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D6AA911D-A2C9-4F90-AFC6-90A7789B6D44}" xr6:coauthVersionLast="47" xr6:coauthVersionMax="47" xr10:uidLastSave="{00000000-0000-0000-0000-000000000000}"/>
  <bookViews>
    <workbookView xWindow="-120" yWindow="-120" windowWidth="20730" windowHeight="11160" xr2:uid="{CFDD7C2B-891A-472E-9927-A942B961C4E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W289" i="1"/>
  <c r="V289" i="1"/>
  <c r="V288" i="1"/>
  <c r="V287" i="1"/>
  <c r="W287" i="1" s="1"/>
  <c r="V286" i="1"/>
  <c r="W285" i="1"/>
  <c r="V285" i="1"/>
  <c r="V284" i="1"/>
  <c r="W283" i="1"/>
  <c r="V283" i="1"/>
  <c r="V282" i="1"/>
  <c r="V281" i="1"/>
  <c r="W281" i="1" s="1"/>
  <c r="V280" i="1"/>
  <c r="V279" i="1"/>
  <c r="W279" i="1" s="1"/>
  <c r="V278" i="1"/>
  <c r="W277" i="1"/>
  <c r="V277" i="1"/>
  <c r="V276" i="1"/>
  <c r="V275" i="1"/>
  <c r="W275" i="1" s="1"/>
  <c r="V274" i="1"/>
  <c r="W273" i="1"/>
  <c r="V273" i="1"/>
  <c r="V272" i="1"/>
  <c r="V271" i="1"/>
  <c r="W271" i="1" s="1"/>
  <c r="V270" i="1"/>
  <c r="W269" i="1"/>
  <c r="V269" i="1"/>
  <c r="V268" i="1"/>
  <c r="W267" i="1"/>
  <c r="V267" i="1"/>
  <c r="V266" i="1"/>
  <c r="V265" i="1"/>
  <c r="W265" i="1" s="1"/>
  <c r="V264" i="1"/>
  <c r="V263" i="1"/>
  <c r="W263" i="1" s="1"/>
  <c r="V262" i="1"/>
  <c r="W261" i="1"/>
  <c r="V261" i="1"/>
  <c r="V260" i="1"/>
  <c r="V259" i="1"/>
  <c r="W259" i="1" s="1"/>
  <c r="V258" i="1"/>
  <c r="W257" i="1"/>
  <c r="V257" i="1"/>
  <c r="V256" i="1"/>
  <c r="V255" i="1"/>
  <c r="W255" i="1" s="1"/>
  <c r="V254" i="1"/>
  <c r="W253" i="1"/>
  <c r="V253" i="1"/>
  <c r="V252" i="1"/>
  <c r="W251" i="1" s="1"/>
  <c r="V251" i="1"/>
  <c r="V250" i="1"/>
  <c r="V249" i="1"/>
  <c r="W249" i="1" s="1"/>
  <c r="V248" i="1"/>
  <c r="V247" i="1"/>
  <c r="W247" i="1" s="1"/>
  <c r="V246" i="1"/>
  <c r="W245" i="1" s="1"/>
  <c r="V245" i="1"/>
  <c r="V244" i="1"/>
  <c r="V243" i="1"/>
  <c r="W243" i="1" s="1"/>
  <c r="V242" i="1"/>
  <c r="W241" i="1"/>
  <c r="V241" i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W203" i="1"/>
  <c r="V201" i="1"/>
  <c r="U201" i="1"/>
  <c r="E201" i="1"/>
  <c r="C201" i="1"/>
  <c r="W200" i="1"/>
  <c r="V200" i="1"/>
  <c r="E200" i="1"/>
  <c r="C200" i="1"/>
  <c r="V196" i="1"/>
  <c r="U196" i="1"/>
  <c r="W195" i="1"/>
  <c r="V195" i="1"/>
  <c r="V172" i="1"/>
  <c r="U172" i="1"/>
  <c r="E172" i="1"/>
  <c r="C172" i="1"/>
  <c r="W171" i="1"/>
  <c r="W174" i="1" s="1"/>
  <c r="V171" i="1"/>
  <c r="E171" i="1"/>
  <c r="C171" i="1"/>
  <c r="V167" i="1"/>
  <c r="U167" i="1"/>
  <c r="W166" i="1"/>
  <c r="V166" i="1"/>
  <c r="V143" i="1"/>
  <c r="U143" i="1"/>
  <c r="E143" i="1"/>
  <c r="C143" i="1"/>
  <c r="V142" i="1"/>
  <c r="W142" i="1" s="1"/>
  <c r="E142" i="1"/>
  <c r="C142" i="1"/>
  <c r="V138" i="1"/>
  <c r="W137" i="1" s="1"/>
  <c r="U138" i="1"/>
  <c r="V137" i="1"/>
  <c r="V114" i="1"/>
  <c r="W113" i="1" s="1"/>
  <c r="U114" i="1"/>
  <c r="E114" i="1"/>
  <c r="C114" i="1"/>
  <c r="V113" i="1"/>
  <c r="E113" i="1"/>
  <c r="C113" i="1"/>
  <c r="V109" i="1"/>
  <c r="U109" i="1"/>
  <c r="V108" i="1"/>
  <c r="W108" i="1" s="1"/>
  <c r="V83" i="1"/>
  <c r="U83" i="1"/>
  <c r="E83" i="1"/>
  <c r="C83" i="1"/>
  <c r="V82" i="1"/>
  <c r="W82" i="1" s="1"/>
  <c r="E82" i="1"/>
  <c r="C82" i="1"/>
  <c r="V78" i="1"/>
  <c r="W77" i="1" s="1"/>
  <c r="U78" i="1"/>
  <c r="V77" i="1"/>
  <c r="V52" i="1"/>
  <c r="W51" i="1" s="1"/>
  <c r="U52" i="1"/>
  <c r="E52" i="1"/>
  <c r="C52" i="1"/>
  <c r="V51" i="1"/>
  <c r="E51" i="1"/>
  <c r="C51" i="1"/>
  <c r="V47" i="1"/>
  <c r="U47" i="1"/>
  <c r="V46" i="1"/>
  <c r="W46" i="1" s="1"/>
</calcChain>
</file>

<file path=xl/sharedStrings.xml><?xml version="1.0" encoding="utf-8"?>
<sst xmlns="http://schemas.openxmlformats.org/spreadsheetml/2006/main" count="891" uniqueCount="408">
  <si>
    <t>CLAVE:</t>
  </si>
  <si>
    <t>08/04</t>
  </si>
  <si>
    <t>SUJETO DE REVISIÓN:</t>
  </si>
  <si>
    <t>Cuautlancingo</t>
  </si>
  <si>
    <t>AÑO:</t>
  </si>
  <si>
    <t>PROGRAMA PRESUPUESTARIO 2016</t>
  </si>
  <si>
    <t>Nombre del Programa</t>
  </si>
  <si>
    <t>Promocion al Turismo</t>
  </si>
  <si>
    <t>Unidad(es) Responsable(s)</t>
  </si>
  <si>
    <t>Regiduria de Turismo, Direccion de Turismo, Direccion del Parque "El Ameyal"</t>
  </si>
  <si>
    <t>Costo Total del Programa</t>
  </si>
  <si>
    <t>CLASIFICACIÓN FUNCIONAL DEL GASTO</t>
  </si>
  <si>
    <t>CLASIFICACIÓN</t>
  </si>
  <si>
    <t>CONCEPTO</t>
  </si>
  <si>
    <t xml:space="preserve">Finalidad </t>
  </si>
  <si>
    <t>3. Desarrollo económico</t>
  </si>
  <si>
    <t xml:space="preserve">Función </t>
  </si>
  <si>
    <t>3.7. Turismo</t>
  </si>
  <si>
    <t xml:space="preserve">Subfunción </t>
  </si>
  <si>
    <t>3.7.1 Turismo</t>
  </si>
  <si>
    <t>Sub/Subfunción</t>
  </si>
  <si>
    <t xml:space="preserve">DATOS DE VINCULACIÓN AL PLAN ESTATAL DE DESARROLLO </t>
  </si>
  <si>
    <t xml:space="preserve">1. Más Empleo y Mayor Inversión </t>
  </si>
  <si>
    <t>DATOS DE VINCULACIÓN AL PLAN MUNICIPAL DE DESARROLLO (EJES, ESTRATEGIAS U OBJETIVOS GENERALES)</t>
  </si>
  <si>
    <t>3. Desarrollo Económico, Competitividad e Innovación.</t>
  </si>
  <si>
    <t>NIVEL INMEDIATO INFERIOR (OBJETIVO O LíNEA ESTRATÉGICA)</t>
  </si>
  <si>
    <t>Promover el crecimiento económico a través de oportunidades de empleo formal y auto empleo, generando condiciones idóneas para la atracción de inversión pública y privada, impulsando a los sectores primario, secundario y terciario beneficiando a la población del municipio</t>
  </si>
  <si>
    <t>FIN</t>
  </si>
  <si>
    <t xml:space="preserve">RESUMEN NARRATIVO </t>
  </si>
  <si>
    <t>Incrementar los niveles de inversion en turismo mediante el impulso y difusion de actividades culturales y artisticas en el Municipio.</t>
  </si>
  <si>
    <t>Indicador</t>
  </si>
  <si>
    <t>NOMBRE</t>
  </si>
  <si>
    <t>Porcentaje de actividades artisticas y culturales difundidas</t>
  </si>
  <si>
    <t>DIMENSIÓN A MEDIR</t>
  </si>
  <si>
    <t>Eficacia</t>
  </si>
  <si>
    <t>FRECUENCIA DE MEDICIÓN</t>
  </si>
  <si>
    <t>Anual</t>
  </si>
  <si>
    <t>MÉTODO DE CALCULO</t>
  </si>
  <si>
    <t>(V1/V2)*100</t>
  </si>
  <si>
    <t>TIPO DE INDICADOR</t>
  </si>
  <si>
    <t>Estratégico</t>
  </si>
  <si>
    <t>TIPO DE FÓRMULA</t>
  </si>
  <si>
    <t>Porcentaje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</si>
  <si>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</si>
  <si>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</si>
  <si>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</si>
  <si>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</si>
  <si>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</si>
  <si>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</si>
  <si>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d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</si>
  <si>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</si>
  <si>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</si>
  <si>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</si>
  <si>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</si>
  <si>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</si>
  <si>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</si>
  <si>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</si>
  <si>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</si>
  <si>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</si>
  <si>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</si>
  <si>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</si>
  <si>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</si>
  <si>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</si>
  <si>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</si>
  <si>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</si>
  <si>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</si>
  <si>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</si>
  <si>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</si>
  <si>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</si>
  <si>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</si>
  <si>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Actividades difundidas</t>
  </si>
  <si>
    <t>actividades</t>
  </si>
  <si>
    <t>PROGRAMADO 
VARIABLE 1</t>
  </si>
  <si>
    <t>VARIABLE 2</t>
  </si>
  <si>
    <t>Total de actividades a difundir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</si>
  <si>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</si>
  <si>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</si>
  <si>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</si>
  <si>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</si>
  <si>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</si>
  <si>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</si>
  <si>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</si>
  <si>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</si>
  <si>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El Municipio de Cuautlancingo cuenta con un mayor grado de afluencia turistica.</t>
  </si>
  <si>
    <t>Variacion porcentual de visitantes</t>
  </si>
  <si>
    <t>[(V1/V2)-1]*100</t>
  </si>
  <si>
    <t>Variación Porcentual</t>
  </si>
  <si>
    <t>Visitantes 2016</t>
  </si>
  <si>
    <t>personas</t>
  </si>
  <si>
    <t>Visitantes 2015</t>
  </si>
  <si>
    <t>COMPONENTES</t>
  </si>
  <si>
    <t xml:space="preserve">COMPONENTE 1
RESUMEN NARRATIVO </t>
  </si>
  <si>
    <t xml:space="preserve">El Turismo Municipal se ha fomentado </t>
  </si>
  <si>
    <t>Eficiencia</t>
  </si>
  <si>
    <t>Semestral</t>
  </si>
  <si>
    <t>Gestión</t>
  </si>
  <si>
    <t>Total de actividaes a difundir</t>
  </si>
  <si>
    <t xml:space="preserve">COMPONENTE 2
RESUMEN NARRATIVO </t>
  </si>
  <si>
    <t>Afluencia de visitantes al Parque Recreativo El Ameyal incrementada</t>
  </si>
  <si>
    <t>Variacion porcentual de visitanes</t>
  </si>
  <si>
    <t>Total de Visitantes 2016</t>
  </si>
  <si>
    <t>Total de Visitantes 2015</t>
  </si>
  <si>
    <t xml:space="preserve">COMPONENTE 3
RESUMEN NARRATIVO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</si>
  <si>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</si>
  <si>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</si>
  <si>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</si>
  <si>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</si>
  <si>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</si>
  <si>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</si>
  <si>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</si>
  <si>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</si>
  <si>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</si>
  <si>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</si>
  <si>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Ejecutar 1 programa de fomento a las actividades artisticas</t>
  </si>
  <si>
    <t>Programa</t>
  </si>
  <si>
    <t>Realizar 1 Feria Gastronomica</t>
  </si>
  <si>
    <t>Feria</t>
  </si>
  <si>
    <t>Ejecutar 1 programa de fomento a las fiestas tradicionales</t>
  </si>
  <si>
    <t>Dar seguimiento a 1 Diagnostico Municipal</t>
  </si>
  <si>
    <t>Diagnostico</t>
  </si>
  <si>
    <t>Realizar 1 programa de recorridos Turisticos "Enamorate de Cuautlancingo"</t>
  </si>
  <si>
    <t>C2</t>
  </si>
  <si>
    <t xml:space="preserve">Ejecutar 1 proyecto de sistema de riego en el parque </t>
  </si>
  <si>
    <t>proyecto</t>
  </si>
  <si>
    <t>Ejecutar 1 programa alimentario para las especies del parque</t>
  </si>
  <si>
    <t>programa</t>
  </si>
  <si>
    <t>C3</t>
  </si>
  <si>
    <t>C4</t>
  </si>
  <si>
    <t>C5</t>
  </si>
  <si>
    <t>PROF. JOSÉ FÉLIX CASIANO TLAHQUE</t>
  </si>
  <si>
    <t>C. JUAN JAIME SARMIENTO TORRES</t>
  </si>
  <si>
    <t>C. JOSÉ MANUEL ARTURO SANCHEZ CID</t>
  </si>
  <si>
    <t>PRESIDENTE MUNICIPAL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</si>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</sst>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0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53BA719E-8DF4-4DE1-B0A0-2A0AC6155C2A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C23A1B1-59A2-40E2-ABCF-07E7F31A92E8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4CB7BDD-BDAD-4587-9F4F-5B08D649468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CD7161F-4E75-489D-919D-9304026E0D65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51343F24-5359-428D-B62F-02A56001276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D742250E-C1F1-486C-80C0-752B2A4CDCB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B6860480-A52D-4F27-9285-450F7AD6C96A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965495E-35B5-4C81-80B7-D4E186565AD2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14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B314190A-2007-4FE3-9C02-78869F7814D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C3101C0B-42BC-4534-8CD5-F103016A165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7C1DD820-162E-47F5-8845-C38829ED368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60D80A3D-060B-4A8A-AEE2-F597570CF3F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25268E06-C310-456D-9B07-800A4883382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2AF15DF3-B061-4028-A3C3-D6A48E1E97C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9E64307F-4130-4DF6-85CA-5F72DFF2E6A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84655741-ECC9-4C4D-88AE-4DE63DE4500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FCBC631-E6F5-4D67-A5F8-C5513BFA5C1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121679FA-92DE-41AB-A111-647D825B407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3CE070DB-CCE9-4FB7-86F0-D07A1E4D3A5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F1FB53C9-3E30-460B-9E95-6AA7E9E604B1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2B3CF5E6-A501-48E8-A7EE-A346EE2BD96F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7587DBB0-EB44-40EF-A683-E9DD84464613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39D3E3C-E4E3-4249-9AC5-B14BB5E226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3C9673B2-DED5-4DF8-B704-ED30564097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850D40C8-5A67-4945-BFDC-6F03D7A53F9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55DB6838-7069-499D-96D2-590335F0453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56C39CDF-B721-4C14-89C4-363D2141FC3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499F190E-00BA-4622-91BE-9706127270A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0DFD74C8-F214-47D8-AA3C-FF1730AE2EB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E2906E00-F484-4196-A1C4-2B2B546AA00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2B1D29C9-E87D-4C59-A762-90F4C66537B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C94CD8E7-9559-4815-AD6F-6D71B76C1BB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C6773224-B093-4237-94A2-72B836D5AA0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CD290E3E-BAC8-4759-910A-DDB1BE52C8D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41F341AE-B786-4BD0-988D-1754C630DE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B2C37B34-9397-444C-B7D7-6A1A531247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FC01861D-C793-400C-A788-7BB8A18F4CE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5DD33592-8533-46B7-9AB9-88B85B91D22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D9CDE903-0708-484A-83DE-9A581F4BA90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F40BE1D7-5830-4FBA-9B7E-74537C403FB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964D6416-E90D-4F7F-A690-C46964F94B1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A356FCAB-D48B-4F9C-A814-079FF1F97BE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2E42F6E3-1A1B-4EBD-BE46-CE645851B9F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765594B9-533C-4718-A120-8F69580894E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37CE3122-E822-4B55-8743-F18758D647E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42681C2C-5959-4CA4-8BCE-CA08E415AC0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C3EBC77D-8CBC-4E1A-AE60-37101B1A2E9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6CE3F431-E035-4C2F-896A-1A8BAF60E22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C7A3AC3F-E6F1-405E-9936-9D7A546C18F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695DB6A9-2D0B-4B0D-852B-89A1ECD44A6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7A84B92-DA46-42D3-A4AA-6D12A29E00B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A7372394-2E83-4BE5-8FE4-9BACDCFFDCF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57FCD76A-FBF5-495E-9874-5AB014C659B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7BBD670-AA01-4919-BC15-B8B24F8696A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514D6E53-9A30-41AF-83AA-4727B3E3E3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B3A3D461-15C7-441A-BCC6-4C84CC8F84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19742921-601D-410C-BC1B-01B14D9F94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D3D57C3-23D1-4E4C-AE9F-7CC63EAEEC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D27C6924-8192-49DE-9D0D-5A877DD867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CE4BD9BB-88DC-461D-AD3E-86EB7A409F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AA8A0C45-4CFB-47DE-8866-2A33746B5F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C3DD9B43-2BE6-42E4-A83F-64F142F921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73101607-9E3E-40C8-B969-1807ED3EFD4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87027A40-81D8-4914-95F9-A653EB7A226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B7862C8-6F66-4658-959C-D89295AFFF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47ED6550-E87D-4B4C-9A4F-42AACF2C1F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C5DF5986-4F53-48C7-B5C8-D18CE11003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8AABA520-DE75-4F91-83B1-471551662B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D0C9644A-9A1F-49DC-A9FE-3BF41E7E47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F7327DD0-17BA-4176-9658-3B9C059E79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7DABEDF5-DEC4-49FE-B725-97F7819E6A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C1C1B858-E805-47F2-BB4F-54D93DAFDC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A98099A3-C14F-4531-B39B-2143C222A2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5E0055E7-84DC-4DFB-B42C-512F9392E6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69BA774F-EB9E-4D5A-8100-D17D7277B7C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B4E9B9F9-2942-41B8-B879-EE2EC863AED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4C1536C7-9944-4F0E-BEA1-89B2DE9B9C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69819FAA-4634-455B-9C48-B4D65FADE4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99C92623-6A68-4A92-B210-87EB09C86E43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ECAE624E-0771-4581-B7BA-4BA84ED51E4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7ADEADB5-645A-4F34-945E-E5EDA2188E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24605779-2616-47E3-A9E7-D92EF329D6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D9189046-16FC-43A9-AF07-3496BEC128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64E0DF61-F245-4913-A7A5-7DC858A21D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238D35E3-D574-4B11-8A42-C24EAF7417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F9890FC7-7471-4D7E-B438-BEEB78901A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BBDF31F3-9238-4A0D-9583-D092674462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59598162-81A3-452B-A56F-D04D2E0580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B5EC64E4-B74F-46B9-9BF2-8EFEF22145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23D801A8-93B1-44E7-82C7-9E955CD23F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708C3AE-1C07-480B-A799-35442B77EB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6CE8385C-C2FC-4F4C-B923-34B9ACD9D5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A3400E3C-8172-4D34-A769-751AD41B7D18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A18398B0-EEE8-4639-94C9-074F44CCDFBF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532CC62A-DE0C-41CE-87F9-BCCE1A90B12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5C136DBE-8831-47EE-B955-898E730E182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73CB00F-AECE-412A-B90A-8D727DB86039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793613E1-4617-4AFA-BCF3-079FA0CBBF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E001D019-1C86-4238-B131-FCFAE634A6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EB0C28A6-ED84-4326-AEF9-750D512E17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86B626EA-3A22-4C14-8F47-DF21DE5471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3E2AA2C-AE3D-4986-91DE-B6EBD675B0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6409AE71-DBAB-4098-BCEB-1E40875B67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B3A4DF0D-1293-48E5-B3CA-327362CE2E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98618FE-FAF3-4742-981C-CB3215363A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55CEB545-7432-4ABC-964B-DA7C5940EE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68A8AB27-F424-4360-8092-9FF363BBC0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F403589D-4898-4560-B133-6695E3F73F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078D23BD-27AA-43FD-9D17-BF64A5B45C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4599438E-C367-4DE7-8B00-14795E381B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2907E13C-7E9D-47C8-9996-7283E5C17F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40C0DB69-5D6B-4BF1-936F-4418B0F1C2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6BAB695D-1051-4B04-9B2B-23D2D22132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68D70517-2AF5-4DD1-B761-2817FDF702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F2DD7ED6-02C0-483D-A0DF-5932427594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C668814C-5A14-4DD1-87C5-DE4140D291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B9DC33CE-FCFE-44F7-A90B-BAF9239043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2EA4B5CD-74C5-483D-AA1B-80F469B36B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14531FDA-FEAC-4F06-B259-1AF117E9D0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42137B4E-1FC6-49F1-8122-F4CBDE841D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2A14D733-881B-49F3-A2D1-F52E9F611A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DAB03C8B-5B21-41A3-8432-049B471433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F6BC7C00-AA92-46A7-A8FA-FC0DA246CF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D3704F96-B108-4343-811E-91D7BA5490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FA538320-37BA-48D9-8395-F719C419FC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123C5C01-38A9-4AC4-B310-1B42E7BB39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7D144769-9866-4068-A743-95B4997F49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39A93B3B-7425-4686-A1FF-583D10B1A7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8B15823F-16B2-4CE6-BC47-09E911068C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5AF90708-6FC0-49FB-A8F2-9CE86BCD7B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BCA2C02E-7A0B-44EB-A6FE-C73272C573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1A020096-7613-4BD2-97F2-6EA7BBD52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EB33B08C-E4CC-43B1-BA56-8F823AC18A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B2AD26FB-1320-44FC-90C6-B31287612D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1F913824-F16A-4528-B15F-B326304CC1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BD07752F-0A1F-455D-AA6C-4F1C057E7D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578C03B3-600F-4325-98B0-2DA842FB47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E0627B4A-9C66-408C-8AEB-368471A380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27D5B88E-4CA7-4135-9A32-9763867DA5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F53B39C8-BF0E-4C47-B746-043E198C2F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80CEC3B7-E9D7-42EC-9E5D-16293C622E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8B9C3D20-CFA2-4ADB-BD22-52FE69A54C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D1EC0455-36DC-4FC3-99AF-8F57CFEDE6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7B349250-C6EA-4DCF-932B-6B3DDA8D88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7D722EE1-4C07-49AE-B290-F2C1CD8EF7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2AA8D2AB-F97B-4B7B-9A23-C3787C2663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624FC19A-5779-46BD-9C74-AF436B9536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2FD7E818-56E3-47B7-A440-86726AD77A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A0713A36-65FE-4ED0-A82A-3E062B9BA1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3FA442D4-3D97-4CEA-B4C0-58E88C95DD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7B57CB9C-3A59-4B0C-B9F0-E9AEA9E9A5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F49A0C64-5798-4464-9F9D-21CE892653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41FCA2E6-9A5B-495E-86AC-DA61711EDB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9985A236-AB73-4A19-B97D-51441BE8D1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D8FF8383-E4FE-4220-A1C6-35D538A722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B51815E5-FA88-4DE8-83F9-A12E8D7CBF8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2A377BD5-FA83-4B8A-A52F-52A4E5E1873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9E31BA20-119E-48C4-B1DC-1B1F5D8F2C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640C906B-69BC-4D43-9702-84D21B4A10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9BF00279-9365-4F0F-9835-511686EA5AB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DD786259-A07F-4516-BC37-9D37EA08E0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C8FBAB24-496C-47CC-B692-E5887A2DA0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BEDD11AC-CBD2-424C-B8E1-5DFE30D45C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EC990521-9A8C-4782-B7D9-D2909264EC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BCE2E3D0-67FE-4637-8044-6DA77C50E2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AD5B5BC8-DCBE-4758-90B6-24774C9DBD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FE718153-76E7-4365-B3B2-815255FD7A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F98681CC-EB8E-4C5D-8F68-DF9E4610A9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9D38FDC2-33CA-46C0-BF87-C9C29C9622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2FB23AAE-3882-4F1D-B84F-E62C8E8DB1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BD030453-7826-4AE8-BBD4-247088B5DF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DAA4696B-4BA1-4C40-8999-955F0039B3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75E2A0AE-9542-4490-8569-F64A896172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38D695D1-BB67-4F8B-A127-6CBE278D07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4DA20B6E-1070-4962-B737-A01DDA5AE4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08E4CD11-3F4C-4DEE-B2A5-D4AFB3F202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42FDE0D5-05A2-4F8E-85B0-A3B67035EF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A223A3CA-CCDD-48AD-A04F-351F817186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4BC2D606-4314-4B58-A2AA-A2642A94D4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852109F4-FDB5-4110-B3FD-7150CD6B0B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2F355676-99E3-4C6D-BB6F-118E8DC58E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1E763F25-4461-44B4-A063-50BCCC2953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B1ABAD70-1FD4-432B-9836-4391005693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7297AFE0-5FA1-4884-80CC-FAE5B0F025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B627905F-DAD5-4E4A-AFB6-76A3E627F6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067E807F-6C55-4712-8C3A-202DA1D0C2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0D9C0E75-2491-46FE-BC54-FBDF678FD9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2DD2409B-836D-4221-BA49-A47642D603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041D6E97-012F-4177-AD5D-9860B7269D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D9D74E91-59A4-42E9-BE79-B6345AC103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688D784A-6B31-426E-922E-90FD5D2AAC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1329FD37-CDF1-4B8B-9865-DF0A889EC9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D2D7B606-89B0-4849-8DB0-17E41F0C26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8FB94FFB-AAD8-4668-8C34-8AEF1C4D3A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28924C34-6A52-42C4-8704-F348D09AB4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4E6E9BCB-1BB9-4C4F-8D91-80FC35946D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F7FA2244-7B66-4F9B-9E7B-A3F55985C8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E6551F37-DDBE-414C-8EE8-3BE1376834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25977A1D-9288-4C5C-A739-10A07842626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DF8F23E7-79DF-4C12-8DDC-8FFA4BCA00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AA089E4A-3CA2-4727-95B7-9572E93B54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1C5DFF48-1F18-4899-B59F-C7042BB126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8D070629-45B3-4A0E-8EF0-3FAA3C6BAE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4F1EB338-8625-4A04-BD49-A3FB32E082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3A87DE24-351A-461D-9055-912C776204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0DC938BB-83C8-4427-9784-9740A5CBEBD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A58C88E5-5C96-4AF4-BB1A-EC28FC907AC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12DF63C9-95F6-44AF-A58A-30057264DA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A50E673C-2186-4514-ACF3-84201B9AE6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BDE1DE4D-A958-459F-92EA-C0D327036B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A8F0DF28-C298-4CF6-AC2D-BA57BAD1B9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DDC9AF17-FC9F-4365-A960-A13CB01032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837B282C-DEF4-42D9-947C-4D06228277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10EA80A4-739F-4D20-824F-95E33D1670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B6239700-A754-4582-BE1E-F68328F9C8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9706B766-404E-4B5E-B604-4D5B07870C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787C74FD-89BF-4316-A767-FC722BF3FF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C58BD585-0B44-4402-B6CD-9EA57F5100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4E94A465-C49B-4601-A7DD-94F877C792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A0D25558-139A-4858-94C6-17DD0E91AC7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D08D3559-3604-4BD9-9E7C-B1432FA5110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831B75AD-C057-44A8-BADC-6A4E513BD4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047821FE-4C6E-4775-AB3B-3FFBC59ECB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2B5251CA-B8C6-4552-97A5-018FB5CA83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73D6EE58-4844-40EE-9BC7-FF5DC87439C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18FDECA2-729D-4E16-8ACF-A4348B19A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7E1B3286-7852-40C5-8855-9F08444615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8DFC39A2-5160-4260-94D2-941AB6BEE3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16550085-3103-412F-829F-E2B16DF928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EA800A84-49E0-4A4F-B647-5F0AF81C15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3A2F93EB-2861-4DE5-8FE1-83E564A736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C1C1477A-E9EF-40E3-81CC-2D9DA71604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5C921D86-36CD-401A-9DA5-DB7A70CD28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E2E7F1B5-CD6B-4C31-A2A8-DF59B7CC5B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CDAD8BF2-C1AC-4F9E-AF95-9981DC6C47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0B75BD76-98C8-4850-8183-216EA2489C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9CE7CC21-1D92-4F47-8E80-A4050F14E0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CD59FE5A-D170-4054-B89E-4F91366B54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FA19CFD6-32A2-4218-AE26-7D9CEB8F09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810C765C-4DF1-408C-8DA2-20A7085B3F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959FAE45-41A5-4C99-8932-16FAB26C5A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D4E505B8-65A4-41C7-B566-C424C64AB0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E3C579B2-E74B-4E13-805C-81036BF08A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C55DA0E0-D99A-4ECB-981B-0ED6372483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44C4F590-9F3D-4EA9-AB40-0D67896935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AE9D16C7-C31E-4658-8B1D-214472E0A9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F6612206-025B-41B3-B42C-95457F86BC9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9D38612F-A61C-4461-B1D2-9427D8FC88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69A308E4-C3B8-4ABA-B5DA-98312D2EBB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15854203-E331-4804-907A-2CFE340EDB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93C51284-63FD-4631-A4DC-415FB937D8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D01D307-C6CC-4ED2-9211-667E95DE3AA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BBFBC0D8-09BC-47DF-9FD9-9D2FC47396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FBCA079B-FEC5-4B2A-9B7B-610D98F7A4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2C9E8E4A-378C-4A95-8BD7-76C69A2E13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4841D727-64FD-4C7D-B1A5-AF2C4D6761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3B2DE72E-F8D4-4407-9B3D-08D8CCC747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C4FA9DEA-49F3-475A-9C71-51FCDE9C58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6D34DBA8-D2C7-494E-AE0F-783C1634D0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CEA9ADB-80E7-4F4D-86B8-BE17EF89B7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78D8BC4E-1A87-4E92-A090-86B41651A5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A5DEFF03-7360-4893-84F5-1092631FD3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A74B762B-8792-43FC-B72A-33641BF59C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DE5C0E1C-CF23-44FB-8F9D-AEFA05FC27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99E5A909-D109-4665-86C7-19A66C7423F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39D0A6FA-50C3-409E-A489-7467F3514E6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152EFA5A-3028-45DD-99A5-F22E870FF6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89C50DDB-169B-4C78-85E2-4B405EF4B3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6FB54839-E267-4CD8-A53C-E05EEFCCCD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F99140E1-F541-4090-977C-E856B17C736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EF9129E9-649A-428D-AA07-5C1C25B6A4D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9C2B35CB-9EF2-49A7-9E12-403344D546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AF121488-8A79-410E-A509-E12691F188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AC55E623-6BEB-4882-AC9E-0B9F5B170AB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BB47AF50-2F44-4FA1-9583-06C637B887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5090559F-7F3B-47B1-8A64-6FB0C2F7C3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D3D6D7CD-84C8-4C80-A7E4-7E987AD782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95FF6B4D-2A46-4C78-87C7-7A326C4F4A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42D9217-62AA-4E61-9CEB-AC74857F88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C7C0BEC2-8290-477B-951F-BE60CF03CA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6C6E2743-0E6A-4DC7-AD67-31ABE46327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AD0DD5D9-78A3-417B-85FD-980EFADE2B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E635BAAE-4A4A-43A9-98C9-B2DEFC02CC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DD8A7A52-7552-4C29-BA1E-2351D9814D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38A833FB-6FFE-414B-AB90-D728C5FC15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819AB5E9-1C19-4130-868D-15563A83B0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CDE54CBC-E21F-47AD-B316-A7E40236A5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49EEF606-86A7-4999-ABB7-1C41F4CD2A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2223F390-652A-448C-8225-88F00306032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DA9A96BF-B814-4842-99D9-49AE40F3DA5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84CC3E39-7E6F-49B7-903C-43906C662F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972E1279-DFAC-425C-AACA-2CACD9CC9A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9F2697CE-A023-4DE0-8ED5-4DCFB5FD1BD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D3107E44-55C7-49E5-8EEA-1436AD87AE2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BAB7FF00-B1D7-4914-9665-B7A23624B2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D778EF0A-0105-4F2E-8F1C-C24F04E267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08EA1597-32A9-4D16-885A-3798F4D5DB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255DEF38-39E0-4797-B8D4-9E15E6C14A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CDDE23FD-7C2B-4027-AE10-E6710FF1EC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E22CA02A-E168-4EB8-AB21-7CBF520BB9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88C37555-731C-40E1-8FC1-28F4061F75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897D3E55-FAC8-450A-B246-593EFEDC55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768ABA2F-547B-4AA5-B14E-58E1EBAC4E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1EDE26D5-EF49-4BD7-A1B1-E480A9F147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9BE9E242-FF68-4B22-B045-8D9B098FF4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A1AF9F7C-4BB8-4A32-9C5C-C6B113F188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9B6D94CA-2CF1-4914-A7FD-FEAD1334A1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DE83407F-2DBE-44E0-9A13-5D4646B0AB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AE332CA4-AF6B-4BDC-A6BD-C83A07DAA2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A479744D-88B0-4EA3-AD27-5A91FB4681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AD72BA01-7FE8-4DDA-B0D0-C6CA49F2EC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6EAA604A-BA17-441C-86A0-76A66D903B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36D12766-17A5-42D7-B8D8-C8C73E100D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FC835172-7F77-4C99-83C9-9670DE7ADB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D9D85663-D9CA-4D0B-BB1D-C1EB540C02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47BF903B-6626-4E78-A09B-1CD7B22A538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27A56FC7-2BFF-4F3A-A89A-49DE123A69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561AC1DB-85E9-417E-8258-8C66C6F67A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B9BE1E33-7D72-40AD-8BB4-6907B6EC2E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362FA00D-F0F2-4A36-A9B6-8DC7A240A5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1C120B3B-1071-45BC-BBA5-0F7AD4B2AF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58B7A048-8D6C-48C6-8ED9-8E9FBC7307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63B0A7D4-D2D6-4FC5-A8D0-1ED944BC4B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D7EC32AF-F8A5-4D01-ACDB-5F211EF765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A06D3AB4-BA7D-4FBF-B2D3-D350A5D419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C8E07B4D-DBA3-4E78-BD41-1072DA6DC3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65A86515-BFA2-4830-9D7A-C7DA669FC70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FDEDBA26-7AFC-49E9-AC83-293747B1654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84B711B3-5009-4FEB-8099-CA227A85E8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91EC423D-813E-4975-A058-165CA12D55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937FEC77-2D25-4768-A9C7-C578827ACB5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FF18608E-62F9-4FE7-96D0-C1A2BDDC55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30326AD8-B326-4B19-9C8D-33380869D91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DB8B7953-3681-4240-87B5-8C579D3C2E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AD7496B6-D7BB-461D-A9DE-CABF027F9E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B348AC6B-F4E2-4132-B1AA-62914C8348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184A554F-6A30-4B95-8280-3FBCF6E6ED0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19078516-45E4-4AD3-BD7A-CD23A66E4A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788BD9C7-1B66-4DF1-BFA5-1F18DC871F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33B42042-13D4-430F-9F9B-BB59E46413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DF70863C-7FF8-492D-AD36-3DCACDDC2B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A142BA56-CC2C-4131-8EB3-5A665C2603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017F3C85-EECB-447E-AE39-B1282366CF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CE14FDC0-D20E-4BBA-9053-99CE5CF113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098022AB-84F2-46CA-B538-F5F4B3D9E7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E666737A-D49E-4715-AAC9-B1D7A67E07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28DD186B-47FA-4373-9C55-6B546DFE26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27295AD1-0199-4BE1-8E14-5AE2F1BF07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4F40D6BB-741A-44E1-AF84-9DAF13BAC3C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36291D86-00B0-4379-A84A-0469D0A142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916AC849-57D9-4392-A740-1F31AE3E82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30128CA8-8A2D-4241-AA58-187BA9E2AF0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D532C193-1B35-48FC-B886-20B6387AC7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0A1590B1-33B9-4F0B-8061-119B5C6603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C439DACF-E589-48E3-AC52-8E1ED99A73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0DE9267D-202F-45E6-B5FC-853A2B5197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E1BDDCB1-48EF-42A9-A86C-187A158C37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B17F16AB-B0F8-4EF2-B524-099C963AEE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BB879797-1D4D-4F69-838F-55BCE5A9CD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2AF164CE-ED77-43BE-90AF-4675C9D931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9E5D63E0-FB17-4D18-B404-A3E560D943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FB079936-E7F7-4275-BF81-449AFF4708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667A47D2-8906-42FA-9715-E6C998BDF4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D65BC492-E8FE-4125-8AB1-26F94E0BB8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BBC47553-9583-4E1B-A512-AFEE106D80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59759776-69B5-46C4-903F-EFE7133266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EA45E989-3E54-4931-AD04-B1145C5778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1025810F-B8BA-4BC7-9C81-23A0B42372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11C887CE-02C3-4A8E-8105-10E9211880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0C4E80AF-6BDA-43EC-9921-4A9039E203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9D7AB09F-E594-4EE9-9546-B4AD7D020B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E2D11929-FA23-48D1-BDA4-A14432A0C4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78CA53FB-05C4-4F55-8E94-3D0EE9C058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066B2E90-DF53-4E30-AE3D-D6F5005718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B2CF0D85-C49E-4DF9-B509-7D380324F6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76835A34-23F0-4C4E-A3C3-D6FC1C9540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418F679F-302A-47C2-8CF1-A04DDF2447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19748A9E-6837-4DE4-A02E-D56BE444DB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20081CE8-61E2-4512-9784-227DCCD643F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F9B127ED-76F0-4435-BF1A-5A517899E8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9CCBAD45-4BA4-4932-8A1E-4B83C5B538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EBEAC588-825D-4413-843F-F27697C0548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B1F0D7E1-6E4E-4BAD-AD40-AB6285FA47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A5C5DE58-F5B4-48B3-882A-4F8E3C464F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6B095BBF-F1AE-46AC-8E15-DEEA0A048D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8EFC3EAC-1385-4342-8C44-72D5B3FBDF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01F538F5-4AA9-432D-922A-CDC5154DCB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31790002-78F6-4CD7-96F1-71B41FA9EC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ED4EDF55-B240-45BD-B4AC-A229AE743F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315BA8AA-BD22-4CC3-9FA2-96097D2880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D5C7FF49-55CA-4DEC-987B-5AF558E92B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02493FCB-A766-4036-8408-B040D47937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29242883-7D24-4D04-9CA0-DC463185C6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7BC64398-98F0-464C-8935-419585865A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F82F7E55-FA53-47F6-8360-23DEBB93C6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3B3DF30A-70CA-464A-8E18-80DA7A95A3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90B668B5-7F95-4D88-A9BF-12807EEE9E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26065FA4-CC36-416D-BEA1-CE0F5771F48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4DC3CB7D-E1D9-4380-BFEE-3A8F1A87E4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3BC78EE3-2D65-4D96-9C7A-DE14CCCB5E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90B7D518-5DFC-4C45-96F3-11A79DD75C8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74C99381-6F9D-4662-BB33-62FD87617A4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928AD5C-51A1-4C7B-A8BC-D73E51274C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70F70A86-C019-4000-ABF5-FFE78D50F3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5FD65A33-97CC-41C7-9A06-A7CB64022D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A4C35035-B764-482A-9C44-6A5B17AFE8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96A487E0-E5EA-49B4-ADF7-AE72AB06AB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158091BC-C417-40C4-9362-94B8BF2886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BFC8A58A-262E-48D7-9E91-EA38B102AD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94B3B78C-012A-49F3-8E46-C48D2DB578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9D1C1503-FDF7-4F3E-9323-3BA26C1963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D55D3C03-3F80-4207-8312-95B8B3DDAA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ACC13761-197D-4BCE-9304-AEC52AB460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34438814-17C1-48BE-ADAB-D5FFC9D0271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2568B72C-716D-4776-9ACA-C16B68E0A8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935623DB-4C97-42B1-BAD4-0F34E57C64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F7F50829-8B97-44FA-A0DB-ADFBE669D2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3ACBB10C-0E3C-4BD6-93B0-CC4D4AE815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4B3A3AEC-9624-4253-8DFA-30323D7268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3D9AB9BA-B7CD-469D-B860-0F8DB78B6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DDC3AC6F-6318-4F41-BF72-CFDE72FE03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F11C9E33-5CBF-4669-8A09-786E4047A9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53A72139-1131-4D4F-A110-A0914451D7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F2554CB0-2389-4D68-A974-E2DFDCE7B1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694924EB-AAA5-4153-8555-C310CB6112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ED468BD9-C11E-4F38-91BB-62602E0377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06C8B3AA-E469-40BF-9117-72EA6F8FBD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39F2B1AB-599E-4E45-8E77-63E333DB20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2C3680CF-7D1E-4281-B105-C6C35B645B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D3F615FA-5488-48B7-A8E8-F955F02813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020E935B-719C-468A-A012-D2EEB72933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E427A048-001B-41F6-AF51-8EEE21D779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B64DC9A0-B534-4400-BCB1-131DA77CA6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8CF17D89-9859-4CE5-B680-79EE6CD24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4B354403-B842-4277-B985-2A9C4B893D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0F51B522-6C48-49E2-8B66-B353D86554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6F17BB4E-27B2-4A2D-AE7E-BF815D3340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0C60BBA1-7596-4BB3-AE61-2498AD2B0F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75985E53-3080-4348-BB1F-7182E21ED8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AA8F62ED-06B4-48DA-8692-BB22263C08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43CBCF1E-4AB2-4BC8-AA87-F4FDEC396F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BE7759AA-90C5-471B-8C6A-D6E13FA035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A7A797F9-E106-4FB9-9A62-84AAEB4424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702ECB4E-5429-4362-B219-DFA7429492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BCD2113D-73CA-493C-8486-06B2C1FA38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2552AF04-1015-4A4E-8988-347AA0A0AD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399E010A-54E1-4D63-B76E-D35A9C7121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95F03997-DF1F-400F-B652-B58D772CA4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4B60E810-5264-488B-B936-8431A38AF2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C6EEBE9F-5D81-458D-BB46-4DED18E9ED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0AD74FF1-D217-48C8-993D-FCC37AA9F0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FB2386A7-61E4-4B8B-A1ED-9D1E4704A9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CF275BFE-D1F9-46DB-90B7-D5F45EA85B0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FCF94811-4EEC-4856-8B47-B6CCB6211D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45813671-762C-4D2D-987C-6E0731AC97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3342489D-22A7-410C-AB75-F3133B79C9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A79FE92B-D1FF-4BC2-9FB2-B19C2D5964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B1B1C7A5-8227-475C-9E65-B4067E7173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46F88223-ED74-42D0-AD6B-FA7CDA01EA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2DDBF513-D1B7-44B4-9C57-5BD23D0211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80003E4D-F1C2-491F-9CBC-ACD74CC388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C87BF9C1-3EBC-4CEE-8F6C-D66DB0D210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F9FC638A-8E8A-4AE0-A9A5-FF6E89B19D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B7A96C1B-132D-42AC-90A4-0F3197F314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3C1A1DAC-33FC-4C1E-80F7-B0C57B4F83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DD5813FF-B9A8-4C45-819E-B99ADE4243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13D89A21-1F2A-4800-9DC9-F88F2BFA28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E9175EF7-C197-4C56-BDA9-097F1D24B2B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EFC74146-EE22-4181-8881-FDCFF33B9C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E9801210-E31B-4BFB-8D3A-23630E6069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38673F22-80CE-49F5-A20B-FB5D74DB20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25C4D3D0-6902-4BA4-8284-D62C0D7511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C547401D-2916-4C70-BAB4-64160C3FE3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7C7BA49E-1C92-433C-AE12-8BA7BC4107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876704A3-639E-46DF-85A5-363E28BAAD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20116E29-431F-48E9-BE80-058E0CF654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7C7D8CD4-6256-4B4B-AF10-C3F7FC7BAB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F8ADDFD5-1FEB-403F-BF72-3C856B3634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906C3387-F460-4DE3-A404-CE995AAD67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622948F9-F338-4B25-A8A0-2118FCAE33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61A500C0-EC74-406D-8F53-B440CB8287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5A306BCE-C4A6-4979-9794-E6EFF770B5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AC2F941F-8C92-4529-A07B-DA88817DA4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D8D070A7-3FF2-4872-A842-472DAE23D0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08FCDDFD-92B6-4B93-A15F-00B5ADFE67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B8B7368F-1959-4DFB-B627-B1CCB2B0DF4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C62D64E6-BD68-4BB0-A6B6-8D492CB39AA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0B3B99B3-5947-4C82-A768-469B64E27F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CDCE76F0-06CD-4821-9EEF-2AA706D21D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5F1E78A5-FEE8-44FA-B9BF-62FB5802A69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E122A87A-367D-45FB-9641-D4DB7B2BA4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1D118E81-D46A-4CEF-BA9E-5D2FA1EFB7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985AE889-29BF-4280-B335-B89E7023C9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7F86A86E-58BB-4BDB-AA2C-09E5C70E48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8E6EF62F-7ABB-4992-A630-2B6ACC658F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CF4DB991-3D6B-436D-BFE5-999525B300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A6F7F128-9A57-4A84-91E3-E20101EE26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F30771C0-B3B6-4154-AD28-D0870B5D1A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69B00329-8B12-4C3D-9F45-989AD0FA38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E230CA8B-16A1-413B-982A-2744C49DB6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858DB9DC-DA12-4607-8782-FC32A2B354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F9EA1360-51A2-4B09-8DDD-4E11701CA2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6DD64467-56D9-4533-9F87-BADAB072C0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1B162162-242A-439E-B91F-6B60FF89B9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06748755-E4E9-49B1-890A-C72B34486B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A793D280-8059-4830-88B5-DE704A33C3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CA582236-6C73-406E-A71A-BACC4C5335F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DE08D510-42FF-4B32-9F8A-5B269CAF65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E1851C61-8618-4666-9DA9-F6ABC310C5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F7106566-6D8A-47EB-8D86-E0563B07F9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145A3241-0C9F-432E-A6CA-35B59EBA2D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EB81936C-BB42-429C-924B-C78475E7BC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82DD314B-1DA8-46BC-937E-1A5884F064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0846CF82-9853-4B1A-8696-A8C565F83DC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97A7E6B6-6C56-44EA-9F9B-E71CD174F5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6D84F28B-0D23-4B68-873C-80E328BC5F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7BC71896-183C-4511-AB55-1870178751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4CFF60D3-CCFB-408B-A14A-82C7C4F82F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E16A142A-5737-48B9-885F-19CF188991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E581DC6E-C382-4BD6-9C33-9F11A8B82E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D3ECF83E-D65E-4730-B222-C590CB00D2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55A6442E-C41B-46F8-A67C-DE19B93AA2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6D3D5657-1D2E-431A-A757-3207CF0CD0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D57B3CB8-E511-4B06-9479-5ACEA9F67C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6FD79BE9-6D4D-4A09-88CB-A6C9709A1B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17EA9486-C6AB-4334-9E94-C1B909E722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EC71562C-C0ED-4C8A-A0A9-D200656350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BAA183F1-34A2-4D72-A335-F992BE3536C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978B87F9-6696-4044-8822-0755D8A143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DB8F1F95-7B4F-4350-8EA9-D1BA31CC56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1B6C5468-2CC2-450D-B7B7-9FCF3D7C46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E608C49E-9E05-4F4B-BFC8-6FD1191489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FF4BCFD9-C0C1-4FA7-8778-43A4195078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3C64720B-282B-42C7-A781-B738E72556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B3F8AC8B-3D83-4C4B-A7C3-BF24AA7B6D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DDC78D34-359D-4967-B723-0744A11985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08D9FF22-66CE-4721-9482-06E69574F42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4BB7AE8B-5CB5-4313-912B-27E38DE0D7D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E4947C2E-B3EF-4933-B3D3-E31BB7CA9B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B5C33537-23EF-4125-BE27-0F86EAE747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F47D3145-FADD-4FFC-8E57-689F50BF08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0369BA85-1F21-4220-BC7E-E05E75F1B7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3FBD73BA-8234-42BC-8693-897AFD139D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6B7DE621-60B4-4068-A734-E601B27428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591FC085-6877-4BB9-87EE-7422F28BE6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E142AAF5-3484-4478-91FE-975A7FA0EC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02E2D744-B134-407D-A62F-6B79B5EB06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7B0D85C5-24FB-4CD1-A8FE-98DAF78254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DE7909D4-3F99-4040-A4FD-27916CBDD8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AD742E5E-B585-4B85-A611-EDBBFFA3D0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23600A29-2BAA-4341-BA82-B3C0C74992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10C5A6FA-29D0-40E6-847B-2A6C00FD0E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BB042A9-03D4-4A4D-B45B-E95CE18459C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A633070E-49AC-4C82-BEAC-1C901D7301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F8D954F2-F949-42AE-97AA-2E5056C3D0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DA119E77-8797-4B70-927C-76D965214F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4BF41B4F-65C8-4F49-AFD3-FEE189DC7E0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3917DBFD-F6BA-44C3-96AC-B7F48E5B8EC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0EBF0FEC-D964-48E9-B7A5-3610567096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2DEB26D0-6FFA-4F0A-B187-6F2A2E0693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67B3B5CA-5B89-453F-B406-19361658F9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7EB82CB3-D4ED-4D17-AC46-11278A02EA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9B06010C-133B-40D3-81CE-8342223AC8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349C4477-EF05-4F7C-845C-0E0E257E62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293333DB-9011-4E83-B8A1-6B7490DCC5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FD1D9952-D29B-4170-A3FE-6957091EDD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926445B1-027B-4728-94BE-BCA6B2EF05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D0F7E7CE-02EA-4117-AD1D-CE31217C78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F3735835-930D-4AC8-8BC2-99E0CA44F9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AC07621E-CC04-40D3-8852-F23D4DC2DF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CDE2C9E5-61A8-4FE5-9D98-085F967283D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F937BFE6-6313-4F53-AC1A-FDDCE81E1A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B592A8A8-755A-4AA3-B7DB-20301E05BD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EA262719-12D3-4C3B-9AAB-CC158E9052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C7C186B7-B883-41F7-9132-8AC48F23E18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519B1227-1434-4D6C-92C7-C67EC5C0BB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DA6C1E4C-9ACF-4F81-8CF8-6E7B6165D2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7EBA1697-F36D-44B9-923F-72E3EAFBB2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613211E0-47B4-428D-99F9-DB5F505331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3B767D32-AD57-4B01-B617-EF3491BD4C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2C7A41B1-5DBA-4694-A237-6F8BC54FF3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A9BDA4FF-2293-4133-AE2F-97913CC81D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602068E4-D45A-4F51-B844-1FE4FF1638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1DC2CBAB-3BAF-4749-8F13-DC75BCCED3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EDE9DFF8-8DEA-41E2-94FE-5D55CFC808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A4065105-807F-4A8D-9EC5-80FA5FA324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E6014663-6652-444E-B575-CB437E93A4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40350ADC-BE5C-45D6-9188-2A00F76B01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D01B666F-A3B2-473F-87E4-FA9DBFDCD9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0E0DEF85-F9E0-4560-93D5-F7D5D8BE5A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186302C2-0695-418A-A0EE-66DDF97BC3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612E8DFF-47D3-40B1-850F-25872988B8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0C75C749-521F-4C34-9A73-7156893391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D0E95B72-EE07-47D0-8505-4AE26BD03C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E765910E-9C5E-4D1F-9C53-17D24F681B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9992485C-F9DC-4063-85BE-CF265AFCE7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65FBB544-F7D8-4B98-9D9B-ECD6819474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79D52806-F51B-42B3-B67A-6FA4D7F8A9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1771E4B0-E6BB-4A81-A0F9-64DE479DF0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3412C3EC-1836-43E0-9778-D38BA83E28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96A2C5CB-957D-47AD-91C5-9882D2E0D1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BC35A866-0968-43D6-9EEB-292F60CF4DA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76862554-A318-4EF5-B0D7-3F0AF4D25BD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5CB37809-904F-4496-AD9C-22B7A955E3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0720CD99-155C-4855-AB23-F4DBCF5FBB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1D8FB2B9-D580-43F9-834E-6C7BC3B636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211EAC5-804B-4FBF-9555-409E625603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FFCC8BD5-9C76-49BB-8BEA-54C81FCEDE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E2DCF808-683B-40E3-A26C-094690A6FC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960C6C67-0627-434C-BCB8-BF051F864A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9EC647C4-C2B8-4649-979A-7BE428A9B5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DF16415A-0C31-4549-B408-A762C7E306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0E07737B-647C-4320-9143-753CF80DC1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9B441E2E-BE2B-4480-A3E5-CD7FFD8811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BED7287F-0CA5-44FD-A893-44B7D6D7D3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34AD812D-0235-4B87-93F6-96ED456440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569A78A7-7117-4BDA-B239-F133F31CEFA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6A58BA2E-D9CB-43A7-A668-569B610954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A4E9B01A-71F7-40ED-B732-BCE149B2B7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F0FB6AC2-4841-4004-B1FB-1C18AB7887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BA1E74F4-3A8D-4799-A716-44A0D135D2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38C579BD-EDFA-4793-80D0-3FAAD1BC5FD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4CD000B2-C2CB-4875-8351-53C672DB0B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CC395795-202A-4ED1-9294-94424FF3BF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01E9B837-3C6D-49A0-A109-282C61102E9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620462B9-0F40-49CC-B112-3C0A75122E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DBFA7F07-455A-4866-9C18-C78BBE400D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41948B52-3F8B-49F4-A229-807C9DB93A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095051FE-ED01-4F6B-B22B-CEA1F188F0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A41FB903-DFC4-466C-A2C2-DF1F602DA3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EDA94643-DC6E-4ED7-9505-794EF71654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EF03559F-DE3D-4950-A7FD-69A210250E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0E5C856E-C67F-4E0A-B30A-2B7E1093C5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B59ADE99-1FF0-429F-8FCE-DAA00DE083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97F7AB30-3E86-4E0E-9B77-30D3F21F5B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14652E90-7AF4-41F3-8F3B-727CF12CDE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51028D45-A897-490C-BD22-6548420E5C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A094B61D-FAF2-4357-8F73-9CAFB7E448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63136AA1-594B-4DFB-9728-2DC9F53C69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7814C623-735B-4232-8626-5392D54283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8123A609-50FF-47DF-8AB5-66CFE303AC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5761B448-658F-402A-8BD8-A6074FE82C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3D2AC982-CC00-4255-8E9B-0E9D807819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2B41DD55-4C4C-4F9C-8B9C-C361AEE846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7003C605-1189-475A-AAF5-DFB230AA87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BE591B2D-97CB-4209-BBF0-3DF69A07C8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126200F1-5E36-424E-A118-3D4C49D18D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DD250D1C-6160-4404-BF50-46195AF57C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F88F237E-8039-49C1-8DAA-113F5E7FD4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A3C5BB1F-A085-4C24-90DD-885900ABCE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2B425D6B-9854-47CF-9936-10D6BE15AA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E80CB4C3-0C29-45F4-BC57-9569841BF2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55498A9D-DA91-4EDA-84A5-CB04F9AC46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94432044-4827-445C-A39D-3173DC7A82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D4C42614-D7A7-4472-9DB1-745BAD5D43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80626245-2E1D-45CE-9888-FF429522E9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38004EC5-1227-4BE8-8228-68964A27AE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306EA94D-884F-43AB-A709-2CA9C797B3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44241DD9-5587-4030-827D-C84DE30DEE2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13627269-8E71-4ABF-AA6F-994DC67482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48CBF59E-E695-43A0-A0CF-31A40B3480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665F573B-464C-4B18-AFA0-A5A904FFE9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B39675AB-C9A7-490E-901C-197D3C530F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90CAE7A5-2F8A-4607-8D0C-6AE18A256E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E6049D34-2B5B-44EE-A170-6D89DF574DF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3535E8F0-AFD2-4722-B4CC-5CDFFAD341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E1F31BA2-835E-4B06-9DA4-6136DA1658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A47997C4-DCF8-4DB4-9793-3E4B6B8E54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FA7CC319-C0DC-4A4A-9C87-5BE132C0901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B324AB3C-8E7A-44F8-9B76-063F51D797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EF1CA36B-E168-4D49-A5D4-7F442681D2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BDEBD395-607E-47A7-B24B-6F752B889D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4C7BE7A5-9030-4B20-85A1-BF83E8CC21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7D257D24-3CD8-4C26-973F-3F1E02EA6B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7355DA92-56A8-4DD8-B254-A9995A0916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459B9E22-578D-49D9-9695-07D78E9682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B92C66A7-EE40-46FD-8561-E36CE79285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4889A71B-5F87-4A53-9CE6-3D1ED172E2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3319EF83-EA9C-46AC-8D93-B37DBC1872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5DF113C8-66B8-4CBD-84A1-0876FB43C9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056F7410-68D4-4EB6-B69E-272BEE6BC7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2E36C300-E336-4DE1-ABD4-D6634FCA5B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43812F26-22E6-4EE1-80FF-7A4B77E84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3E1AB2AC-B238-416A-A353-A265D164FA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78C77BB7-88FD-47A7-8EAF-39532E0E63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6F73D608-89EC-49E4-86A3-63BE1D263C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118F345A-D20E-4882-AD69-ABF6ECF15B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0F661E05-12CE-4647-9C7F-20A06A7E9E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9B5938B9-1219-422C-B2EE-20C7E74983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0F21D766-37F6-43F7-ACBD-6B092DA4F4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37E2C2DB-FAAA-4922-8762-8F694FB9CA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E632F601-C97B-4201-B6D4-3B2121E047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E9082370-9182-4079-AE34-6B005CABD8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7A5453A8-54F8-47AE-8863-417CF44B91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BC111274-2F3B-40AD-A93F-B0441C330A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A9F28640-7969-417A-9E0F-732805E859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8E7F1D65-3F35-444A-9089-09B132968E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7D1C3948-6483-41BB-B534-6FAC82D935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8B132816-390E-4F7E-BEA2-B12BF5E7E7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8BD54903-93F6-4B43-8610-9D3546E869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6F9A4E79-1A80-4019-A26F-FE0A0ABF1A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D819EC6E-E804-49F7-9C2B-6336493C99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C9E7507E-8389-43EE-A929-403354C818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39A47928-8845-4965-AD3B-82865E7CA7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F18DE583-6920-438E-B24F-B993BAAFC2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D3D55127-0024-439F-89EA-7694B788697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203A64FC-A0EF-4530-AD34-8DC86DC8B7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95ED7B94-2EF1-4D2C-93FF-691CE5A681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40A844D5-3440-4358-9226-40CCFE0C0F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2D466173-D058-43F1-B0DF-4459282525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89FCBB1D-545B-4D3D-9F1B-CD8CC7CEA6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B4DFF7BE-A3F6-4ABF-A985-16BA94D1F7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1E6EE1D7-39AA-4AB0-B132-9A6FB7E395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3F2834FD-8792-47FC-86D2-FC116CC02BA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D1F83EFD-C338-4F0B-964F-E7BF5C06CAC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5AAEA5D6-A6E7-4F5E-9D01-CC269EFCC9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5A3BAACB-638C-478E-BB2D-4B40010B11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55B521F6-E8F2-4138-AE6F-17085F921A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931ACD3F-7D97-4756-866E-FBED5D84EB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7A7E2FEF-B5BB-4657-BEA2-7ABDC70FC5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8847C9A4-CA18-4C69-97EC-40B7EF6DF9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6451A8DA-17A8-4328-B45B-06E48CBFD9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80160FE5-A91F-49BF-96F4-4C4FC7459D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63F5DE86-26E8-4D58-988D-E2488A3C23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F215D523-395D-44EE-AA28-F9335F56D29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4294DA0E-1D9E-46D7-AD77-65C3738DBA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F22DB01C-9394-46A8-B2E9-61A1BC9975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0CC39B66-9627-455C-A6D7-BF55FE4F4C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FD4E0175-CC6F-4C2B-A13D-A7F2A3456A5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796EEA19-BC9C-4E39-947D-A409FB77515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F3DF8245-89DE-49CD-9608-65E5B6ADE6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FB7BD982-FE42-4786-ADF8-6F30BD14B8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0A04892B-E43E-4CC1-A99F-B628D05363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5D8A4C63-4096-45F4-8120-5692341402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DDE6981-ED61-4BDE-959F-E5A044214D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36041C31-49C5-4C33-B4D2-7E677DD33D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66A4387A-1BD5-4250-866A-9A09FC8AFB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3FB27651-75C2-4A9C-8F44-F96D39CD79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0C2741CB-4F99-4AC6-9483-5B235E7673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6D449E8E-CF46-4EB3-B5BB-1C28860952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06E669A9-4917-4271-A177-54185946B2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E8C95948-6092-4A00-9AFF-851A2B2E14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BB6A6454-09F2-43B3-A672-5E0E18D4F0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CA0583D8-3C65-4973-929A-765FB414E9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99EBBA04-E731-4E3F-941B-8FE498FCF8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4611EDA0-CCA7-40E8-8624-64BD1FA5E0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256C5461-6DD2-43FD-A61E-31D972F604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F6A87C6B-4B0B-40F0-A9A6-B4D356CF25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E127AA08-62C3-43FE-9B69-65DD81CE8710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AABF13AC-3EA5-4A65-B8DC-B0068DFB14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ECD9FD0E-6DAA-47E0-A02D-DA800D7F7E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44471198-7009-497C-A220-A6A4EC6CF6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D3141745-0767-4C89-93F9-BD878CEE45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6492B433-AFA3-44A9-80E4-4F47378435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52DAD626-8801-47A5-B4EF-9BDF1643FD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CE7383B9-6851-4618-A77D-295D0D188F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A3A4B606-559A-4773-A1DF-717CCE3F1D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2A93B998-8B80-4953-88A0-92AFEBEA06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B17166AA-6A38-4B9B-AD54-77D877096B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7216BE18-E493-4079-83A0-7884BDFF9B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6A78FC1A-DEB4-45C3-BB5F-0C40A574A4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0E77849E-22AC-4C3C-9D92-AC28D2946D6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DA1567AD-625F-47EE-A040-E8A481C107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433F7D3B-7AC7-4CAE-95CF-3A5C1B299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4758CC68-F250-4A38-B7EE-8C97032D35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7999BB7-0750-42FD-BB9E-CE5A74103C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9651DD3C-273A-4144-A582-31326335F9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EBC6469B-9933-4307-9F04-345898A11C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F32C01A7-A018-41A5-8566-07C3ECB596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AF0A3355-D70D-4C19-8295-3555682153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FADF6E04-EB1F-4B62-82F8-2ACCF74841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37973282-C248-4905-B528-AC0EBEF87A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6A17DB07-5156-426B-BA1D-DE76F54877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A70230FC-985D-493A-BBA3-F74A258494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A098DBDA-17C6-49DC-9DA6-512C3FF58E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7B454985-4AC3-4BAC-8D90-28E76FD862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7772EB79-19E0-4A71-A67E-B562ADA8A7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C961EF3C-434A-406E-ACDD-1D2113A9D0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28DB74FE-67C5-4D15-A295-CBBD88FFC4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BFFAF248-67C4-423B-9F2F-A133416F50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AC470E9D-0082-4BC1-80C4-D49B8D129E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5DA95B0C-5357-461C-A2CF-D468C7162E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EE42567E-D8D3-4573-8305-78BE77EE50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371A2ED9-8B09-4F23-91FF-5BD409F3F4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BB41AA18-7D09-4476-9B97-34EE39E428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4CE9479A-EF31-4491-AD4B-3C661BAA06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A59F95B9-10C5-4DDB-B322-DB07A2718D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659AE2AF-2549-4A99-A29D-D0040F5F28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D91D3EC8-FEFF-4F11-A451-5D76010E2C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8CF60961-930B-46E2-9BBB-0D5259C582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A1018D68-F734-4D33-9FF6-515657C16C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8B5EF1F4-336F-4C97-AC47-B017BF6B54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26563F32-5D8A-45CD-92F2-9F99C017A7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F36999C0-17E7-4658-942B-E79BE5F14E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7A895FB5-3648-4E58-B568-44EA71655C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CB3B5E14-C81E-4A43-81AF-F94C13D0C4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1EFAA14D-4094-4ADB-AA07-5201A69223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8024CBE9-D5D0-46AE-9812-36048FA8FB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2C148146-F99F-48C0-AEEF-9B848B38FF0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BC9AC501-CE4A-4D1B-BA83-D9FA4E60A0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DEC7E664-30FE-48F7-9081-1AA9344C81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98BC134B-08E9-4443-98C0-D77AD4AE98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E3CA3829-8AE0-4C8A-825F-4FDAE5FEA4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9DDE9D49-9EFA-4277-9D0E-8A2A07DC4E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2CB64408-585F-48B6-804A-20481BC127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CF8F2C1E-6930-4D6E-87C9-DF37986A35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B9A6A758-43A0-481C-B22A-D2D2D75311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0BCC9F71-1FC5-4209-8164-79EC463858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22969332-A69A-4818-A7A5-7344028551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E8ADDF27-7882-4604-8E9C-2BE3E35D6C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D8F89BFB-730D-4930-AAF4-2A3B5BD6B7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47294ABC-965D-40F7-8B7D-51A903E90A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963903BE-B7EB-44A0-B731-E749BFE41C3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AA520A3C-ACEA-48D0-9146-00D04BBFDD8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FD247C1C-A217-41BD-B517-5277A40459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83ADEE53-4746-456E-852C-7A2037603D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A972DEA7-54F5-4B5A-823D-2CE2393A053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B1EB06DE-3D4D-4B4A-945D-5860E55CC69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2DFA50E5-9FA6-4B26-97A9-B73EDEFFF67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DFA65572-4AD0-41AE-A746-30BFAAF7524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DE77D6AC-9CCB-4FBE-B72D-3CE4728396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F8676EE4-F1C0-4C0A-9515-D2551904803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1690C3E7-98C5-4716-BDA1-D2D229BAC9F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6697A5BF-9F44-48F8-A17F-40F0E91C07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CE91C41C-C1A8-42D8-B484-7BDA93BE3A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F5812DA9-FEB5-4DAF-9A5F-CCC9FC8338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E49E2283-E190-4CCE-A3F2-844260249A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5EC019A2-F430-4C2D-AB2C-B2D2DE7199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9EC67829-7B23-4F59-94D1-B2212266F4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519D6DFA-85FE-4A80-A81F-8953E157CA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83F0E636-E3E7-4943-80BA-6447507709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95B234D3-A3E6-4C99-9772-D6144284A3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EE83B264-ACBD-4842-B272-B64A005B49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D457244A-1FED-4586-98C9-43D77C31D59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28BD2F15-4241-49F1-B649-163733BBC0D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FFBF9B5F-3E9A-4DC4-A9BE-E72EDFD6B0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7030D1E5-1423-4708-81A4-228818FDCE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D7143C81-DC34-40CC-8D87-BFF2BE7D51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2C6E54BA-7682-4727-B0CD-3CDAD86E79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F76262C7-28A5-4596-B99B-40ADD8F84F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87049A80-387B-4EE2-A96F-B60818AD8F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C0CA9595-FACE-4B6A-AA1A-689BB08EB3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AAEF06C8-F4ED-411D-9181-41B22C1F19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BC0E48E5-679D-4081-AE3E-FD9A97C1DC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62F18C09-13B4-48E0-89A4-7141BD38A4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167CD367-F1A0-42C3-9071-86B15B1E117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69178F57-0642-4910-907B-CD611D6664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82ADD0F6-3F98-4A63-B122-5C63C1A855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DFB1F348-184F-48D6-9D87-98E6D13BB1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79C32886-25AC-4F4B-B341-0F27FE540B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263BEA0F-EAB6-4637-AB1F-AC4603BD2B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3634249D-813E-4D4E-8D9E-2D814E3C6C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E048EA8D-40B4-4422-96B3-24C5A7C1B8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FECB3171-1A31-40D8-A48F-820D22D1A2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E4770443-CA4A-4A57-9D79-6B9DE5F8EB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73DADB87-FF07-4028-BA0D-F598215A3C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CBCEB7BE-D0A1-4862-AF66-AF68D200A7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2333F729-E0D8-4D21-BD83-153C14D832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4ED02C5C-CC8F-4C2A-B5D0-D2DE336F2E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34005EA3-E783-48E5-AEF6-5B486662ED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D5E45762-AFBB-418A-A347-38D19FFA0E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71103847-C27C-458D-9131-EB0A04B343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6CAC6625-A0F3-445F-84A6-2FC599789C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F552D506-8C24-4AB4-8F0F-288934C27AB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F2A41F0F-B4C8-4E90-A9DA-F57F24578FE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6F5E56D8-4002-48F7-9C22-0E669B9DDB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779404B2-3F5B-4F3D-96A4-D03B41CD44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B88D53BA-9396-4E87-91B9-9C4FC58B263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7356A283-D09B-4A9F-9E13-DF21D0856BA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40E918BA-9FDE-4C78-8578-507C6F80604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14193883-C395-4137-B6C2-A262D1FDFF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E6221E9D-407A-4EB7-8106-6D5B4A53A2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84C729D8-5A4B-45B9-B0AB-078497F4F8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27A78BFB-DB54-433A-8DD0-4D024EE883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D11B8FE3-C79D-4ADD-A888-1E75F88474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240BE401-FB64-4152-808A-4507B481AE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22190692-05F9-46F0-B6A2-AB7174CEF5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B7FBD06D-8471-40E5-B950-AB14561DAE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0596AC5A-DD8E-4518-B281-97B9E52D354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9F680421-22F2-4054-983D-3B0A209D22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4996804A-3D46-4F0C-8889-0075972023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EEF075AA-FFD5-4CE5-87D9-19D1DCCFC5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9191E085-8095-4169-8EAA-DCAAD210096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9C3CCE09-2819-492C-8759-712C7FB5A18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87BD1C7A-830D-4475-846F-E0BE8D616AF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10A62EF1-1110-42F9-A24C-4DF40E7551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1A3DD724-C7C3-4148-A5C5-F3A5FA625E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4040B49B-A68D-4F52-A6A6-F3546930A15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361C56C4-B88C-46A6-8FB7-82578A0542C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6EE5C72E-D0B7-4386-8BC7-CCC5A91F2AD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54BC1088-5B1A-49FC-BFDD-4229592BF9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D9EEEACE-CB92-4645-8721-5F560C9A7F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BF837797-CB66-43E4-A556-198B4D7124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5BCBE03F-6F23-437C-AAA8-4FBCF60FDF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E59CE90F-43DA-4C04-B457-77C5053BAF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98A3313C-3B42-4B0C-8BE8-B660A4FD1C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99977D89-FEDF-4375-946C-A42E78E53C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F44B7118-CB16-4030-8196-D3D7377707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45E557E6-1886-446C-80BD-1742A1DE5C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38498F54-E932-4393-BE2F-5E0D5CA00F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E892BCE2-C46A-486B-A6C9-01B4CDD67B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5734AB60-4092-4C83-835A-1370766297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3DA5D712-C205-47BB-8433-268035F3AEB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659ED773-4D1D-4F31-A20A-51D02CA77D3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B782E41D-07D9-4BEC-A3F4-D0955DA657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0D4D58AC-53AD-4430-A362-983666E824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68E250A3-953F-4937-9E9C-4A5A2E8AD55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67FE2F18-4ECF-4D4F-89A6-52D8F2D45E5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54FB7F31-08FF-4598-9B61-782430A59F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59C4392B-7CC4-468F-8A34-9E153EEDF9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AA5B6133-343F-464C-9CC7-C6DA6395C4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8E689108-2252-4302-A2DE-1F23F1178C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C83ED864-DA11-44DA-9AA5-96C00E9C6E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D2B3E880-B373-4F31-8ED9-59A757E81A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CB72D7AE-004D-4962-924B-EB48F8D57E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7C49F77C-424D-44EF-B367-5BAAEF8546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68979FAD-2E38-40DB-94C3-843006E644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6057A019-0A46-428D-929C-766F492B2C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917732F0-9CBD-4825-93B2-534BF272D1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454AF483-61E5-4066-AF41-7C6D4D220EF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97A40671-1CC7-4A5A-9293-ED3A21B378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8C73B98E-EB3B-415F-A771-90E41FC102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9F3C80FE-28F3-4FF9-9438-BCC0919243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1F896CE3-FE61-49B0-B9A7-9EEB113901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F660E57B-C489-493A-8BF2-BB2D3AFF89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8ADB3091-2887-4D41-889E-7CE71CAC80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031D15AC-0B18-4867-8ADD-A18D5917A7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3BBF2541-FA51-474B-AD07-FDE13D6012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20498933-4A06-4820-9A7B-D7A4357F76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62676EAD-5E21-48BE-904F-054B9DBC98D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4F50F306-CF29-41A3-B7D2-58E91EF1E3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F700DDD4-0453-4705-9297-C05932F7CF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F12B9164-E6CF-4964-AAB2-9657E7DC282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3F0FC990-41B0-48AA-BCCF-2A739FE89D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FB0900D0-2F8E-4707-BDB0-D13165C359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EE7FC511-7E1A-4073-AAAF-99F96AAC93C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DD3A1AE3-4CC7-4B66-9E19-C4B5558BEA1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0822F0D5-B8A9-4080-BF85-6CD0DFA0CFE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3DDA2CBC-8BBC-4FD9-8042-7763EFCA01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4EA9C5C3-0239-4846-922E-4ADB219D1F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7D0AF23B-FD61-4F02-851E-002117A724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D82D5265-B447-4BE2-83C4-D9775F6DC1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0403630D-BAE0-419A-A139-4478A2BFB0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D39D1427-6EF4-41E8-93FD-C183F43C90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869E8AB0-3EDD-4560-9DC5-99946E0353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68AC3944-D24B-4600-A772-DCE4A0A1C5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FE20899C-1060-48FD-BAEC-DA0DBFFE7CC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EE2F49D7-1D0C-408E-8EAD-BE318C2277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F3063DE5-B3F1-4E6E-B049-2D2AB78EC7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5F5D6F8E-6C0D-4C27-AF28-B348848380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09436FC4-A77A-46B3-990F-866BE4269F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6E9DA26B-F389-4D10-83D1-467F57363F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6839171F-6673-421A-9C42-67BEB5B132F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5DADF23F-451F-4EC8-8DFF-DEACB582B0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7D0A15C8-F674-4D0D-A518-5F2DFD78F3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8C7FE5C2-9D1D-486C-9E3A-62FA923D05E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D7E4D5EC-F899-464D-9C81-A9CC67C7DB3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0088EF62-AD25-47FE-B3D7-4C02256810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CD63A6C0-5CB6-4796-B5F8-B60ADDE94B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FEA869AB-8D1C-48A0-86D6-A4518FB1BF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E874D114-A5B2-4F17-AE67-AC81551AC2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179AB779-04FF-4630-9DB7-ACD6A77467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1EF55D8E-D6A5-4D37-8C6A-F3F6CA8B16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1F93F7C6-33A3-43D5-A0A5-A8285F5703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5BDDCEBA-8637-4378-99A0-F108F5F55F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5BE8996E-41F5-4E64-82CA-2A82FFCD5A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3E21BB42-9290-4EF5-95BF-A46D10BDC0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372FE9FE-C395-4516-A48B-7BB07559F0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75E02C9B-8CC0-45AC-A971-2DD3315F6A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E7726C19-3083-4C6C-A09E-6A320A59FF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DCBCF277-B323-4D4E-B914-74DCB37903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700F181D-0D95-4612-A094-51DE0C091E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760D4230-FFC4-456B-9D37-8B7AAB1AD5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F963F0F9-53F4-4747-8FFC-6E58A64AE5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341B8EFB-816B-40B9-AE4E-B44EB14333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11992604-2199-4976-8ED4-903008DE75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A5AC3618-8300-4A2F-8BB2-B37D64EB34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ECFB1D43-DB98-4743-9ADF-A0AE2A9EB5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794D4E00-2BC9-4353-B3E2-5FF3B63AE9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2E7C5B77-5D95-413D-8164-536113B4B4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DA166AAD-39AA-4503-8EDA-3A61CD2844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0159BF87-30E1-452F-ACF4-557344A97A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4D4D71D5-4091-437D-8C89-14D53CCCC1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22720B16-54E5-484F-B8F1-64AC72B99B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12ECEB2B-4173-4F19-9857-87C87518F2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0D8D4D16-31D6-400A-B1FB-F6F4A92679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616463EC-41EF-4DB9-8399-37160D27AF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17EA89B4-6EBF-4337-ACC8-AFA57847EF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83533D27-DB95-492E-82CD-5EEB7283CE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5DE8DB4B-5008-4FDE-B138-E5425E1D3A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0D723F0C-5E97-434A-BA8C-13CDA4C87DA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17090F35-4E7D-44E7-A909-D9F75B433F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B6A98B72-FC7C-4C64-BC13-F0038112E7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81B3AB6A-E9FC-4A81-A160-EDFD1E73172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ABE07C73-5283-4D5F-AA50-5129A0050D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785C141A-8A14-412B-B602-14504B7D600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A7B90D12-B9A0-41DD-830C-1DF9409533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C5151D0A-540B-41F6-9291-CFD6225B4AE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DC8F75C3-ECBC-4E30-820C-7C7A8C5C70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E46C94AD-6FEA-481B-8398-800A11A175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14240733-A733-4291-B31A-785BD31102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C2932F8D-840B-4039-9650-0FFB520844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B4D4D1C7-C457-4BB9-8E63-49DBBAFF89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06BAFB06-0AC2-4257-80C1-E1BE493EB1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383D012D-1C3B-41F5-B8BC-64909C4A3C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AB08EF6D-5672-40F7-8664-D66F098B8A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147DA43C-1018-46BC-89A6-C5823B7911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885AABFB-1ABA-44D0-B6C6-D3F89F4E14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54CCBBDB-B8E9-4DA1-8A23-3FD5C8485E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3C6357E1-12B2-428B-AD0A-79CF067485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A35EED09-DD34-4D5B-96D1-CBAA349EC49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5859A62A-E4B2-463C-AE3E-417AD531F9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9252367F-3D83-44EE-8C40-93BEDF0282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4152E484-D2F6-4175-AEF1-AB4F3C76D9D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BA58B69A-C74E-4BA7-84F2-9EF401922AE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11F7783A-2324-4157-8046-FA7E746A8A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6E62AF69-1886-4239-888C-68A4C11D33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95A6D1DE-7312-44AB-8C57-A0B274331D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A485D531-CB13-4705-AD5C-1C4EDC6464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84E04694-8276-4BD6-A4FE-A2C5425ED4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7FA3C377-8BFD-4373-98B5-FCFDB9EC36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DBA6E098-6858-45C5-8688-73026B3779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A4FB70D1-8F95-487F-B15C-D87A0AE6DE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DE3C7011-0B8C-483B-88DA-5052DB6E0B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722ECB7F-1650-47BB-AAE8-10E1E69444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BB5FC858-6429-4CE9-8E31-B55804E1EB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F2AD1186-84C5-4E96-BAEE-2375A639AE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9830CAA3-D544-4D0B-855D-33F1AA6A57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B7AEFBF7-F69D-4C55-80DD-78FCDFC86B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B391E39D-B6D3-4E3E-AE03-03B45B9006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98127243-AA57-4CBC-93D2-6AE3613F3F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1E6F27D8-7B7A-489A-9CA1-B04DEBA975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8FFA799F-2455-4F22-8787-33259AE5AE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F29FE9AA-69B2-45D0-B6AB-0CCCB7ABD9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7ED61141-9278-4E24-AED1-D525C66DE2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A20438A9-49F8-4F09-A075-717E501A3D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A8222B6C-A377-49A9-B10A-E180416681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44E149CA-108A-461F-80F7-E2F3B7763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C75145C7-8519-4FB4-84BC-D0E1F1790E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4D33F754-837F-49DD-9FEA-C8C7436B50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481DCDFE-A5C1-45E5-82F6-74D3F7764EA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C53D17E9-7575-4FD0-B081-C5B453B28B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3E2855A2-0970-4308-9869-91E8DE2AB7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3557D039-FFE0-45A6-AB33-3A66ABB2E42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CE3EC208-3BC8-4D09-A965-20BD148C2D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B4D0C6E0-9C09-4D66-BCDB-8E32829491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E72AF2FD-5EAD-48FC-8DF0-F852738D5E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9BB2B4B1-6058-41A5-9A78-40C9A6AF0D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1EF73F7E-DA92-4D6C-9AA6-56DC08043B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C55BFAEC-D74A-4A75-8EE7-3A6EDE1EE4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4FA7A7D8-9736-4EB5-AB8E-442EF2069C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DF24B21A-992B-4CDA-BE23-7A6EC38C1C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BB6AB06C-0606-4F17-AC14-432885AEDE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5C8253A6-ADCF-4E3F-A42E-998D1086567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677063C3-C347-45C4-B904-5D3866B0E64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FCA2E33C-62D1-43F4-893B-445DFFF4AE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24794F6D-447E-49C8-9935-DFE71D74B4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C4B414C6-7B9A-48BE-98A9-65E261C6604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76B69538-3FFA-4178-BACD-E2965B591F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F830305B-0187-4B4B-9922-EFFDD9B2516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9650A57C-CB9C-4DA2-824F-388596A692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03C32321-389F-4589-81E6-655FF08933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947DF9F6-6BFA-436A-BBF3-C171F018BF7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47BB78D3-33CD-4C66-84A4-0162CD24C9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F7BFDAB7-F499-49C4-A129-A1233A89E6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BB6D5CEE-C616-4B07-973D-D2623F81FE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B544DBAE-90B7-4359-B56D-5F68935B5B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E5D621E3-9F50-4E38-BCE6-D8FACEB482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0DADFC68-8871-4C6E-B740-79CA0612EB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A4024BB1-2A81-4A6D-A146-15CC375980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621830E7-38E8-46CB-BF3F-080B909869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08420C7B-3B27-4990-8B2D-412EC990D2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65871031-E251-468A-9EC2-34491687F4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210195C4-F54F-47AE-AF02-F27E8D92BA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45F363C8-2F7B-4308-BD1E-DF7FFFFDDA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BA6BFC5C-F16B-453A-A271-ACB696F7D4B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44F81623-5475-4CD1-9FCD-052B2DB146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AB8109C6-6D4C-403C-AAF2-85779D713C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FB4B2038-6929-4899-8D32-22CA792079F2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8BFFC5B9-CB89-4173-87E2-41811AFE013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D0AA387D-6452-4B87-A7AD-3D337806A0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B75AA195-D1E7-4F24-879B-B0291EF930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34DDB904-E34A-47F1-A6F4-0ADA7814DE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A462625E-5AED-44EC-9143-9F199DEDED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216F42ED-2CC4-4E38-82D8-FD3BC60513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51AE54EC-3036-43BF-98F4-57FAE10ED3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A8D9FD0C-0E3B-4D81-B29D-DD957958FF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7E8691A2-418F-4B86-8407-2278A67705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0CA34045-922D-43CD-9108-EFBCDCF163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4383AC31-0655-4BB5-BCEE-E81F1666B3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7A0EB102-7DE4-4DC9-A0B9-685346B0D7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3CF628B2-97DF-4F0D-A1F7-1513E73E4F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29B15F58-592A-4E64-B772-13342CD035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8BE815B1-0C1A-4644-9515-4992116738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0313015C-BC27-46CA-ADA5-090644FAC0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EECF5CD7-F320-4352-BA24-855329E24E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7EA9C654-3794-4435-99C4-AD13266EB5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93D27EB0-ED4B-408E-A682-46823D07C4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0278A5A9-FDB3-455E-872C-DD0C65BD41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BA1A230B-1B7E-48F9-A121-84D75FED55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FB7B2E5C-2303-4A38-9CD3-081E984387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A5489FA0-B5BC-4226-AA4F-2ADF55AA3B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46AF7A5C-521F-4F12-BC27-EE6920CB4E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DD2A2187-3F4D-416C-ABF3-628396ECCE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5CCEFC28-CDFC-47AF-9072-2C1343408E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C08DB8D3-DAD7-42FB-B5F1-A762607E6C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75736EC5-1F95-4387-BCDD-EBBE220563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E40C6C76-612D-4E13-A3DF-E4E8C72D9A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7C09EE40-152D-4827-A20E-404E8423C7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F4AEF01C-77F1-4D6A-98C4-0B5FD34E18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2813BF07-91A6-4995-9542-A231EEEBD4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8ACAF26A-673F-4459-BDD4-54484D9B29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3E1C7D63-0FEC-4504-BA1A-64EF7D9589F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A5CF3DA6-E9F5-493C-9B05-DD61C06348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E067433E-73F4-4A53-857B-6453BF1B00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98AC0C81-D5E3-412E-AC00-125E4EDD96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E05D1CC1-B51F-407A-8476-E0C91653C0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F8A3AEF5-B00A-4D37-9294-6660756069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45657DDA-1CF3-4AF6-9531-8F923E676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B444F4FA-20B5-40A6-9522-830CA5E19F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09948DF6-EE93-4D50-8333-7EC0E031A6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6E9A522A-2849-4CB9-AC75-A1B4F83F94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5B0F2A72-2F89-4741-AA9D-9B88938B90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D38FE6BC-3C40-471E-8E90-CDAB0B66E5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1C561FBD-DCC6-4A6D-AB30-9BD0A33A5C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45D3A292-DFE8-4838-BF9B-F22C9105AC7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01B9E323-2A57-4CF3-B3E4-FD592EF763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A3D87A58-C993-4247-AA05-8A11096EE4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7B9401C1-96A3-40FA-872C-504492DE175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157349CB-4794-4DB7-B5ED-8AB5FDB220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1B5E3BEB-E93D-41F4-9677-31E014BA766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3F5557EC-CFC2-46EB-B6AC-6B5078F47A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D087F591-EF92-4161-A56B-3CC2027A9D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EE1A05BD-ADF6-4D05-B7CC-27F030420BF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93E2B2BB-8E4B-4EA4-9657-930FFA775ED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4C2CECB5-5705-4FF9-A386-783CB0A7E4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5E807856-C306-45A8-AD5C-C959D5AB21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C23449CF-94F6-4164-98A1-7115EABEFB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75A586F8-0BFE-4A5A-B556-D2EFB63C16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2C20C5C3-65EF-4659-9273-4A16AC2EAE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CE970741-A1E2-4FBF-8A45-BF743C8F20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DD371F64-9737-4E0B-9F44-C9456D420B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E8A19721-CEED-4FC0-8022-28E5DD8841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00A9A697-3ACA-4A38-97A1-B4137117A8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271CD8E7-C807-48C9-9FF7-67E11B7FDC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E73347B7-DA8D-4FF9-8F2E-33EAFF118C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3FAA8A95-2D08-4D31-B075-18DDFDF601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BC8F2723-575A-498E-91E3-15740307FF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A6E7D7FB-54E2-4AFB-ACC3-0D1748B08B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56BB023C-9648-4D08-AF58-F922BCB2A5F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7D6D59C7-EB76-4AC7-8435-1DFB028B32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AA28D630-EF56-4A07-89A6-B25BF7FE07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A6F50EF4-D827-40FF-98B4-923173293C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3A360ED2-ACAA-45B6-A326-15D8BEEF727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5A5660EC-349C-4221-81EB-53BF67408A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8361FD9B-8D15-4ABC-B3E8-23EF7673D2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CFB27DC9-19BB-4C4D-9EA8-675466A25B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C2C3E27A-4742-4F67-BBF2-019AE4B66A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161B0CCD-BB62-4877-B33C-D66B44843A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FA06DA83-580A-4D59-8B5F-10C4479342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2A0D35CF-A44C-49C5-9982-304956CF05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E2F53CE0-9490-41F2-B1F6-E4F586648C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B6D266D0-8824-4BA9-A0B2-00D2014EEC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5AEFA1DC-F9A0-4CAD-9CF0-5822A102C3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4145A545-E2BB-4F47-BE3A-41BD7185B42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62EDF654-99E1-40D4-8EBF-F2085897CF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F8F3465D-3E2F-4115-8617-9A913D8932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8EB9A3C4-C419-45EE-AA6B-30A86D288C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EB3E2DB1-3CD8-41D1-870D-99040264DD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8E5AECB2-0DD2-4466-8121-6317FFFFF78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75DFC61C-8E2F-4408-8D3E-97F0C8223F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91221238-A5F4-4118-A89B-C8E37B434E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B4D1A4D1-CE86-47E9-A89D-E9F12710DA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B61F5FC2-6B64-4619-ACBF-F3EB58CF20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E82AC70D-2C02-418B-AAC2-AB3538C6FA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33D28CCD-44DE-4D05-B767-CFE49B4A70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BC445B11-76DD-45A7-9F26-E30DAA1313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32C3171D-4E64-4AB4-B899-9B817982A8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296D7E81-F6A6-4118-8547-34374016BC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FF566496-A0E9-4E21-9B44-519E2DB330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F9499433-9E6F-48B6-9CD1-CA66B259C9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28CFD491-1D0A-472E-B821-2A44FB77E6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FCDF2743-FE46-482F-977A-DF40B23053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1C52A27E-EBE9-4C01-9069-2811FE7C08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1A45DBA4-7D9E-471E-B0EC-4AC49D9670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94C7C057-9449-4E8F-B874-3FFBDF7414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CB6A1AB7-7627-4889-8869-574E394AD4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D8488E19-D3CA-404A-8C67-3A852C7FA2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405204CD-8E72-4367-A930-C016C8FC13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67C0C846-4D08-4D35-A108-2F1B937CEE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979F3A77-5417-45D5-8EEE-CC9A514056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B189848B-7DB4-40AF-8D28-3CC39E3099B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DC7F0B9C-9D22-49CC-B126-2FEC87972C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EC5DCD6D-AACA-48E1-A613-CB49BC6634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14C718F3-734B-41C9-8939-AE3368DB99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3D91BECC-9CB4-4F4E-888D-7AF1095EAA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384500C0-343B-4F53-AE9E-D0CBD064A8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D334B4A0-D3DD-4F1E-A4A0-123A20E750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FD942D08-F9D7-453E-BA4F-3D13A451090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96ABBB31-6401-404E-B771-E47E657940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925CC0D9-8876-4370-9A24-7D4C5FB5D64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2FE45785-773B-4776-A9E5-814D373AB6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650F4F17-1ACE-4E34-89E8-BE5A9E3C29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1C8322B4-4932-47F8-AD43-FC344FA236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5D47D126-85EB-4CA1-BF30-8D3DA21FCD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DB8AA225-BD0A-4C3A-81D0-7CA51A5BB3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5ECC0714-FE4E-400D-966C-4B7642460D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2F0A21FE-F901-40BB-9177-D15605E241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08D1E389-5775-4F55-A86B-28C1143011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8752B98F-608F-4C2F-A2BE-09C76365F29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A6BE9572-090C-48E6-BA64-5C4FC90686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05BA249D-210D-45B2-BA8C-7AEFFB7F97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2DE89868-A4DE-4BA6-8299-B977C17A21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EA12E5CA-2DD3-467E-99C3-5BE8AFC1FA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C4B75B3A-21F6-487D-B9F0-D2D036F8D0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FEF73479-9805-4946-BEB5-8CC55DB5221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357411E4-F53C-4EF5-99E7-4008847932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C45FDCCC-C4BF-4857-8FFE-92DD9162BAC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12424BF8-995E-4559-A363-AA938AB51D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30045B64-7C5F-4B6D-80D1-81F612378A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38112AD2-1885-4E18-81D8-885BAB4EBF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76D65153-F5BE-4E55-9AB7-E7CE3689DC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D348F435-A19C-4001-BD3F-6F3AE31EFF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2A4D2DC0-CE3F-40B0-8F62-C734FBD71D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524F6EFA-3FF7-489A-9529-477E5AD926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C9DA7C1A-4921-46C4-AF44-0FE9C32826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2056BC7C-9597-474A-BB03-FEB390900F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2C3446D3-EEDD-4C6A-A66D-F224EAE4DF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A0B2A9E3-ADCD-4568-822F-277E98E0C3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268D72A8-93D5-41F1-9996-6176FA64DB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F3A1F51A-D790-4D69-AFC7-D6E6E8D37D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BE1C8D3C-B991-482E-81E8-76BF0CE73C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33268C93-FCB9-4EC9-9E2C-9FD2E74FDF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9C13A58B-82E9-4C4E-BC1B-D9FE4A4C1B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691070C6-404C-4DD2-BBE6-AEA2C6E9860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3C024322-868A-48B7-A5A0-CF8F2D0286A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1A7F0D76-59B0-43BC-BA1A-AEAEF0ACCF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BA5BF5F6-3C4B-45D0-A595-4F50BC484B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80C38B52-37FB-4009-8ADD-BA916C433D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57D30A35-50BE-4F05-90B6-F0C92B8794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77D5F20F-7C5B-4B32-819B-D84606AD17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B76F8F2B-3370-46FB-B76F-0D60DCECAB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F9969D79-F4EE-41A4-980C-7992D81F96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915ED09E-EA08-41DB-A051-A5F4B6B988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66FAC171-1B4F-4042-83E3-B946739EE6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F4387BD3-AD49-4F45-8089-06EAB4A873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9FF85725-8A79-4A1F-88CE-44DF91FDEF1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412A83EF-2ECA-4248-A89F-C5EE4E30BB3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5C66CA12-8E8B-4DCF-BB2B-59039000A4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148B1843-F7A2-431B-B798-1960F4176C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3CA9B280-2A6C-4F9F-B33A-39B1E48E84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17887378-CA74-4AAE-90C6-F53B617326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F9B56F3C-648D-408D-BEE2-D046EA14BB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868276AD-D961-4D37-871B-7546B3281F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5DC473EA-3024-4B56-B428-3A140B0FD7F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2AF49E52-438F-45FA-9B00-6BBB49D4F4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2A7A7DFC-995F-4184-AA3B-FE3589DD26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398FA638-6497-415A-8F59-526A72997C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22B30CF6-57FC-4000-A324-E2D3B4A7F3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322172D7-04DE-4563-8FEB-D03DC7E087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A1A04B94-DA6F-4EC7-9F73-4F577A39D6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3DBB9DD7-DE4B-4755-B2DF-D58BA2561E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6D90908D-9766-4436-A30F-42000DE3A7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22A1B2F2-7C8D-40A3-A566-D21C91CF31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8ECECF8C-31B9-4237-BAB2-5C0197A314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5B93064A-E7AA-45F0-9E41-0CC52A31E1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D03C5593-EE45-4EA4-B36F-BC3B9F740D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1F474286-A100-4E31-AB88-ED158A5B0D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00C88A98-9152-4EF0-9F31-5D35BC0835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25B0E330-464B-4485-9453-EBECF74295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A3819E16-1841-441B-8512-135B81148E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8EE9B953-44BC-460B-8D1D-0A9E293D02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52FAAE5D-79AF-4047-AC10-9B3D678F71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1FA4EABE-6A92-49C8-9E9F-6A9EDC737A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DDE4F166-D7FA-4AA0-8D99-A77856A175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6961591A-5577-44D7-A7E5-6C1E141EE1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F96FBBDB-91E1-47B6-AE40-F226A1C99DF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17604594-3286-4353-B278-7D113CA3A7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8A58C314-6F91-4204-929C-E9C4FBFBE4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F4208B1C-5B2D-418E-A788-5095A5B3EF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33C80CAA-0AAA-4E37-805C-FE139F90E9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C6008AAF-C84A-41F8-8811-F43FA2559C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342ED83D-ED84-4373-8EF9-718BE198D1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EC89951E-B28E-40C2-A2E2-0F12A7CA6B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EA875CF4-CF21-4B23-882F-0FB003E4F1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B33211C4-049E-471F-B900-FBDF3361B7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0DCED8B6-722F-44D4-AA2D-EE2326A189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32347185-B1F3-4343-BE31-039FED4CE1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05B3D605-A14A-4B24-9859-E4E7B97BD1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68E7315B-DBF0-4565-9F14-F055117B7E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3EF3EAD8-4C28-4B53-B1CC-A898BE013B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9B90C142-188F-415E-95E0-A99B7FDDE4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8F1E8F56-F5A4-45FD-9C90-530D18B0BF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747771EB-4681-4599-B9BF-38F85E2CB0A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2C100E69-39C6-4AD6-B4E3-76ECD54497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FD69F2AE-31F6-4E29-A7F0-47227C62DA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89922DAB-7BDD-44A5-BA31-5709C74FC7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C9EDD4D4-7504-4E0A-A6B7-841C577F13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A8074DC1-27C6-44B2-9C33-100C5CAEE89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3DBBECA8-8CC0-4F80-9CCF-46EC6A264C6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7C9894E7-3215-4257-9BB7-9764EFBA63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AF4997A9-C6B2-433F-A7FA-D97845D938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CF0D8D5C-359E-4D65-A666-6B81546954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F992F835-26DB-46F8-990F-FD57673F6D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C299E37E-D124-4B8D-814F-C4C331B38E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7159815A-605C-47BC-9BF5-9A02097B1D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43FC7A9F-D698-4E7E-BB93-A0AA80DC97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45471735-3787-4721-980C-1A2FB2B727D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DB402036-E41D-4DFB-9CEC-2BEB702FAA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E9EAEBCA-209A-4529-95AE-3971EC219D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013593A9-E201-4BE9-AE35-209DA0E71D2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A46188D1-47EB-41C3-A0E1-89D51F669FF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B91F7E3F-D1DF-4B28-AB86-FD5D3E3206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EB6A5D6D-368B-4F5B-B51A-ADCFE501CB6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3BC4DFFE-6D3B-42F8-A011-ED279D0B9F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9A2761D9-45C6-47A3-92A8-EF457BDD3D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7DDDBD6A-C59F-46AD-8F92-A0FCB18B5C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D407EA37-8DCE-4278-876F-B086256FC6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69B5B8C4-7B10-4CC0-BF1D-7F428A75C4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0FF9C4A5-8516-4599-A39F-B144253F8A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EF07EC84-6B15-4BF2-8C0E-CAAB0E40B0F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3249810F-55C2-4DF9-ACE7-9B1D9AAC6F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AA9F269D-74AE-4D5B-AD7C-6095D64215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3CB3E129-442C-4304-9D66-C7EEB34F3D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3371D0E8-E25A-4FDD-8D3A-0673A08085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F9E02DB1-9EA8-4C0F-9379-026654C0BE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56D235B8-F9D2-4A87-B3C2-F10FD79DF4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DA104AE6-8728-445B-AD13-E49A1E30F6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937E6AA3-8FCB-4762-9B9E-21CBFF6DAB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264A7832-7CD3-40A1-99CC-1281C97E6C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84134605-BC28-4C93-B739-3B7F23EFFBB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FB6D2F0B-ED9B-411B-ACBB-F30EBDC6C3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A2A2FF95-D0BF-406A-8D52-F794732DCF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5B7282E8-42EF-4FFC-BCFB-F82EFD2944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54B4170A-8F98-46BD-A96D-C47B9956BD1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36222CDB-D2EF-44C3-8593-AC55D43BC7E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ABFF4A18-C4CF-42FA-854E-1DDA349CBF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75739B7B-DC47-423E-A687-4F259BDB18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189AAABB-0804-451B-9932-2E4D185469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FD4830A3-E924-4F4C-B09C-2B5E43A434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E2362052-8099-4E1D-94DF-FF5FC0E2C8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59ADF516-D10E-4284-834D-0204956431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FFBD6FD2-E232-4613-BEFD-418575779E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003074C7-ED30-4260-B68B-15049F33B4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0279ABD2-1D5B-4F5D-8AEB-C12A4837F45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4D101361-A53D-4DE4-9CED-7A66589FEAE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9E2E22D0-21D1-4427-8D62-57DE1123E2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F6333E6C-3F38-4253-9F8A-AB6809F16B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95CF1B15-29AA-4B20-A6B4-F8C799DD04D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90D7FD3B-974F-4FE6-A795-CB78940AA3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336E505D-FED8-4032-BE43-76EABF6EEF5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345C5656-8025-47E1-9F29-D0F8102F49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F1193539-B5FB-4EC3-84CE-8C58130B55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26A2209F-C1C9-4612-B0AF-4BCD9F6C80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F8D25B77-F0A9-4412-9C68-3EC9C9C519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4C62D958-66FE-4D4B-955C-237DFAF7BF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B4A1EE54-2F40-41D5-85CE-AE4DD5D52C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830E475E-98D7-4328-87E0-E0A89BACB3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499153C2-2997-40AE-8200-BBA944996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5B1DF1A4-9A13-47D3-BA12-E133A281DA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2DAE77CB-375D-4093-B312-1D530036E5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F2880D05-E6E6-497B-9117-A253A5E59C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D2BC35C0-2208-43B0-BAF6-D312D98701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E0002116-4E77-449E-A149-1D5C10692F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C0C96F6E-F4B6-4D8A-8EE3-D2D07C0C10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44FB7453-2037-41C5-8D8A-4678557B7C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CE8C9389-5F09-4633-8336-A2B1C264D6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14F91E5A-2DB5-45F9-A184-EF5AA13983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17B49D1A-A478-40BB-AB67-13C2C44F71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3343F470-892B-444D-A873-CF82AA91BD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5CF6DC26-B710-487B-A7D0-B24D43290E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DAF6ECDB-7471-49AB-9054-11AB11DF1C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C5E1366D-E68A-4FD4-949E-70589CF6B2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B6671033-E45F-42E8-89E6-87677A0FFB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B0A64F5E-7E99-4454-A72B-6B58D08177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672B2897-A14B-493B-BB89-5D87E50119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AC8B9918-5BAB-4AA2-B9DC-18ED8BB322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864B54D7-921A-45BC-8492-2D5D761AC1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C7F8F85D-DD2D-49E2-B866-03E59CAD5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30036B67-DB44-413C-9A8B-F29868CFEB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EA1CAD49-0344-4063-BCF1-52F954EE42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828625F7-3E68-4285-A6E3-C8501CE4F0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E6608676-1D00-496B-9E63-6A1B55F8809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6FACA295-65AC-4D99-8BE3-AD959B40EEE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2C7DFE78-C025-4033-8119-2DA46D11EC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8684A05C-658A-4886-887E-03AD5B91BD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88C31F2A-D9F8-4F82-84F9-65119BF92C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C9CED9BB-5070-48F4-989D-6E8C798B7E5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3335ADE6-C262-46F9-8E73-079CC2BB15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BBEAD2AE-17F1-479A-B290-7BC6534F32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2F61AD1C-F259-476C-B94D-84F5396AA2E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99849E40-BEFB-43C9-9472-04735957C5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E59071A9-1C63-49EE-A18D-FE3D58F2C8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8013446C-81B5-4F2A-BA09-ACC9E63712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A46F09BA-D322-4AC1-8CFC-6AFEFFE25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40B8E558-8F23-4731-B858-ECE33E0AD5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F56BAE81-BE66-42BF-91F6-84AFBB7B6A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2CDDFC74-8361-4989-8FA8-09AA66B9A0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09C8AA43-15A3-42E8-A276-535D20EC39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C0A791DD-5C2D-452F-AB6E-D1575FE4F7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15062CFC-8A6A-4311-A3DD-7156AC09C2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DF6656E6-8400-425F-AC82-B9D77296C7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93098D61-BD3A-45B1-BA71-CA3A7435402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3B92F6B2-4716-4BE6-BB3C-7C8CA460DC0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EE36992C-CA64-4D50-AFAB-3487298EBA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34CEACF2-2479-4E93-A83A-075A7A0220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B0C5ADB0-4D3E-4882-A5CE-E1CD26347E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0B2A5D7C-7E8D-4DA4-9DFB-3E87835856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EA6ACB04-76EF-4B06-B550-C4F626C3B8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D6747AAE-1ECE-4CFA-9E38-32D09FEA1D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38F667B4-0F95-4CB4-959A-CC9C70CC23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E723401F-387A-4EA4-AC56-4947046DA2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7A15338A-1E04-4FF7-96C2-1D250D727CB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CEE9A124-D1BD-41FC-B197-BBBD5089BBA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B5A45420-B492-4D86-9B56-6EDBA356DE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854A8279-F773-402E-B55B-9225F11906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B1973044-C63B-416A-8C4D-AA82162F32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E637BAAF-4184-40A7-AB7D-0A04F90E1DE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E3891382-6F3C-43F8-9082-D1F7537393C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DE7B56B1-0068-41D4-9323-0695827996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36905AA6-DF8A-40FD-8269-5DE673CC1B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DFE23A67-4129-4DFF-A345-C83A6CCD5D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A51CD3B8-A3FA-4486-B6A2-BAB2456343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7433F4A6-51A8-401D-9525-577333B07A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B6408C3A-E4C8-466E-A0E3-0F928F4396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21855629-D5F9-412A-81F6-A84C105C47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8F3207A9-3380-4AEF-B4DC-72EA41FFF3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C78FA6FE-1375-49A6-9CEE-3A5F540093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C0B260A5-602F-4E8D-889B-75CAEEDE56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5F4BA186-E478-463E-987F-F1CC8DCBD5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E16BA3CB-FCEA-4425-ABE2-1C5BC6C878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D606EE94-3E2C-4AAB-BE6E-AC77AD4DB3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F2670A6F-2A3C-4A98-9C06-587B68539E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EC51F6D4-C073-4BB2-9232-F49E2866E9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77B9FA17-A55A-49D9-9640-C2563AEFD2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1E74EB75-B25D-494A-A8D2-594B1E1EC1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800E7255-3463-40B9-95C3-7E716298A2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121909E2-595D-4A2F-BA89-21F0056878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CD3C5912-C029-4400-A696-B81378B6DD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8150D7D2-F2A8-47C9-923D-67A792F145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A3242AF8-0DBD-4876-AF8A-474BAB32FC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7CE27370-7C48-44EC-AC06-B2A79B61B2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0270C1FF-0395-402D-9C15-34C689DB94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9B1499C7-9C16-40ED-B10A-F748A49AAF3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04E29518-A6A3-4FCD-B1E0-49ED17CF57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A0208BB0-B166-47AA-B06C-7D062C1C61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E38DEB76-04CD-4367-9719-C957700A29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394A0519-B093-4757-9CFD-62A1572557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BB54603B-A638-46A5-9A6A-9A00F2EABC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D6C5FCE2-0EEA-493E-BEA4-BD0994DC67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D3ED4B8C-A792-4C83-9FBC-C9D392A636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DD0D1B02-FF26-4F68-94B1-346705F8DA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E4C3603F-2866-4DC0-97B9-98F101B9B8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217D4825-EFF9-451F-AD3A-99741559FD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6D27778F-AF8C-4E92-BACB-789C471C97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3A1AC818-78D1-4AB4-87B1-5F761F802DB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BD29E930-FE67-4054-96EF-6F5E72BEA65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3457902F-8668-471B-AFCB-C8C5ED437A2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7D430937-2403-4E8B-A3BF-1F8652989D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EAD4752F-2131-477F-ABCA-A85E2E55B0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9C81E74D-D5B6-4C72-BD89-1487AF2FD5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458CD670-00A6-455B-BEF2-601D9DA18F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5F76235E-519D-4C93-92D0-851B9B5C49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7C87E189-537B-49A6-8B64-44D73C74C4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CEAFF218-EA6C-4A2D-8003-98ED77D284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B74ED843-C478-41B4-98E5-36348C3C92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F5DFB782-E8CA-4B78-AA53-2A89BEC310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4894D2C6-1BF6-4F0C-B3B3-825446BB79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30580335-CDF3-4F03-B14F-97F96C5B1F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336B8E83-39D7-40E0-B073-F42366F68B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8E17A438-F14F-4586-B343-85E40E755C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4B8C03A7-D8AC-4BD5-B5EB-AE5E233E57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76D6B9D2-774B-42E3-B385-036AC086A4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EE462DCB-3BAB-42E3-87C9-B7D00DEA32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D287880F-A79D-4379-8D22-493B3D881C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699492C8-F676-48C3-AB71-42B4860125D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B79139BB-F292-48CB-B88C-0F595E81FC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A73B722B-2811-4FB5-A2C1-ECBFB08822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5525E62B-B896-4E97-9962-954BA61E0B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0147F7C4-DFB4-4067-993C-B643A9EAA3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0ABC2E8E-5791-4D24-AC73-99DBC885AEB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E90D105F-9D79-4EA6-BABE-15A53E1F4B7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01EE01F5-EAFA-410F-9E34-8F3CF4B1F8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A72BD96A-3B29-41D2-9F0D-AE03BBF192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171E704C-8CD5-4A7E-98F8-23D9FF15FC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5DDAE6D7-D178-4022-81C7-8464625C26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12E15AB8-9B90-42F2-810D-FFFDAAC9A4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8DFC657F-126A-477B-BE69-D8B4A32322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B718F7A8-297E-4D87-8273-2189726922A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C4EFD9CA-5ED0-44B6-953D-79592F6DDC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08580986-66D3-4D60-8E84-D7BBB4EEBC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DE219D92-84E3-4CA9-B120-3D3CB0CF5A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8E3800E5-5F12-422C-9CED-A74175B735B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54973633-2E90-4733-99DD-FAFE412713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8A120D9F-8ACE-44D6-9A3E-9BFA011F49D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5D9512D6-E124-44DD-B50E-73B3D1E791B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2211AC9A-3113-45ED-B5B0-91D52DF6EB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1D3C231A-7BEE-46CF-B760-9925278A41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5C28D0FD-385A-48B8-8A97-74FFE4DE44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21365E23-58FA-42DA-8938-4A32BD428C6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7E875530-1187-4165-A132-6AFE409590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D77F4685-9B6D-45E2-ADD3-5812CA900C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56012530-22AA-4BBE-BF33-C7423F949E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BDC1B97E-FBF2-41C5-882E-B93E8F27DD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04B08B90-CE0F-4011-931C-A29506E7CA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7446D510-348A-4C31-9265-D70A11CED6D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893CFE49-6B82-4733-8B63-AC917999EA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96A7D08B-59A6-44C1-AA88-8C77F8A39B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57B5B30C-B975-45D0-9C74-F515A0750E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3C99830C-F57B-4366-9D0B-3C4CD6C8B2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4DBA3042-8450-4787-8F58-13298CCC8E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1CF2B872-C670-45B4-BC76-F74AC67CF7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AD37D585-2AEE-421C-A893-67850B50434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EB310375-9F33-480C-A919-97C78FA0AF7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8FB5514E-6829-4BC0-9DA2-E28D24419D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E90AC73A-904C-4B83-8CC5-62C5ABDA1E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B651FB85-D3ED-4C8F-8AE9-14790FDC291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44968777-5FA4-4B6F-9146-8FCF1AE0A2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27099C11-3B8E-4D2A-AF77-5D208FB88D4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12A8494B-6F80-4286-8B56-6401B93A4C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935A0BC2-FDC8-41D6-8899-D38BEB4272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C745165A-00E4-485A-878A-5D7D948EFD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1754DEBB-F7F4-4ACF-8818-5833FE117D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1FAA0EF6-4A21-43EF-BDE7-21BBCEDD03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CED37A69-ABAE-451B-B959-C4F425A929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3E52F3E9-03D4-4200-8250-6BA78DE714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A2F43AA8-1DE5-4EE1-AF3C-BE17B29E604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B263C620-544F-4423-8A54-0659FFAC3AF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8243E14C-2338-421C-BD7B-87E5E802EA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53167022-C92C-4C81-AE91-A0A1745E0D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2B4C86C1-0E81-4C04-BEB2-574D79C9E3B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D2D64605-5B2C-43E0-BC9F-67A91380193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AF969C53-D689-45A2-821C-FFE92458353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88D74DD5-3420-4526-B691-73E065E439C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96F76BF6-AC6E-4026-A687-287DFA3A7C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9BEB3BE4-3C8D-4D11-AD3D-3C92E66464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F943CB27-469C-48C7-90E6-DE5677F5E3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82F8AA64-B77D-4AD3-B923-037CE85C1A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E1A1479B-9285-41DA-AD78-8ED1A76029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CF72529E-611B-4B99-BF07-CEEA9A8B02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F5FB44DA-4C5A-4F8F-B131-08E4004B5E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06A56F47-A072-4AC4-AE38-3256A7E94B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89F07A43-4CAD-44E3-9128-DCA04CB58F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70F5ADEE-4374-4F46-9285-295C23BABD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F93D40AE-0057-4B58-A14D-7C1D4E13A1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2D8BE82F-4558-49BD-A36B-ABC58513D1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381F587D-2AAD-4297-AF50-B7663690C4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D1C7C927-08AE-4879-8404-34990E7981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AE86F456-C34F-47FE-B4C2-123EE8C840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2E9A7758-8489-4581-80DA-030E7BD957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7B4D658E-1CFD-415E-917D-5F3DAC2C3B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8EA11652-7198-44A9-8AF4-3D3BE7CA3F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D2D98453-64B0-45F6-A943-5145599928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83B81A77-A4E8-4F04-9A02-C059B2DCD0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1A90B5EA-7DC1-4348-895A-3502566C40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572BF919-FAD0-4FD4-8328-1892821FEF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11ACA6EC-0538-41FF-A64F-11990ADBE9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004FF7F3-9353-437A-8634-DD0F4A39EA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54935753-7478-4146-9CE4-0E5FC01B1B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67DEB9D9-A022-4751-AAF3-60A47802B9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8D4CB15B-6B62-4388-AB73-C4709D3BA3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E0D46CEA-CB4A-4332-85CC-55E4C25FB3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BC1C5960-40B1-4BF8-A889-CB89845696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CFE193D9-D8C2-44D7-ACC7-BA64936466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CDC24711-8E43-4BCB-A5DA-488ADDA289F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A561579C-E36D-4459-A774-6B44F6C7906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6D163F48-73F3-4D56-B046-EFCB056D20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D6B43F93-D320-4507-9B62-4C30F3AB1A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6F367BEA-AE55-46A1-9878-5684832CE77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D63C7DE0-DE58-41F3-A5A3-1D391FA3CC5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8EDD9982-2444-4740-A931-4A51732D65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C69F01F9-CE59-49F3-AE02-A71D728AD1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4A40512E-3E04-49F0-B24D-CFF2E643EC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978511AF-C314-4A1F-AA56-59DCAB5FCF0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93F9BC56-19A0-4661-A411-241809CBFA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7CF3D02A-2BE5-43D1-84D8-1F326EC9A2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73D987C2-26C1-4623-972C-C9AD742996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3AA016F0-ACB8-4B15-B55A-119FBA5327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E671116E-D2C3-43A2-9C3C-FF83C770E2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977AA5EC-6702-455B-A57C-34F3D64BF1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AFC7108D-9006-4480-98FD-22689A0722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DB0B7E02-FDD9-4450-8FA1-74731727B1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A21BE9C7-ECE5-466D-B04A-690CBB3BCE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ED18C3C6-C368-4980-915F-CE18405F41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DDA246E0-4221-46EC-B9A0-985A65598EA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A617E987-03BF-498A-A6F2-D65F2D456BA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68957D28-E5FC-46B7-AF88-DEC3D1542D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DC488E1C-18BB-4460-9E3D-9425093F6A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83573231-418C-4426-B054-815CD917B1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70EBA5BB-23AB-4851-9C71-CB00268D8A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6CD14D49-5361-4709-B59D-865C9F284C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EBE19BCD-F642-44AF-963F-B7C6D9F296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71314067-4197-490D-9A55-579BC6CF2B8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CBF50B04-095A-4623-92E4-5C0500547A9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DC8E09BD-4299-42A7-A0E2-A4E8184E04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8503E36B-4175-483F-8158-29BF34344C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B24C40F6-9F04-469A-A52E-AD767D83F2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BE97E069-1829-43D8-9C8B-C68BA57094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EA034094-F3F3-448E-A547-9772F55A59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C9886BF7-8D8F-45F9-8100-E724F2259C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CD32FDA2-8DA9-49B1-B2D5-3C17ADE5A2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CFDC788A-E571-4707-B3A4-E028E6F40B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D3FB2AED-A05F-4491-BCB6-86795E77F1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53C203BF-DA2D-44EC-8BF2-2D38ED334D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F80DB52D-3743-4EF0-94C5-04E960363F3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0FF0135C-FFEE-4D63-A32A-73EC3ED8D9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640F6535-A085-4B6C-AAB0-709137037F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68AEE245-D0BD-45EB-8D0F-015662CCE7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EC56E65A-084E-4206-B862-CCDE0A0621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60575766-0730-45E5-9BAF-518B1B53882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CADA3186-4311-4A6B-94E6-ABAD9C5A6F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6EF774A9-DC70-485C-94CE-B60AABB08A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2FE257B0-C60A-44BA-98C3-1071BAF3F3B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723A68F5-F790-4EDC-B581-27BB49E83CD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8EE581F8-B160-42EE-AAFF-319DF68689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3F18BF33-3599-4CEA-A82B-7F4A937F47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B793174B-B1BF-4A85-92D6-235163DE4D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4B9A4CA5-2517-4D9C-AE2B-E1B3782507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9AF50B6B-1D0B-4087-81EE-5D294FCA0D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F87BECF9-01BA-49B9-BF4E-4B35B60626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5B55D4B3-7672-4834-AB98-54D54E35E5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23DDECD0-2554-4AFB-A6AD-04107C3286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C20F3A94-F0F4-4FC6-BDC5-26BB883E5B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5B03CB28-ACA9-4889-9481-9E729DE017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D7377EF6-6FDC-446D-AEC1-E1942307C5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FF10DD0E-361D-4B12-815B-BEF79CA65A0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F7C098DF-A012-4E37-8FEB-092CDDB946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80B26600-F623-4308-A44A-F1C278135C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99E4069A-4573-4DFB-A8A2-5A30D3CCE3A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A82CE60A-B810-4BBB-B938-4307C6BA2E3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788557DC-813D-4966-9C1F-A03D745595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681FFF5C-12D9-4C00-8EE8-656083D216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105C9A2A-531D-4723-9A44-45B65870932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B377465A-DE2D-4610-941F-CFE7F9EB315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57191E27-B806-467C-839A-0DC113F517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C41C0D6A-EDED-4947-9751-31DA92CFD4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85C0B161-067A-4656-A386-D0B5DA4439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1DE580F5-A51B-44F4-AE04-BBB6ABE0D8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D0B6C4E2-7B09-4C0F-9E28-E95D90A4C0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ADA75177-D742-4DD9-9C9B-C41042AF3C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82D6F1EA-494E-451B-B8BD-0083E76DC5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6549A643-DD79-419B-82ED-53E91BA185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1B67D07E-5F6E-4DB7-92CF-E807C06140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DF51FB4D-73FE-4CB3-AC62-9A79AD535A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02473773-B59B-4C6B-BA83-7CACA32CAA1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204D61F3-7A50-4866-9894-35CBBCFF20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656509E0-2BAA-427B-9AF4-CDC884F074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A9BD45E7-8828-45DA-A8FE-C9A3F46658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3D418798-AAC9-4BED-9026-39B895D913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68DE3E2B-20CC-41CD-81EA-AE335D13AC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F8C5BF0A-70F7-4954-B97C-07042A819E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C0B1EC25-8648-4368-8036-B0518165A6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2506D074-B044-4CA7-B062-DA1CD0F6CB6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3EB16D18-A0DF-4522-88C5-C34B1D4E23E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AB9F730E-570A-4018-AB2A-6B2021EA02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806F99CA-1044-49C2-B54C-BF5D240532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753F40FE-E5CE-479F-8330-B6ABB7666E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7DF4F482-19D5-4EA3-BA52-44E52587F0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033E444F-76FC-482C-A273-D22EDB9A23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08EBA32C-72CF-49BC-8611-3A9FB43FF6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0ECAE8FB-72F5-4B75-B02C-8DECE72738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ED628BC1-8688-4BE0-8DD4-9D50C7C86E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11F48649-EF70-4091-8335-D1264000EC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F651CDC8-6634-4F91-8EFC-E5D251F6670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269B31C8-600C-418E-8DA1-AC8D54088B5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1BC50138-C374-4846-A18C-A9A9775BCB8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75C0C039-094B-444C-BE33-3C1CD4019C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3C92091C-3000-4FB1-877C-D1BC6E65AE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7825C6E5-D7FC-46BC-9C4D-F9C1807A60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E3A8FC5E-9943-4B84-9F1D-44227992854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0582F990-999B-42CD-B1AA-74111883AC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2F5FFE93-5B2D-40A6-82FD-701ACB439C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0E9EA69E-A329-47E4-B0AC-44F6BBE02C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AFE59290-DA80-4CEE-B6DA-D5D9CFB51E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EDD22855-11D4-4F01-8718-1CCB895943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408F37DF-F3B4-4D77-892D-CA49EE38F2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46D95C10-25FA-4A6C-980D-55B3381949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0ED671B6-8615-4099-AC7E-6AA353BA84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D6F494CF-1446-4A27-BC8D-CCCA1CD9528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806DBEE4-95E5-4AD6-94C5-0E9624018E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C2FDD0FB-216D-4AA8-9158-EE553BFD30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97B4EA44-7E6E-465C-A53C-E029020195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B1717A89-EAAC-4DB0-950C-6E570BCF4C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59639F1D-CCFA-4999-933E-932972344A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D618F47A-F690-4500-BA7C-008CFC71EB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B9B3EBDA-9966-4C5A-ACB8-2A3E102D23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6F0DD387-8ABC-47EE-8050-F27E16BA3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94464DBA-A37C-49BC-BE02-1AB9A264AC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0A51C451-015A-4D97-9522-D6179E051D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98D22226-3E52-41EE-9303-163A5671F04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734FD0D2-3538-4DBC-ABE3-6C9F4ED627E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C92B5807-DBC5-4987-9B6C-B9C5A64B5B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9F796E7E-D51D-47A2-8D9F-3B30DD7204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764D173D-BFFE-4636-9487-79682B30BF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FD8D8075-A19B-4586-952C-D680B4236EA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D340DEEA-F35A-47F7-80CB-F02D51CE2C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795A74F9-1A65-48AC-918F-12D3C1B8B9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DA42C47B-01FC-4161-8773-DC3DA77ADF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7C39248D-C2FF-49DF-9132-91FD45558AB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25463BC0-4547-4923-83D4-CB47FE4AFF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B658970E-B98B-45C9-BB65-4DF815245C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F9372464-6469-4C72-8FB9-B850D387AF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196A303C-9AB1-4118-B025-D1459901E1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892BC21E-EFA8-4DD5-A55C-111596A9CE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8843F470-364E-4DE1-8D27-EB23B021DE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7F808A64-B261-4DC9-A48F-4587C5E8F7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567B4FE1-C769-42DE-86C6-318FF96FFE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85C8D8F6-FCE9-476D-92D7-8AA457A512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F93DD958-4240-4C1A-AFE4-874D14D6C3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7C836EB7-45B4-4EE9-A474-266F38B8DFA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5D1970E3-A70E-4EC3-96A5-D3B4E42087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A0EF7429-2FDC-4CEC-9E3B-38C3EF8ACD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C5AF7841-FECB-4396-9AEF-B0150A98F4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5DB6818E-0806-4349-A81F-080CBC4A71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A0529A24-64CC-475C-A062-F0E68AFEF4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95E35B26-D7FE-4F90-87A0-8D6ABFC43F8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F41E5B2B-7B8D-4563-B14B-8E00C3AFD0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4E4D2381-778E-4B3B-8DE9-6246C9FCB7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B0F255E9-3BBA-4AED-8478-00FC6BD312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3F82750A-4765-497F-8F42-FCCDD74AAB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3D5A58B2-C9FA-4820-BC2E-A1950CE214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2CC636F0-D662-47D1-9963-6C0C68E6F6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86F884EE-BFBE-4347-ADC4-C7D16EEAC2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594321B1-FBA2-4C50-B1EC-FFCED77E9D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7EDED244-6A33-498A-A1E4-866C3AD291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49B08318-ECB2-4F0B-A586-FBCAAD1F24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E1BFE9BE-3E2E-4156-8744-C8E3434CDD7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DF965354-8278-4E41-948E-AC1E7642C9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7E37ACD3-DC16-4F69-9E5E-3084322EF4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922E75B1-654C-4372-975B-B3C15DE52D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29DED1D7-6E7F-4FD4-A194-520F290D00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9CDCD3D2-258E-425A-9CA6-E7DBA016590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FC8D3E9E-9185-41B7-A440-74C497F14A6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DC3C3FBB-8EEC-49BF-8121-889C184637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9484FDB1-B4C3-463A-9F1D-2984DA3BBF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5260F8F4-E4E9-468F-B733-ACE535F18A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94E32A2D-8015-4993-9340-3FB2D83801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187BB59C-B7AA-4BEE-AD75-993C9FAFC2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A67C1EF0-F18E-4E5E-8CE3-A834347B83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A8DE02CF-2316-495A-87F5-1A5330514BB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0371470A-7007-46E8-B1A2-76566C33C18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E51F27D8-51DB-4688-AAD7-1A8588D8A6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BC4F0A32-1FA4-4ED0-8A80-CA50B1599D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47AED2C7-8D7F-45B8-8D8D-A5F628D1F98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D4B7A3CE-C72F-412E-B77B-0FB6668D1C2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5F866165-E2C3-4A56-8393-D0040FCDA04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F83689DA-E3DA-4CBC-B7CB-4BEB465CF0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83E81B6A-1C13-4875-A6E5-2724C8A678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7495DA6E-1FF6-469D-B1D6-5BAE0F26D9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7527BEDE-0762-45A4-BD0C-F36B675015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B0C68DF8-352C-4524-AD9F-D37A494B1B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7B3C50F1-4489-466E-A15C-157562F45A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D065AB74-A8A3-41D5-841B-F4C1BB71F2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8259248E-F547-41B4-9F38-6AE81256C5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5F4BC8BE-BAE2-4172-94E8-D2DE8A331B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5F5202FB-F4EE-439E-8069-F69FCE256A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C273C941-848E-4DA1-A8E9-165E0B1E73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3E2921F1-089E-44DA-BF44-C902331D27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368612BF-6C32-4897-987F-F57C27D252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8BA8244D-C569-4DA7-BB73-410560C5C0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211E1755-89EA-4D37-98E5-401F42FCA0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AC78E3E1-9C2D-4846-982D-4CEE8B4827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1BF4F92A-386A-4C3A-A68A-7785F7B4CB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2AF82FCD-4511-47D6-A146-70C734CA58D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0F57029E-8BE1-4804-A6CB-8B2AD9B62DF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733962B0-8881-4016-91FB-C12E5EA442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706FB502-C1CD-4B9C-A919-365A19529E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9516622B-CCBA-4113-A6D9-9DE40A66B1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9FC7B5F2-F3F0-4D9C-A71F-23ACA298D5F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7175D0D4-8B6D-4794-88C7-5C04911A08A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13C4A101-3224-4B40-9825-07497A758D8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924CACD4-A833-456D-9DDF-AFAA9F4AA6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85A10249-EE82-468F-9CAD-3D1A0E0F09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517D7E08-2C9F-4D9E-9528-348FA45D8B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0CE050EC-529E-4164-A739-95EC93C63D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1F0198AB-160E-47DD-8369-0FC2654EDF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2ED6ACA9-29CB-4513-AF0B-CAC9E60B12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2A4B4F09-A61D-4849-BDEC-7CCA147E9E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B50D35B6-7A99-473A-AE96-45C16D0C382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C2903332-B2EC-4358-A6E9-CEE3F2DE9B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CF3C27D5-A686-4764-AE53-3D0CF3AD64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3F167518-D425-4331-B915-839E25A5EA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995262A9-71EF-4B1A-8991-2FBD39CC9B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C1762974-F8A8-4828-84E5-F24F49C1CAD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04774D80-D3A4-4371-A9D5-7610935302F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1FCD73E8-78D2-45AF-BA83-A3E49C4FD5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44172728-711E-4E9D-BCF0-7BE5BE1EF4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D5584D1F-9666-45D1-8EF4-9355ADB8C1D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36BE099F-DBE4-4A71-94C5-09E0584E28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94587B4C-A98E-4C0A-A958-32C2F46409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4877FBC9-F904-401C-AF39-F0B5835DB1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C65C490F-3441-406B-8EA9-A910243D59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644AACFB-528F-47FF-B9C0-7AF473FEAF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366D464E-8D52-44F9-A55D-E6976FB021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7419B70F-0799-4EB0-B030-E182B2B19B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E8D71E74-5376-4AA0-BAE9-E709B0C7DB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1700573B-C6CB-40F0-90CF-4D458391259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A56649B2-F817-4E80-98FE-816E6BEFA1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8E4474B3-BE2D-4326-BFBD-1B7696C0EA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E71A4EE3-B013-4561-BF91-17AA8D6381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EF0AFEFC-AEC7-4DE8-B8C2-ACECB695CD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E884D9BC-E065-472D-B24F-9D8F33FA09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AEC302B6-398E-4BFA-87DC-1BFB6ADEF0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A3C59346-3270-4C20-BC3A-DDCFD495D1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CFA640D9-6CCC-42F7-90B7-5EE3CE0CAD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B442A184-E6F9-4D09-88E7-A1C2B2C6F3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D2569DC0-6EF2-40F4-8640-CECE8A6556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89C6285B-4FFC-43E9-9622-48602BA4D4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C38AD01C-B9A4-400E-A5B0-96E8CBA49C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329685F2-EDD2-476E-8E33-A0E72930C5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DCDB76D5-795A-4EA2-B4D0-D4387BE62A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948F9B55-1168-4EF8-B4C1-7B45EA3586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86EB6151-98A1-4BB9-9173-373F0BDD6F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85C6BDE2-7367-4062-9F31-EB14C47F6F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76D9082A-A021-4862-A377-5F5DB0F603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819CE6E5-ABB8-4006-A180-F99A9C92AF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4A0B37BB-C32D-4F06-BFD0-8A61EF525E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41588851-8267-485B-9B96-4968BD2804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52303145-08F1-4AFE-A881-C051971EDD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1DACE263-AF1A-48E3-8209-62329F93D3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695CB7B0-463D-4FA0-9C46-C03B7574A8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48B53410-F78E-4F23-A4EF-80FC59F5F5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028D56E2-813B-4112-8C54-6FEA671123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5BE8B2B5-A049-4F31-B37D-AD5310B3DD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F715DBEE-2AED-4AA6-AD92-A0A776BE07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C4AE54E6-65DF-4E46-B7BC-A2E79BF817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2802B049-B013-49B4-920B-F3D86C35E9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FBB4694F-BA20-4D73-852E-ACA4FAE21D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D20F4257-1DDE-4E53-A9D1-0C1581E7F3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26BD8685-92BA-4EA1-9B82-2E9EF9C0C5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A8E7E96C-C8B6-4C75-AB1E-A1282383FF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0592AAFD-C7C3-41F5-BAAD-F74576111C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C24D9F9C-0934-4925-B55D-E6B085C8D3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44137920-73C4-4D75-8D77-4E50E376CC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922BB787-E7DF-4692-8990-182771E3DE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132382E3-8382-46D3-A981-F6ADA62C8D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3DDB6D82-9868-43AD-A8F4-5F3664A7CB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63987618-343B-4034-85BB-858AD21728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73613CF5-E962-4D71-8881-C5BD735117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7EF2D166-B47F-40A7-8688-437A2A2601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90835B54-0BB2-42A7-AD74-6509346A69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2AEC13C7-3E27-45A1-BC2F-541A017CE48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9C68CD52-8282-4728-BB97-5BE575413E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C3F6EF21-5FBC-464C-B0EC-666B6067DB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E65608EE-4BC8-4EF7-9618-568E621F67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289A0F3C-7D36-4DDB-959A-D128DEA998D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B0427EEC-4337-4A7C-AA99-33842F3D9F7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CBAEC130-1E86-47E0-9093-2BB36C9348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428332B8-2096-40FC-B485-D67E4967E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29C264CB-27FB-4036-A6CA-CAC3340545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B1DC82D5-5001-459E-BB54-EEECB7FBF8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514006C7-008C-4A9C-8B1D-7BE9B4B320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595F3074-BB43-4CC8-82CF-D5CE26ABA0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E732943D-7669-48B6-A3AE-9EE4AE8CE9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51F7B176-BA87-4FBF-BBB1-A6CBF78FA9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DEF51522-EF31-46BE-8713-C059BF3EE6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0982E35F-0C34-4BD2-8067-1F05D813FE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47553862-57B6-49DB-96CB-C7D79DB713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11173B08-971E-4DEF-AEA4-A7BA69E3AF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5AE1D408-64FF-4C34-B484-944AA911C2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59344520-0B4B-4FBD-AB3F-FACB37D561A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69B95199-31F5-43B1-A44B-663D0BBDE8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431A2A11-811A-44D3-80C6-819C3744DA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2433A556-BFA3-4FAE-906C-83B04A0FE10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8AF369D8-BBA6-45B4-8858-657FE33B87A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B839D986-F450-4466-AA55-E9DF228041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45886B2E-DD5F-49F5-BEC5-0D6480BAF3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254B0E98-45D9-46D0-9BB4-33126CB396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CBD99C95-FE01-4BF8-ADCD-10C02DC3F4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0FE06283-E313-41F9-A11E-BACA967F8C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6D4BCBCC-35A9-4319-8620-1FDDAB3268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36CEF40F-1A80-4C27-97C5-6C49CCB541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D8D58165-0D80-4054-A71E-3746C01E43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79B96D66-F689-4F0D-8190-ECF7B4A3F4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BF145F7C-FAC6-42EF-8EC9-7C71553FC5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5C69EAB3-1C10-4C36-9A85-0DF50BB0FF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99CBCAF1-502C-467A-BC08-3CF1A0F611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CB11F9BF-394E-4B25-BCC9-B1E1D40738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C0BA383D-0BE0-4AE4-901B-49E2B8B792E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CEBD70FB-461F-4347-A541-AC680CFBBFC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25123E94-02D5-40CF-90C8-057455FF9B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22D4226C-074B-4CC0-847A-A1A41271A78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42D04792-E738-493B-BDB3-0FCA1A6B5A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E0A60AE9-CA00-4CA3-8361-C17629C2C4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8EB0B609-DF33-4EDB-A34A-0EFF9F6FBE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7B8A5636-F912-4ED3-A7B6-9F01DB3A13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FCA9BA04-A070-4F40-9042-BBF7722935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1D4A7645-5A34-40B7-8465-1E901ACC7D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B3CACCB5-84BD-4E72-9821-E41348FE41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4655E71B-E162-487C-B231-A803D601ED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E9466707-E27E-4BC4-8B65-2E07CAB518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2F1B5C3A-2B5A-44B6-9645-7C10AD502F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D9FDA009-0B9F-466E-AF4B-5BD45AAAB9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40881481-1764-4581-862D-E335CCD8EC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9EA51030-024E-4135-B80A-E7E075FC0F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240036DB-6CD7-4D8E-ACF3-55B797756A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8993F5AB-0F09-4A39-93F2-09F943C17C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5A167FB1-1002-4A3F-A285-63EE7447B6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AFBD087D-1F5E-4AC5-B833-00CB74E2BD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00304F0A-E49F-48F9-80F8-EC0D3ADB7F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66F18B0C-0650-4565-828D-106392558FE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0E923220-7097-437F-B06B-5C5C09C63C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D2810EED-5FF6-4F27-B528-D2CEA45CCD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6560BF64-557F-432B-8176-10AE7814BC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8138E563-5F79-4722-B589-DC6FC0A84C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D71B6415-B214-4574-B206-E119A7FA17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F1F528FD-13BA-4C54-AA60-0C2DB6A822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FC379E52-D615-4537-B0A5-5C5BB5DDAC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3E8599D4-C8C6-4A68-BE83-38E45FADC3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BF272BE5-608A-4BFF-B3CA-4718588C8B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10D1DE13-6BD3-44E8-B96A-F7BA86D207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F08D5A57-FB2F-4B62-8DFF-D52F4F406F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31B59473-6970-4620-B2A4-9A99D3A934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20D8539E-DBFF-42A4-AE1D-EE9EE494572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04B38682-2741-4901-A274-49300371B0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5ACB9E5E-2105-4CAF-A21C-95DE7EC428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333D3FC2-2D01-4DA3-B956-639AE143F7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F8AA8DAB-37F8-40BA-ABA7-8BDE07FC773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4DCFDEC8-14F8-4E1A-9370-8BAC106607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8B612690-45BC-426C-A5FB-781AEB7663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71092F64-BEB7-4313-8990-693607685E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65E66459-6259-40C1-B260-50B05004DB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3A42FE1F-F68F-4B2F-8ADA-C44A4F1061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C5749146-F947-480E-8FF7-BDF6B00C02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E6C7A318-B713-4C26-8D46-97F71A0BB1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BE3969CB-CB8D-445C-9B69-4C74ED5DA9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7B307C97-6CA6-41C8-9786-65C6E18B1A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DBABB2A2-E5CE-494E-AC43-F75DB56F8E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1A69F50A-3461-4FC9-AFE5-D6F130DCDB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02D0EB8B-2D54-4051-B706-D65B29CB3C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CFBE4B2A-1991-4C4B-AEFE-41E05E0963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379E9E56-C221-4A3B-A3F3-16CD006A6FA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454595C0-55A3-40FF-A336-DAEE6A5A6F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E5F1988E-B05D-441B-9422-C6DA01D584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3E071022-EE64-47DA-8C2B-80EDD37ACC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A2CFB531-BF96-489C-8BC0-DE6E2E5E488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84AB4A64-6C78-4FC0-BD1D-1483F060026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15A81178-090D-4AB6-8035-96F78E5C3C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C3AB1313-5694-4DE7-B7BF-967C8E8BE0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9AE44DCE-FC02-43D3-ADD1-980A1A83F65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207C8208-81DE-4F58-8CA4-C11A033A79B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2D93E08F-ABEB-452B-9DA4-E185488FA2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29CFB29F-9BEC-4868-A113-91F3E66BF3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73067F26-6F44-4CF1-A791-28CEC9AD3A3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5E9B8A75-5723-401A-B95B-24DCFC03E3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10FEA469-2DAA-4BFB-BB1C-78F2C8DA97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3D24EF54-3EE0-480D-AF3C-708F59AEC9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AAF9173C-1730-4D30-AFD5-D36E819EBA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DE61A356-ED4B-445F-8736-E007CC61D2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8FB65EF3-A519-495E-88D4-2201CCC06E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20FA9AB7-5044-49F6-949F-8BDF423C58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2160D652-1E88-4B21-8F21-2CA86AE505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68AFDEBF-A32B-4BA7-A2BC-174C9AAF290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C5CA8AA4-6797-4E2C-9EA0-B261F7D2D9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35074D29-6136-454C-A47F-6F9137652B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97F2C268-6D85-4DD9-AEB1-E003AE26F9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AC7D6DCE-47DC-40A5-B603-6B13335C06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235F418E-39E7-484B-A44F-499667A402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71FD154A-00DD-426A-8147-D114387346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228A8459-C253-4622-8097-D6B0B659C71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4FE773FC-9E00-4A66-95EE-B325AA9ADE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05FE545D-EFEB-4BCD-ACD5-35F694EB0F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14294A28-A2C0-4E7E-A3A3-C7233066AF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9BE32482-E5EE-4234-9991-117B156F2E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7B994DE7-8649-4975-93E2-F4B4386EB0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1493687B-1CDD-4EAB-B6D4-BAF230C6DAD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EA3D1486-E142-49F7-A190-5D188071B88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DC1DD110-748C-41FC-B47B-6B6266D08B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3C78A35E-5633-4BE7-9679-E3461BBECB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F3669A97-580E-43C2-9828-E66A4109B1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D988D20A-6506-48DA-A59B-5AF8CE08DF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19D64FB7-A49E-430D-A39C-AF3015AFE7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7869D674-7C3B-4919-9674-8456DBCD19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ECF5EA60-EB10-4CA0-BCB6-3AE6BBB83A0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D53FA76D-71D2-4517-8BBA-E622EFF62C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C9CDCB88-A747-4BD3-89D9-EFB5DD3CD9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B4909F4C-5611-40A3-8C82-56AA8DD290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A4C03E2B-8382-4C79-BEB2-EE94546296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8BA38ED1-4514-4813-BE01-571F22D3AB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0A297643-1EFE-4D9B-9070-3778B6C5E98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40E25DB8-EA94-424A-99D3-EE5C9114EA8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DBA7BB14-AAA6-4D0D-B0F4-71F76FE35D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FC9A4257-E930-4725-B9DF-1397B01DF4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4435F22C-B4D4-4D37-9A3B-4F4FF013DE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9471C8E4-0CF0-44F9-93AD-2ADB29BC08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7D516250-DDB2-45D2-92E3-8C02CE1A6B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1645E6E1-C066-4753-A5F2-5CAA1B6341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0AF52088-5617-4380-BF84-E429A7A18D9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05AEB4BE-5355-456E-A562-14E455C99F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188BC1B1-17DF-4DCB-B9F9-0366089931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8BA77650-89C3-4587-8DDC-91F48157EF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99141356-34DB-44B4-883A-A58E3F6FBB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68AAFAAA-CB5C-4E73-8694-9816E55A29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88350CB1-4511-4EFE-8930-6DFE9B0EA0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FC950F9B-C8A6-467E-9401-491B4C3703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967D3306-E141-4645-B6F2-EDD41651F9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58DD6B40-CBAC-4BA8-9FE5-6107A78889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9AF2522E-C71D-48BE-8E3B-78AAA25BDF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8AFF1ACB-DFF8-40B2-B81D-4AB254A09D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131B385F-CF57-46F3-8118-5CF362F95D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A2AF04A1-8774-4DDC-9749-C0AD834FDB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7588D034-C889-4F75-9881-3AB8EB8022C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AB13D2D7-3CE4-4161-883E-D6633961BE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618DFA8B-C8D6-47A4-80B7-97768C44439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F4574CF3-E344-46B7-ACA7-1E536F472C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BBBFAD5A-79A3-42CC-AF5F-8674A48B66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1F6174AD-06A5-4F54-81C0-E577A1216C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7E2CB451-2EA6-4F95-B52B-761D4CB1DA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E98F5E80-73AB-4EDF-BF59-78E668218B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FFF7DFC0-7612-4C43-A592-A36491CC75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78324F94-680F-4CEF-8413-5AA9F89072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75E3E419-BC99-4F3A-A20C-369839FABE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318E7498-289B-48F5-BCBB-54500CE1865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D58082DB-15B7-480B-BFDB-479F315B3F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59B50C5A-8BEC-4CDA-9559-EC84DB5623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F3281B4A-79DF-4938-95CC-087939FB99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CF6A3CAA-D0F3-46A0-BBD3-B6E8319C87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68D9253F-B8A6-43AF-BE90-B376809EA3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36C21995-F7B4-4DD7-9861-B7294092752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2835F451-B9F8-4AF0-9AD7-CE36CEE658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41716176-52BD-4A63-AF26-B8C4CDF55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EAA6D8B9-FE0F-42AA-B88C-700CCD0BD6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075188CF-3C35-41A0-A4C3-4485C5D55B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E8485935-BC02-45BE-A727-69D6B0B8D8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9D1220D9-0FA9-4D89-B226-B9004F6049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81950062-B241-4450-BD82-280EC23B57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AADC2B27-04A1-4816-A0AC-DD18A92CD0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8F2AF670-F793-4890-85BC-DCD9309251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D975C9EC-A5A7-4604-B13E-50CB62435A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3B107465-B44C-41A6-BEC1-1EBB009E11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EDF27C58-512F-4E42-963F-77A328A34A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5BAC0649-825E-401A-8CC6-AB3AE18E30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65E780F4-FA39-410A-BB92-14E8CA0142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FF094540-37F4-45E6-9E03-9FD4F0026C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C8DF0DD0-54BC-4242-A4C7-4C4C6F0CA0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E48FA81F-0259-469D-9098-588E4ACAC9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6F4F4554-1003-4CAE-82BE-055CE1FD9D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3D62121F-D85C-4254-BF21-27CC71F94B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BAD051E1-C808-4AEB-92BC-DD68EEA6EB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08707B5F-B71A-4D1A-9141-C052D86393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A294AEF7-ADA3-4968-99FC-67C3B7FA69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4D39D5E6-FCF6-443C-A64A-1F04CBC504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47A8B83A-D190-4A00-8582-8E6F0C9413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C1270C41-2F3F-4F84-8FF6-A8A0A64CDD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F1D8ED57-7B08-44BB-BED4-33FBE6B9D9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219C9ED7-4E43-4A47-8D32-2607B7C9BF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95F76DF6-A253-46B0-8D01-27AE46DF01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64D12EAF-2F63-4C62-83AC-5CD51BADE3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5B63E940-5257-4286-982C-E6D16A92D8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9CDB80BE-A2F1-408C-A672-1F3724148D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7828D6E9-FABA-4D76-9F18-D26D809447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92D562CC-6B73-4EC5-9EA4-082BF06A0F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03FB6302-E8BC-4CC7-B8FE-8171D60FD2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6C1206A7-EE53-44E3-88E7-D477430370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6362897C-C8D9-4EC8-8D7F-768C8C6F22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1699ECEA-98CB-44D9-8DA9-D39D01AF30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19C9B711-D233-4511-9550-8DB7829484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EAB5A5CE-D726-4AE5-B6BA-820BED8CBE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7828B7C8-3579-4A49-9BDA-922FB9F3D43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F816C241-FECE-40D7-AE79-BB07D8F93B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07844AF1-C618-4E51-A254-2C7D573BFE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CAB0F962-8B18-4479-9F5E-4E5541354C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204BF40D-73DA-4087-8FA9-6B7D4CA998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F5E86119-CDD5-4DD5-9224-B4A9B912FF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4D7224E8-5F6F-4AEB-8125-290BDCA2CA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267F384F-9CD6-41E2-B29C-E7558F1CB4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E28AFB5A-AB9A-4474-BC28-CBE7DBF5E8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922BDA82-94A9-43C5-A289-5B44F06EB0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8B51BE70-36F2-421D-8766-FA048329E2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D5823439-B398-4102-B59B-2B1070B385E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9710D78B-DF6F-42A7-853D-994D75606B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83238488-DDC6-4A27-A419-9D161E5380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2639921D-33EF-4D91-B842-582A74415A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5576D256-E951-42D1-B1EC-A3670F5591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111A835B-A534-42F8-AEBB-2CD1B63D35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E951109D-078E-43BC-85A1-0E59A06867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09B8BCD9-8E10-4323-B5D6-FB5EC58DFF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B20358BE-5B68-4BD2-8AA9-1DBB8558C9D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119F872A-66BC-4C16-8FAD-075EEE68BF9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6698E7C9-7EB6-4B6E-9C33-77E6D68B71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69F7867F-0F26-4E57-A7F1-9509D7292A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32F6A76F-2A90-430F-8E68-8C0C667BB4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93E6622B-28D8-41A7-A7B2-6404D9603C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132A2FA8-30A9-44CF-B3A4-234334F98B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73CBED71-F461-4B19-B86F-117CFEAB19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0B0B2EAD-F052-4F7A-A96A-57DD72D837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55C5AC9E-3528-43AB-8430-C188CAA026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FDCF956E-09FC-4F81-9B61-2ACF5C0852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1048BAF2-C0F4-4524-88DE-F28A699A0A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9E49C326-D763-4806-97F4-52E10A47BDF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A7DC0688-9EA3-47A0-A043-9A863361E5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B2EB9598-7364-4DC3-823F-D3E8722258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7A256625-31CA-4FCE-B2F1-B5F6646ED6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281A75EC-A8FC-4A10-B565-F46711F7D5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A4CBED23-71B8-4277-83D2-23EA397B41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ED03DA1F-B0C0-4341-A7D6-EC309F874A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D8740D10-FF17-4F61-9A92-32EEFEC728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9D76B39E-6072-4ACF-9432-5D7E71B831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C3D720DC-EA43-48DF-95FF-FF11C78575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5F5F4649-1B9F-40F0-8391-305D896F96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F893A9D6-26BA-4018-BFE2-44BA069D9B0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5954BAB1-E912-4728-ABBD-1FEA34C6D9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22E2B547-921C-4CDD-A7CA-141C49B1B8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ED5D18C1-D2ED-4D3D-BD59-D9933C1A24A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45488D8C-72DE-4530-91D0-99EB2B11B95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013D7555-F703-4F6D-B774-BEF87DD1F8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9EA3B99C-E609-4CFD-AF82-B1EE70E9CF2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45BD75DA-7EE8-434C-8E4B-0165A2C349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137DE519-516F-4EDF-8AF1-8EB6E0A100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5EAE3955-B248-4E01-97CA-A7E21E05AF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FD2FC99F-C213-440C-82D4-6DB605F43F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F432F505-9ACE-4CAB-B0BE-DD5D264AEA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F727BF93-32B9-4DBF-8A5A-17C7EB7F49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239E0550-1EB5-4488-9D74-DDD0852D34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1675B496-3940-42F1-BC8D-C4163E4F16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464136A2-5670-4E46-BD43-E9A4119899D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78E026BB-1537-4180-95FB-ADC979CDAD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EE87A71C-3159-444F-9281-948428CAF9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86BA8A47-AF3A-4655-AD7C-2CC75FBE06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87D558A8-05EC-4986-8B9A-39D97D9F29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71FC6118-CD84-449A-8BE5-DB8CB5D588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33568261-6CAE-403B-BE6B-7C031C6BE7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C5594AE0-1BDA-497F-AFF3-BA15DBA1F9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057AEA69-2338-4ECB-9B65-BA4A4D4B593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821E3251-C110-4DB8-8EEB-F1990F914C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B104EC78-3517-4C60-A272-9325F8A4E6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607DC4F4-4F16-42BA-8834-4E7EC932B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27837DCE-058F-4430-AB93-C9EA31D1B6E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CFC4B48C-8B23-4B87-BFFB-A9C7B9A9DB2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E91ED563-DCD2-434E-9478-F305241D41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35415ED3-57FE-443E-A57D-C1748B96B11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48A630BF-1827-422E-AE0A-47EE6D5242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006C1241-309C-4219-B814-09EF953B53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9C9C609B-C612-46B4-8E09-70F8FBAE9C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08212B71-A8F4-4314-985A-72D346B6A5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DCA073D3-D5BA-4298-AD7A-242E044B9E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21B35518-E6B1-47D8-AAFA-CA795931FC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4284FB35-6AA4-4464-A21E-70A91E5EBF6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712F6CF9-11B4-4B2B-9FB3-8CBB2511FA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E03A2F0B-1D26-4703-92A8-3310AB643E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1D47D489-855C-4195-9E1F-873298969F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04DFFD8F-2EF5-4350-BC8F-DF5D963A82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678777F2-9830-4CBA-BF3D-81890E9117C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C70ACDE7-A09C-4681-B82B-2ED9B640A1F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1DB70FC9-57BB-49F6-9B0A-701236C6B3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C7D50DB0-55C4-436C-9BA7-0A6A6174A2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8B1F71B8-C93F-43AB-92D2-2C539DF934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51F6E0F7-D698-4E66-B78B-7F9C4639B80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4508CA7F-1293-419A-B82E-BA92C6AE33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7EBB8BCE-DBF1-49B7-8D1D-1D2CE300F3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84E78D63-E8D4-49AC-AFE2-9514C2F538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4BEAE0C4-37E1-470C-9431-7ED2E87A64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2A788AA1-8F90-45C7-8942-34AE6769B6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0C567391-BAB5-4420-B8B3-15681BD4F4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47F93EB5-3214-4B14-B592-ED35154C31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FC1D9254-B19E-4B0B-8DF3-573020DB32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C79B25DD-1A10-4C90-B44A-FE38F15557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E71E16FB-EA83-480D-9DD2-5C0DB261D2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0425C699-F5D9-43A7-8AB9-9411D2010E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575AEC56-EE19-4B8D-80C9-D9B9053E8E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AB26F704-AEA1-405E-BCDD-B977C6D6A0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E7E0743D-A0FB-4807-8DCD-3AE8939B73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15BFBC6B-9960-4051-917C-A24CBF586B4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C7614B3B-2107-4C85-8782-2E2B5AFD0F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387F37D3-AA5B-49A8-A58F-E201A1C0A8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BEB95567-59E9-43D9-B3D6-F0D352780D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AAE9018D-290A-4182-9934-DDB24B3D97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379F2A54-3016-46C2-B18D-38192D92D1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DE44D0EA-E471-4F51-9A7D-D224949419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B155A211-9AD1-44A4-A624-6639225B05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D5A21921-AE04-4BBB-BF77-B273071EC5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5229EE02-0B6B-4626-8F7D-080ED4988B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A7897450-CC1E-42F1-A422-D7712CFF27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53870A7B-8618-4461-8144-D306C4118F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0E856EC5-9B31-458C-9585-3B8CC6548B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EAB50F3C-CB21-4BF9-823F-A3EB26F62D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E44AFF68-1700-45A0-A1A8-A8A3E5B595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59B6A098-B15A-4E77-A95D-1034973AE0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CCC928F3-9C08-4054-957B-587FA63FE9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223051DF-D85F-4845-8DE3-8ADB309BF0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E046D761-A2B0-49CA-B40B-302A85B62B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F93C8206-ACB5-416B-8B9E-1D6D8ABFCBE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B7F10BFB-DF36-4A58-8DDE-DA48AA606CC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35A06CF1-7F1E-467D-8548-49B6FD18783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83F14B9B-0696-4902-8286-1BD072DEFD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D5E0C9FC-824C-4AA8-BF04-69440F9297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570D72D4-929F-406F-891D-171DE164FB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8092DD4C-0DA7-45C8-9C78-9421C06503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0D8C1FE9-27C3-4316-9976-4B83C53F97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B701D266-0E29-4460-B4FF-43C1091A0F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4F1DA379-713E-4934-AAD0-4E98C93A8D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172424FB-AE4E-4558-A122-0AB945CD5C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F1C73470-DFC5-48C5-A59A-9BFC2A89F3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80309532-FCD3-4228-96EE-7C17D3C8AD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A7789677-4514-4CC3-B657-177BA1D18B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07E74154-7C23-4FE3-9966-443FAF5E54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746C3C78-7FD2-4C11-86D6-D727F67E41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D6164BD4-75B5-438B-BB14-A03CADBEAE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E015C54C-BCFD-49EE-A0E9-90943B0499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E7B989E5-6DE6-4BE8-B1E9-5AC2FC179A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52DF3B80-9268-4E15-9611-E799B0FE726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6F9283B7-A21F-408F-A266-5CC133B09DE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F2463C7E-6A43-4BD6-977E-1A8849C5DE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E9EB8513-15ED-469A-818E-F4AAE9A4A2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70947381-2B5F-4048-BDC6-5A38CE3C7D8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E5E682CA-F28E-47F0-A214-DDEEC3A30EC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90D514D4-1179-44D6-865D-7DD2479412D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9D787F44-3A7D-4630-B9F4-44458C68F8C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63A55D97-3CEA-4B1A-AB9D-DA76C5C8DB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91028B0E-4FB4-4247-A1FC-987D942A36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8EA56C8C-75EB-4C4A-ABD1-8DFC601462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0EB67BE8-134E-4EB6-9A98-14AEC07696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B0900224-C78B-4C0D-BEF1-E0C5AB3289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4CAEF69C-7A9C-4912-89FC-D390816314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FB3BE04E-ABE3-4B36-BEA7-BAB8E035EA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7EABC5A3-DBB0-4C5F-958C-3EEC3EF2C58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7B886B77-C773-41ED-9C03-8A3DCD8FD6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508C5E53-3386-4BC7-B75D-5EF05F4EF9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3CA4E4EE-042D-4531-8EEA-49F99C8F39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CA883186-8959-4CE9-B8A0-A3BD5F558C8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AA62AFB7-988F-4A1B-BF2D-F423B96A0B1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3E37B60D-DFDA-4D75-8574-28BDE80A6F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C921F49F-B6D1-499E-AA67-BB0A8784E0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61A35401-F2A0-4D05-B6FC-1AD65075CD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CBB92A4B-D534-4D9F-819D-4585F53D54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188A9D8A-51D6-44D8-9058-1A1D3B47AC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6361DC9A-DAB1-458B-B172-D6EBF37DA5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E94C79B1-AA78-410E-AED5-33290BAD1D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9CC91999-DA29-43A9-ADA4-48D1AA892C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616CA9DC-9C21-43FA-BDB9-6D1AEFDC3E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7070B31A-AC96-4CC3-B321-629A3BC1ED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019CDE57-AED4-4748-A543-7EEFA29B49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C7264737-41F3-4D09-9E21-760956ACA3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598DBC21-37A5-458B-8605-6E0D7BD4BC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A941C2C9-0F8C-442D-BE5F-948D2C32B8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1930FC14-1B18-418D-979C-2729FDB828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D260E4D8-FDF2-4C61-8850-5089AD8FB6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F10D4147-257D-40D3-93F7-977B217E6D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F5D25A0C-9C89-415A-AA52-59D9BFF2F03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756AC469-339F-428D-A18A-524FA5E5D65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72815218-A370-408A-BC54-8E07E40881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26F00A08-CFFB-42B5-9F0E-5C1E33791A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0BD86097-00ED-41E8-A5B1-78D0C344D8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5F0304E8-13CC-451C-A2D7-6931993547D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07C7177E-8A70-4854-8CDC-00A64B3FFA3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477267F4-0ECB-490F-8AE3-1374A4D9C06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5D33A45D-3BFD-473E-98D3-3CC1A58C08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44004D32-2580-41B1-A0C2-A745B501FC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4C7A8FC6-67BD-4933-9BFF-4AEFBAC04F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266C85D1-AFDC-411F-A30A-CB488D4508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D6D8A3C8-1476-4AC5-93B0-81BAA548F9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72D12EBA-74AA-4AF4-A079-A98C632DE1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555B7867-3EA5-4ECB-9EE6-7D6682E4972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F2FDE642-F982-48A9-A6E6-4E18876C130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8785D51B-20FE-43DD-B045-68807DFEE1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956A1DE1-30F7-418B-9B0B-B5066C750C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96946B67-EA2C-4D75-BF27-1E2D7CBAC0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7E02EB43-7DEB-47FF-8D10-41E23148E74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67796856-7201-423A-BB66-A9238DECAE4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FCF8B7B2-6221-43A9-BC39-BA0E23CF41D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03D9BD94-3F22-45DD-AE4C-A768087490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B28AA76F-4467-4EAF-9B73-F10D80D21F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DCD117C8-DD65-4E8A-8FD7-2913ADD9B9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0DA09C14-E22F-4270-AF24-BAB4607A69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43169482-9590-4D83-B8D8-12026327F7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4F3C8B9F-0665-411D-B263-8CE839D388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3E583772-B1FE-4B55-A43F-6A71AD9A89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DCDE562F-00F4-4BD9-A0B1-BE702D5263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FA1C645A-ABB0-4452-BB0B-3D84EF662F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00D459B1-2990-47A2-86E9-D7F6D6A6F4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C4D98F55-CEEB-437A-B60C-DE01323732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7A6FA7F0-5036-4425-8D22-F980F96777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37E92C5E-01A2-41E0-A669-27A98AE93B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DA99C020-9017-4AC1-8059-213A44E398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90D86553-B9F0-4E6E-B13D-9C61692337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1A7A276C-D6B8-4971-855B-6DB7F2551B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4C4357F6-695C-407D-9481-A9BF024DE36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C0704872-202D-4491-8E22-D94D261CE13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500CB971-A72D-42B9-8FF7-BBE19C91E4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B6668874-C86E-48C4-A8E2-DFEC5FE152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D086A8BB-F8C0-492A-A3D1-02667BADE4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F34416EA-D124-4E9B-B0C3-026A6E0E71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9887721C-E535-4C7A-B0D2-C58A36C22E5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7B4B43D-E8DC-43BD-ACDA-A84726E0975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960BCC9E-97FD-4D56-B666-143ED16562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50C77C26-44B3-4029-8A24-686AE266DD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7593228F-57C4-4CB2-B93F-48D74BEF8A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BFB411BD-1C53-4C6C-B62B-9B7EF7365C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09D3DC43-40B4-4FB2-9023-06C01CBED6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58424709-C7D2-4D69-B75C-2F0C2B97A9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131D6992-1F80-42F1-8EEE-61C3770D44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CD2DADE3-1BE4-4184-AE8A-CA98088726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4CD07D70-C1FB-4324-ABF9-BB39027CE1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80FDD5D6-AF72-4F1E-8836-C57F4DC1A0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17AFE8E2-9D2F-4887-AE4B-173A425FB5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9E3D2CDB-8555-461B-B217-CD0794D5E3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F0E8FBCE-C124-4FDE-BDA1-5DC21EE5804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81222044-6234-42D4-B742-853B060FD9D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A646151A-6293-43CA-84B9-2D2E5F33BC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4C0C43BD-4008-4E50-9F9C-6DDFB8A71E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A0861563-2C00-436C-A060-76EF49F441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67AA5A4C-A3E1-4565-B380-52CE231E97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9EBF18FB-B5AB-41DA-B915-6D3B353752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55AF1219-1A7F-47E8-88C8-C8B1029D8D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31D87DE5-B489-45F8-981E-3B01C59600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6BEE25DE-5580-4E0A-9E36-F3A1D696C2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CE5E06BA-ADA7-4DF4-A431-32872EACDD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21363863-D8D5-48C3-857D-CAF3D5B00E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850A92DA-7071-4EB4-94CF-20E2C9E971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DEC438B5-14D5-4815-A529-C2229BB8CF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94C2CFCA-5DA8-4D01-8489-7196564AC7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7FD16444-58DF-438C-965C-1441310722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36ECE773-296D-43EF-B2B0-51EEEA06BF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D4AE8CDB-3B93-46F8-8878-F368DFD3D8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D6AE915E-3E3E-4AC0-B97D-8751431FDD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1A67A137-FF09-48E5-A754-40294C5BFC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A278C44E-697C-47F0-9FF8-26FB1D8BB3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072A7A7D-61F1-4809-80C3-0B23DE334C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D2546F63-BF86-4062-A7F4-8CF2999D08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9DBDF7D6-C91D-4F2F-A2DB-1122448368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BE95B8C9-F7D2-433C-99A6-F0432CE510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3243CBBF-B0DD-4A95-8F32-88C21C8CE4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56299BDA-6974-48FB-8FE2-04ACC5666A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7AB80181-535F-4D81-8F7E-DA2EA9A3A7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18C93311-193F-4F7A-B67F-DAF1002FFF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803E273D-746E-43E3-B201-3A446C8D3E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5672A26C-36E9-4883-B9CA-2C607C2305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0CBE9A2C-D88E-40CE-8A29-1EF46980F2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11EDEB71-BC50-4D47-BD9F-24A3046273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7B7371C2-D0C3-41F9-9572-1B0218EEDCA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2CF6116B-B3B7-43B0-9B52-26DAD872E4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A1C5EFEB-4A05-4AC1-9DAB-7539ECFBBC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F5D6BB41-D6DA-4C85-81CE-282F9286527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F9F3A1EC-3708-4847-96B5-2009CB69C66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F490A981-3CD0-45E6-BE7E-87158C4305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9F68D7AF-FAAE-4FA1-A4DF-00EA97DA2A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1F9603D4-7065-4398-823B-9BA16F9BDEB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6ECDDECA-E798-49FE-B309-BA3B9D3C34A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2EF4121F-9C55-450D-91E7-4E30FEA02D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5922908A-D088-4C6B-AD6C-E12B1AA808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8F6CF32A-F880-44CA-A32D-09BEAC637F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4C7CD6E3-B8E7-4025-9F9B-2FDB7A02AC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C806AE02-4161-41C0-9D77-990B95BB1B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E9967DC0-A63F-45B9-8FCD-DB73C2BDB6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DB2E89BA-7AA4-47A3-B75E-1614602ED1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F13724A2-1250-43EF-AFD6-18B0DFB5C2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FEFDE33A-09C3-4620-A0D9-D08378B871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C75269E6-B8AB-4EF4-871C-50931C87E6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69F7BC22-10E9-4975-8490-ACF023E5D0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3B20DB18-A79F-4DEB-8C9E-E863552DDC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35E33397-3D7C-4331-B3DF-4BEF1860B9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17173697-9D35-498E-9ECC-27677EA889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65CD0BBB-75A5-43F6-815F-1DC21FF785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AF1FE352-9210-4593-AE9B-00C34833D9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458C24A9-23A9-496B-87E3-99261C6E6D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154650E4-C0CA-498D-AC17-472403284E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6C237FCB-3A89-4549-861B-70F920592C6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CCA4EA63-D564-4766-B089-535F45377C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AFBB92CA-9C17-488E-87B2-7157DA66DE4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DC253174-04CE-4CA3-9EB4-1DD447B0ED3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CF3CAA81-5D7C-494D-8F57-878944CB94CE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1363723D-3BBE-4D95-B650-454B3AD83F23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07124267-A54C-4337-A29C-3632A8057E90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1220BF8D-16E9-4295-B0BA-8A6B4E9377FF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81501AAF-A438-418D-A97D-2DA5011E1857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86896078-4B24-450E-8758-81F2D63811ED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D7FC9805-93BA-4735-ACBB-277D4E2AC454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9E53DC40-2B23-4B3D-A23A-EE633304E014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F47AE4C4-16F1-4120-9FE1-7C02CE82A8B7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FB5C0758-2EA9-4E95-BB3A-DEFDCF3A7100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36FBDD0A-683B-43C7-AB6F-F0EA8E57CD3B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22193623-5AB1-48A2-ADB6-F596E5B8E5CF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B519A4A2-C465-4A29-AF37-35ADD40A4AC8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7265ABD0-063B-4B6D-B47C-61FEE9DEA61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BC8BBF67-700D-449F-A330-051D1568942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BC896E05-9AD8-44C5-8801-C6B4D2F702E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93A22963-8F85-480B-A509-36D3D708060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20AEB3EB-E4BC-464B-9AB4-4FB25B6193E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2DDBB45E-832B-420D-BC04-111DA638E33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F4129D37-0C0D-4B71-9C61-65494BB3D3D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67CB51D4-DDC5-46C6-B9D7-A377140480E2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93EDA3DE-2039-4A69-A8AE-5802D596DE8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F97F1D19-C0F8-43E6-B082-9ED76A1790A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97C7C4FA-6D87-444F-8AEA-3249DEF24D21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228A8B4C-539C-48B8-A8B7-DD7EA0DA4D40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B882AF41-C89C-46A0-AC77-DBBAFE80304F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923A7A77-2F74-43C3-AA3E-95D84916A6E8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554A5FF5-8B79-486F-9473-02C6E3A473A6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102FF98F-0EEC-4FB2-A82D-190127CE952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4AFB56C1-1CA2-4A87-8154-AAA1C5B5433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88A208D8-D0CE-46B0-AEBE-184B8B7E227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C4C20166-C19C-4795-ABE7-B81618BA9F0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6E323BD4-FF3E-4CF4-9004-323B2349232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E9CB32B3-C6BB-4767-BC9E-5A0365F3B5CF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35ABAC9B-5D85-48F0-929C-8911008FFEC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3059FA8A-3694-41D5-B953-3384F15E089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86EB2943-50A9-4D1D-A916-BFF241636A71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E38304A2-C250-4814-BC76-EF6FFD1263CF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53C4B2E0-D35F-483D-B201-AFC02E856E4B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C7FA6DBC-29DA-4BA9-BEDC-9264568D9613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7D32CB7A-6944-444C-B164-EC95E02646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3106A5E7-84F6-498B-914A-F18FF4A03B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967CEA70-6320-4D78-9CBB-088BD2C96A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D6D721CB-AE58-4EDD-8D7A-67E2166E2C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4A53DAD0-245E-48C4-BAAD-A1C975D365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7672B847-18A9-457F-A0A2-588B8ED0D5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4A2EE98C-7D95-40B4-814C-A4E1748697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8D9F7E2F-2FCF-4A18-8FC3-E438BC0EE3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C8F3FE1B-DC7D-455C-B099-E63D8C6808F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63825A59-AA6A-4254-AD00-1FCDC87790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D7E61F68-F6E4-4150-A87F-84D8B14112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13D777D8-DBF0-4B27-BFFD-CE52489DA1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7656DA56-248C-4696-B634-05DDF464F14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DFA91432-A8F9-49B9-A4B0-EB7C5D7D0B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F39C7574-2578-43E4-96B3-32ADA4DD0E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9F0D4189-3976-4318-B34B-BC309A3D6D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4E8156FF-DC77-4709-974F-C3420103DB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B6E0DB6F-BFB0-4D10-A512-B70DD0926D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9710AEFD-768F-4035-A0ED-12EAE3343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8A891553-1CAE-4A76-8854-C59345A24D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3E1097A1-290A-4C2E-A60B-AE313F5D42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7CFDBF94-67B1-405E-A6C3-8CDD56FF7D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FDCDB8FE-44B2-40EC-8734-1F482FA908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9BE99E21-8A7D-4285-9439-51F2AAC9C5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C15E9282-C901-4624-A7D0-2EEE953DE84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12EE717E-1043-4830-ADF7-ACC3D5A2A64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D9525F82-1FF8-4540-8864-F23B2B4226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D18B0DFC-FADF-4312-85FF-A9A6ED1595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2AE59F3F-A48E-464F-8D28-52ECBE6DB2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067C9928-4FAB-4BE5-AC49-A5D3D17512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5CB901FA-8FA9-4AC0-B25D-A29E9F32C4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55D68BBE-3FE6-48B3-9EDF-A15B65F380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9FA5E184-8E84-4453-92A0-A8AE2D1752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FC89F028-DB7E-4DE5-84FD-357D5E8F20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343E3616-D881-4E70-B364-96AA56D244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66E804BB-DF91-4958-AB46-91D52F64CE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EFE47070-50DF-4574-88C0-CE892F234A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F96479AA-7FF2-4AD1-8F50-B7D872DAFC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C98A4B74-69DD-43BB-AC36-6D9980A191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C7D9BD92-3989-4B7E-AF43-311113A1EBB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DB48F44A-8242-45C2-BC52-CD3803534A5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CA8A30D1-A29C-4DC3-AAA3-9728050B1C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151B7B35-6127-41F2-A52A-A8672EA8ED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A720F442-C614-4A6D-88EF-F0D660700D7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671A65AF-3B87-4C57-8952-4B00A2DA8FF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DD21D192-D308-423B-BF9C-3CE89AA8F63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D1CEE397-EF20-4333-9281-2FC552C8AC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43510C8A-F81B-467B-B29B-CB607110665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3789FF45-E23B-4ED3-9163-A6C0F42B534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49080D98-546F-49D4-9FA5-842026EFFB7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A9B0256C-A33C-4632-BE26-85AADE98123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DDAD488E-EB0C-4E46-8F4B-6A6570110AB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350EB237-2326-4B04-B0A9-95C41F902C44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F6E49C57-5371-416E-BDB7-D20EDEA3DAB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54C06FF6-75E0-40FB-B685-78FB2102997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50A890CC-7C99-4534-8925-65EF14F89731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F1E0B722-D43A-4628-ACDD-25EB5AF48097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F22178C9-DC03-4415-9B0E-DCEF8F4297B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7A29DE8C-60B7-410E-BB9B-5AD253D9D85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87C01D23-42E4-4222-AECC-D500538A43EE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3B30FCEB-621D-4860-90E0-F25AA19C43AD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D5B9C7DC-0FA0-4CB6-82FB-33543DE241FF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4EC5078B-5A5D-4822-8DDE-F5D9E1CE258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1628F478-18B0-4535-888D-5A2F1658264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E1DEA631-F45E-470D-B7F7-41B3FC721DC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5FFE3A14-5769-44F5-A184-E2936263491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7D150AE5-A17D-4BB0-91AC-BF42476C7D0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BD291566-2C8A-4AEB-9C09-9E8B1F2741A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D087C555-4A63-401E-AE2B-A01361CD39C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BB9A253D-46DF-4D7B-A9D4-EFBF938EEEDC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8455FA55-88DC-499D-A438-08FD8D2823EF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C9145C40-ADC4-4356-8486-2260A22FC69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D2B021E4-B820-4127-90DA-50393E90751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040C6694-5FA3-4BD6-BFCE-FE9DB64C5F95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C72B9D97-00C2-4C80-A391-CBA8E12B9593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FB31C42D-7572-4F58-9F69-265F15DA76C5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E7211F98-8FF0-4CC0-AF52-F94ADF9E48CB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42284B46-C373-4E32-AAB5-65C044AB715E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4987CEBB-6643-42F3-9326-053D4335BA7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92F10831-B51E-4834-AA76-389EB4485F9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65E0C122-B4A0-4FA3-8322-4D5A074DAE7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3B01AEB0-C1F4-477E-9A6F-AA2A04E8144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F1F55B7B-BD71-43A6-A74D-7B05A1E5587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7037E1FF-79A6-49BA-A2CC-A925DC6494E6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821106B9-9607-47D9-A32B-29BCBF5DF35F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4C60F765-EF40-4E9F-9A47-ED8D5EEDCA9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F51BF3F9-88AA-4268-850F-2D528709542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05CC74F8-9E37-4F04-BECF-B8D949635D74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38EEC4FB-DB2E-429F-AD0E-FDC81ED70DCF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63090B22-9B20-4014-856D-7A68F183CF12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78C897D2-5335-4F03-AEDF-1CF047893D57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F2A8C857-83A4-4EAC-9928-1322CE33756B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1B8A6BA4-3184-402D-9BD0-23A33E5F6FDA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EADFF8B8-B211-478A-BEF7-D8661F4BF609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80EB7232-008E-4D41-B74A-C350A2B04898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7F8F71E8-1FEB-4109-8856-A1CD931740EF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6C5E853A-C029-43A9-B383-6150FBC7521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5D8DE85A-2145-49CC-8AE2-1FF4C844A99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5C83E1DE-33AA-41FA-A4DD-3FD1EAA8908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6978FCA5-173C-4883-A88C-33C56A1B089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A8C38E60-380A-4AD2-A0EF-04ECB42C6974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8669A79E-4CE5-412C-926F-EA2E8029B44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7D26CD4E-DC0F-469C-A7EA-08953ED0F339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9A236003-757C-4FB8-8CD1-A3A08525C09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DF7B9866-D562-4C49-AB91-A6E0BAA829D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CC12D0A5-4E2D-4945-963E-CD022D5B983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008E5976-7727-46DB-BE48-ACB6213C5E0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793F528F-1E89-44D7-A818-3D191FED8B3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EF44BB56-2399-4D58-AA71-AE2FE413C42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135E1718-9517-4BCC-9DB1-3E981BB1AEB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449ED93C-C4B4-404C-AC03-3CDF490F8FF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CEBBF03C-D92A-4842-B12F-5302EFA884A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1E131E83-172E-43E7-9FF6-C76C334BEE8A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C0D269A5-AE45-4EBB-B1BD-59EC6BC3CBC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643BC16E-6212-495B-809D-2EED26BDD3C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36C37D52-940A-4719-A2EA-BC65A2B3818D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110B4E62-BD85-4042-911F-3ED6524536F3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605A5A2F-1109-480E-A6EC-58259FBCA000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14320CAE-2B67-4CC9-95F1-EAB2F3CCD772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6BC4CE1E-9191-4CA1-9E29-135AFB66D7C2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BB95931D-70E8-482B-BF1C-FB35E6FF585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FD3E7C70-9048-4CEB-8B4F-5F5A0C1A3BE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1A4DB6C1-11B8-4A97-BE8F-2BAB8F4870B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90B4C5A4-6C0D-493D-B52A-88530FB55A6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7AD56275-F450-4E18-B748-72957EBAA04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1E882D9D-67D0-44B2-A22B-02EF6E4C2CE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64D21CC7-99A1-4F37-BD17-B04D44E08CB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442E7AC-A39B-47C1-BB03-8837CEB35A2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EC72053E-0E89-4098-8226-498B5B62C7C2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2174C9F-0C27-48FF-926B-B49DD0ADCDA4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B9897C05-04F1-406C-A3AC-1535B6E0786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DFF19323-E64C-445A-B8B6-CE6774740B0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BB2DD9C3-7138-459C-BD78-32E0D4B62EB2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476538FF-D147-467E-82E2-7F2F5DE74D9F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A9701587-DD88-482A-B1A6-FB07F5C7CC18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4A95A0A2-8DD2-4F18-AE5E-6FE2692D11C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D8E322FA-6389-40FE-B9E9-20BA7540821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9AC515EB-367D-45FA-8B8E-D9EF5C1F0DB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120445FE-CDCF-4D3A-A1B1-0F9BD207F49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D4690042-BBB4-4924-97F1-CCCFFC102C8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99071761-AE3B-48F6-A32D-0B6D36B8594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F567ACF-C9F3-476D-8E29-22054C17606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6C410F5D-BA13-43A2-A6A8-80C157CE4896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5A9E34CD-8C36-49AC-A548-ACE2038F8940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7425BB5A-2126-43F6-8D09-F0E0F64A284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E19CED7F-102D-43F0-9BC4-8E4541C66FD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B880BD2-3F5C-462E-8589-D500FA97219B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C42D34FF-9C0A-4AF7-BFF7-97B8BDC22E09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A7552D36-32BF-4FDA-B665-D0A1CCB9EFBC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52059172-5EF7-4880-89BB-50C0D715785F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76AB536F-3AD9-4619-8B36-2C30C5EA9D11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49DB967B-59D6-4334-B92F-1E69AA33E61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2DC10FE4-F7F0-445A-AAC8-113437D2F2E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5D373722-85CD-4EAA-8FC9-5BACF7FE862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6355040A-B223-470F-9CFA-D4FB87249F8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FB028EBF-DF7E-441E-B259-91C83F21A6E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98AFD8D0-2234-4ECE-9329-6ED50033BE33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41CFBDAC-2607-4273-BD66-8B147330B0D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43704DA2-F3F9-4ADE-BF7C-CB12B92294D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D10CCF4F-6628-444F-AA5D-6ECD73160F47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33FD5A20-EA30-4D1B-9592-4D9DBFB48BE1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0030CEE3-1DD0-48E0-88E7-DE917D97EB63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55A2E62C-D6B0-4090-B5D6-CCC27DDA5475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94CEC07F-17D9-4EDB-9BA0-0C04BAA0C25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967C829E-D574-435D-A250-0B34DB974B9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EFD9CF9A-3FE3-4D23-B5E8-E6BF445F0D4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DC177351-30C2-4D2A-9CE0-856A66F14DC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B8DB0446-FC22-479D-BFBC-70946EEBD19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C05C403D-1572-425F-A7CA-7A60E54DD55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5BA4F15E-0D1D-4383-B62B-E7F4C5A99DD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B2498A67-0D8D-4101-95EA-B42D4726769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9F633EF8-9171-41F2-B2D1-942E6C2F3F4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7E206CC7-808B-4CB1-9D37-3D9C1592AF31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AA269ED2-DAF1-4112-BB11-BAD4745EDE8C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D108DE30-1C4D-4337-9798-E3882CBEF28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4F819DEB-7863-4037-9FA7-31A42CE6B96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2027B8AE-5BE1-4BE8-8746-D6AB7427971A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20B0BC5E-6F9D-4776-A4B6-978A7DE0E595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6CBEE32D-C594-4F6A-BB1C-5C02FB73D7C2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462780BB-F00C-4389-A9BA-3E1B48F5F2AD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D0997B2E-2F9A-4A35-9E39-20492DF43184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905A6FBA-8593-4FB8-95CE-16D71D236A05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7C826F9F-6617-4C42-91C5-A5931481B46C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E0E96642-4DC0-48D8-B8AB-54A583A4230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2741C0F6-20EF-4A2B-9CA2-FCC48A98124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702FEE0A-F4A5-4B38-AFC1-8258446F136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6507ECC1-D00B-4978-87C8-3C92AEAF32A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816C5FE-EFDC-4290-84F8-97750F9CF91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6828A2A5-4825-4A43-8263-1980A436B86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3C56D4D5-396F-4C40-8CC4-0EC90FC6535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FFE7D1A5-F431-47F7-A8B7-A0FEED22A71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C5FE9C48-126D-4134-B33D-6E020BFF258A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FC9E771D-24A6-46BF-A2D5-F687EB32A061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ADB43F91-86A5-4308-AB91-08B92CAA5E3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FECFFFAB-C4BA-4371-AE12-576FCEBB9D2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DBBD0A8B-9F41-41F2-B77D-0832B80CA33C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395DD7D9-A807-468D-AE92-CFC8CD4228E9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96A861B4-EB3C-4920-AB5D-69C5BE3B9B74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11043835-C896-4E5A-91B1-9DD3881B634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EF55FA9E-4AD9-4668-92C8-428305F8A54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060A1320-8EC3-4D90-83E2-D996CDDBCBE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0DC55A5D-06C2-4FD4-90CB-AB841C8D45F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BA572A5B-37BA-4D62-B1FD-4266588E382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D8ED9E8A-65B0-4854-91FC-89179247C44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DBC4BC1C-D5FF-44B4-81A9-779FAC257F3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DB5809B6-6859-4853-8EBE-1C979BEB7DA1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BF8BC2F2-1E10-438B-8955-BE4C15862682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C51849D3-E92B-41A9-B898-3855015BEDA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218D8CCE-B3FD-46F9-8C7F-C2EC77C3E1E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A596F68C-0E2C-47EC-A92C-56655CC09889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2A3B5854-6B98-4ABF-923C-2EDEDB54C3AE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01A87747-3D34-40EF-A201-BDECFB9F6B92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51F4F049-FDFC-4DCE-AA94-951A31B9CB22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1B1A43F8-3A19-4073-BE68-C18F960C3091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5B78D4D9-E95D-4A23-99E9-A71952BB5C5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7BCECAAE-F119-44F6-81FA-EAA781C9594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433AE7E1-D800-4EDD-ABD2-498A6C45906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F77784DB-8BC7-4337-B0BD-DF16728CB5D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EF8891F4-454D-4B02-BC59-06B8E62C8F9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6C1AB59A-349D-4A48-95FF-B47A05F76CD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CB11A74C-155E-4F87-8C46-3FC06FDF28B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5C13C980-1FFF-466B-809A-1544C97E4DE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101D2EFD-719D-4732-9133-33251B7158E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5A116118-913C-4B01-98D1-AA164B2353DF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5DB3F1F3-FBAF-47F3-93CA-E075E6991048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4519EA81-65DF-49DD-A342-B6D2FDA42AE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BE73B43B-87E5-483A-9B96-F11EE030EF99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24D9C319-BC22-493D-B456-2123A2D69AD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A42A78FA-10E3-486B-BA35-061F50F3E10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C175B06B-C42D-4FAA-82F3-6F138B84823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E7CD156A-7699-47D0-8FCF-25A8698B847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141FBFC6-3938-42D4-BCFC-8FD2ADE0D9F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8D0353D2-F30B-4D26-96C3-025E6643389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A56587D0-E370-4E1C-8EBB-20EAAFAD82E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9259AC-8493-4D8A-BD98-5D2713D432B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66EACA6B-71D6-435C-94FE-20CD63FEE55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D167F45E-FE07-41D9-B252-C45420BE07CA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F9F030CE-7F57-4353-B240-9AFDBFD7362C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CA86D895-15EF-4AAB-BADF-0228ABD76AC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47AF5D26-2F7C-4AC9-A45D-890E8ABD97B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BA30B67C-C9AD-4089-BCFD-207BBA2D445E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CDC97357-39CD-486E-8AD8-5C3967C5B78F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015971C2-3D89-4A27-86AA-90EB5A1C87BB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FF5B6584-F588-41C6-BF56-2705A866EC5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EF26C1E6-CC13-4E09-B36C-D23B7F31B0E4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55D98CA9-7A41-4046-8127-73A07EB75592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9021574E-A37A-462D-B8A1-8AF6E984947D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B351AEDB-08AE-42F6-83AB-281FD2AD726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F6C85FB6-7DC4-4862-BC29-22A4D9DE569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91CB005E-E6D7-4BC0-AF38-38A36E4E9E91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B3676815-6B11-47C8-A106-14F0B1E125D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AF231BE0-4492-4482-8BE5-540D8B9EC5E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74AD8B0B-93C9-4216-A583-3A3D99F5DCB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086D37BA-1766-4F6B-A7B8-05EFF211AFC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0DCDF0A8-51C8-4F57-AFEF-2D60397BF5E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90B58D95-DC5D-4D86-8533-D871DA1B12C4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8BD59770-6228-48E1-8940-59A664B6F1FD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676FA260-81EB-46F9-815F-82FDA47A453D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41006720-2978-4DB6-A7AF-BD3A201AB7B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ACA145A3-5CFD-4746-807F-AF7BF3A1AA05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6D0481A3-F06B-4E9E-AEEF-815213CFD24F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F5FEA70F-F4BB-4E44-BDF4-A03E520473C3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D3960778-E2B0-443A-8A6C-4E550F0051E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C43FADBB-B96A-4133-B8FF-5775CFA0457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4DC4DAD3-9792-4C46-A139-4B8300F73B7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D4CDE0A1-4F4A-4F32-B53A-FB510A2057E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7532C1E7-9501-42A5-8C60-4EA3B5F8457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1BBCB9DB-3E38-46E3-B2A9-27DCC65AF5B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99034F92-0727-423A-92D6-97DC7DCB06D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8587EC86-48F5-4FFB-A8CF-0B7720B9653F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A74F0C49-B902-46CD-9B84-780E6722E606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CC2E2236-CCF2-41B1-95C5-F1C1E2D2FD2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5E2AB068-CBD1-4289-A62C-CD5A06E4823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9462FB27-1A09-4539-9D1A-2A86B1B076E0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DE39DA17-96C2-493B-8B48-989D33ADC09D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AB65271E-5FB3-4F09-B8B3-E7ED390ECC8A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4CAC64C8-92D7-4770-ABCF-434C1178B8E7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66FE710F-E15E-429E-A84B-4C2A8E6C2AEA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63320BAF-D812-41E9-9357-3CEB0159C6C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E9AA32B2-87AB-42B2-8B1C-3633963BC87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F66C973B-4860-4D80-B928-E49DF4B60EE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C3EA235D-175D-404C-BF3F-E24C2A71789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F5A649CE-5A74-4277-AE50-05DB7DDBC84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920B2B71-F693-4F5D-A227-E3236193DB03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2C1AE0A2-AE26-4513-9FC7-930339FCE2A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A53AB6F6-07A1-498D-BDFA-682E9104EAD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E3A295B0-0166-4EA1-8555-BDE452632DA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5287FDC3-F232-4468-A59C-9AD3ABAB3155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FC1DFC7D-CB1B-473F-B249-5A97E72381AD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C0F1B003-5887-4243-99C0-37D17DD08DF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234B080A-A54C-4B8A-A691-12CAF81F38EB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5321A7BE-32C5-41DE-9316-3F56E3C5479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BB2C5A2E-81C7-487B-B5B1-C5F2E47AB5C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2D50A27A-6B7B-425B-B950-6BCE62A12F2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18DFB210-92A3-43D4-BC40-EE439D2B297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BD08AEB3-2AD3-42D1-A95C-1EB549220E3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B10E5339-FEA4-481A-9322-E49CAE4B8AE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6688EDC8-1106-4A38-9606-C63E9B94BB9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D3C67A4B-519D-46B6-BA6B-FFE107B3EF8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94A16DBC-E6CC-477A-AA4E-FF8401147A2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FA2862CC-75B6-4B48-8312-8276FEB993EA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9B99D21A-C616-4FA1-A5CF-AFF114F8F1C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48A500BB-2473-40CF-AB1C-7C1DD5A8CFE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440692B0-549F-48FB-9976-D66551AA21D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E0648C02-61FB-4B80-B8CF-EA9CDF2EC94A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FDE658A0-E95C-4AFC-B3FA-D9044C365B5F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D0E53C50-06A8-435C-9E7D-1548B1A576DF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3C505719-7E87-42F7-A96D-4102B9116DBE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4D4C53BF-923C-46B4-B923-7AA8D702C215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6C71E84-D576-44D8-AEC9-CD28453D991F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B4EEDA10-C7FE-4A90-BF75-E6EE18450E2C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D92B5AE2-B384-400C-9D1F-5CCA49FCA70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D3E10511-4475-471F-BAFB-1EC3975DBD7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BFB60057-9E49-4D99-B810-0C30CE1EFC65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FED87823-F065-41F4-ACAC-1BDB884C527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849DF9FF-FC59-4AC3-A81F-16651E561CD8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1CA680A7-5027-4C7F-885F-4C105A232BD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8AF147A1-BEA5-4724-8C23-77B1CBF1D70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339CB28C-AE66-4FB9-8C04-1A5B39225DC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2FD7CC82-8839-4FAC-8D1A-1E85D0C82976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9BAAE8DC-7464-43EF-B85C-A4591CC00A88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82E8C249-9B5F-43CF-8F32-975F256C0EF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92CA451A-5E30-4844-8837-65D878557BC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CE14B92A-4AAF-43B6-A5A7-D433A9989351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02E5BE34-8A88-4E57-A40A-D1338E0C7088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27786032-817D-4093-88CA-8C1B75DF399F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4C0C3254-CDD0-4080-81B5-4634E8AAAE4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96753C5C-47F5-4356-8638-6F97228E073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4C225B33-AA38-479C-BD1C-55B32E99FDC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09C90935-F770-48DB-A709-38923B91DEF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DD76E90C-B74C-44A0-858B-D967822A370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814D103-41E6-4751-851B-8565D70CE0B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D4CF44F5-AA21-4C33-9D46-E4D602B8B2D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1C327B40-604D-42C9-85B1-2563AE884CF0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3305808-219F-490A-B6EF-494E1E7254C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F9CFF7A8-E9C2-436B-8D7F-3BBF0C03D70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C47FF7CE-CE43-4EC8-A393-CF4E7288DC91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D3FE1A5A-0F95-49FC-86F6-F82CEFDBE4EA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C54ECF05-E28C-4549-96C1-6B25AF1BF410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3AF4AAE9-37AA-463E-A572-7FB7CA809997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A68BDA9C-C646-4E7D-BC8D-A0869EDBBAEC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38D94491-0E07-4049-9008-9D3ACB35A94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F8621F7A-BF1B-41E0-8E20-CDEA7E29A02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5484C11D-1585-4B27-9B01-04B9B3DC7CE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FB003AE0-4892-4FAF-AF86-A02B2136EFE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B0BDEFAB-5F22-4B19-8685-40E6656723B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E4AFEFF6-CE49-4E6B-B153-439D571E4073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CE23E775-A7D2-439D-AC8D-D494ADF6FF4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2F7E71D8-3228-4777-86B5-3561C9F4D44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DD9E3A23-7204-40B4-B0DE-BBE6E199A3A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9666B193-C55A-49AE-B00D-4DCA817AFFEA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3AC0D37E-F7F4-45CD-85A3-0588FE36594B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706395C9-57A5-4F45-8C16-EA6C0651532A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BDD9D7C1-50BB-4067-B256-95037B52AF79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C10DD813-5401-4250-8316-8168DFA31D5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86C60FE8-9B65-41B7-A906-06FF189BBD0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3E63AD68-DB70-4E52-89B2-70933C89A38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2C99E0E5-514B-4A90-9211-B923802F964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6BE3C511-3C09-4A79-9C97-3CF64910BF3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EC579363-1916-4AE2-A5D4-A73D4987AF5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3A7FB86A-FE82-469B-B7F0-F46F749EBDA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FF04D9B7-8E20-4F64-B21C-BE0D16FFC09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A8A48438-EF53-4EEB-8AE0-35760D0A3AE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A6F81AFD-DB91-4F05-8FD7-C83D486A5314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302CEDED-70C5-43BF-98F9-A93AA0904F23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88377732-AB30-438F-8ABB-A0FBDE81BA1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ED885BFF-94F3-439F-AAC0-4B071A4B611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DC4C85AE-9826-4996-A8A1-AF28FB18625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6C0DC5F9-7B41-46D3-B5BA-F78940A59C60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B20630DA-774A-4282-92EC-FA7E2014F895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5E421653-6101-4B0A-AEFA-9DB76075351E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32B60C84-5117-4EFA-AAB4-ED24B64B3845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0860E93B-5BAE-4C8E-BFDD-9A0327F3FBA6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8A0F3B59-8DD7-4462-AA5E-E2F85FF61024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132B8911-335C-4205-9D28-730E1B94171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ADBFF5D3-88B3-409C-8151-D20BDFD72A3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AF185931-17C4-4C6D-96A8-30377E89B00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D18FB56A-6905-4633-B7DC-B1CF9735A6B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8E23F29D-90F1-40B0-99BE-E0F3C4298AC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6BAAF772-A26C-48EA-AD68-7446DB632AC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3F5632E4-B99A-45C4-9670-06CE348FCF7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72DF36AF-3946-420F-A388-BA9A450A1E5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CF6DA22D-43AD-4E85-837F-994571A7C943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A1A1FA47-4E16-405D-A901-0D8275600B73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E9B4DBA4-0A89-48E8-BBD5-E6CBF51DA3A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7A2D396-B513-4458-8CAA-7A094B39C2E6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7832FB35-BF4A-4027-878B-29C702122D21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B26F67CF-9257-495E-9490-27C16339C9E9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132B8D95-5903-4AE8-BE47-A5B162E58694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8F345C72-1116-4D2D-9789-A36A7FEB753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9D41BBA4-A68F-402B-81FD-EEFAD7D0A65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4CF54B53-776B-44C7-AB34-851B1E185A8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2388250B-2F66-470E-9B21-6160AF6139C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1C98C9FC-BB76-401F-B2AE-75BF07E88A3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391F4CD2-1B42-45D6-831A-72B75BAC816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3B0E95B9-B34E-4B0D-963B-98A2C458A9C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5B656DC7-42A2-49D0-8A68-3D38A1F0F5DB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E3FE7816-1DC5-4938-9D8D-9DBF886AAE2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F51262D9-880D-4754-9F10-DC34EA5395E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F81A7388-2815-43E1-BAB7-C7B4FB8E997C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E6BD55C2-A2E2-4816-8490-D63052FF4E7A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11A58B90-E190-4D5C-9590-61B9FDBAB315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35816765-F9AC-4F63-B600-C0B844065B0A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59F1F354-79D8-4060-8D98-A62B3FE1A3BD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AEF85805-63DC-474F-B6B5-0A456B94F3B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8167D914-436C-409A-BE42-CD78135568D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152952C8-4537-45AD-B03A-CD8387CB82D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2084AFAC-13B0-4600-8C66-B1BF32950AC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75D44243-058B-44D8-9BD2-C7ED2874F5F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75E75E0E-35EF-4FE6-8389-15B82D9716A5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5C264B14-AB9D-40C4-8DCA-08C7470D52A9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3AFD77E9-0CD2-4F65-BCC9-03418057C7F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14A6C8C5-6D0C-446A-AA43-634E1C3FD00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A79169C8-F85C-4F8B-9550-A0481BAD5C9E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175B9581-ABEE-4481-A2FD-1278C794A482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2ACD60FD-AEFC-474B-B1DA-016DB6E8B9CB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FD45CEEE-4C96-46E5-B046-A0BD88F9AE3D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443BF0D5-E6A0-4433-A746-D4254B3602D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5E1585C6-DEF1-45B0-B2BF-12FBD9C2005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0355196F-2283-43D8-A02C-620C81C0D61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95880828-EB8F-403E-A649-A43C93FB002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1E91F511-0029-4394-9746-2E8668F1FB2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9AF72C46-87BF-4527-A1B8-8525734027F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D42D51E0-D9E4-4D2C-8E09-100A117187B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AF312BAB-D1C4-4D24-9CDF-14D8DD772EC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7B03786D-0AD6-4E66-8073-25A63591003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947564D5-9B22-4EF8-AFC9-AC1C1260A14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E78AF996-C2AF-46FC-88EC-51ABA79D740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2F0B13C2-596C-4659-A97C-F18CDDD9D62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1513BED7-BFA8-44D4-9E32-38E8517BA3E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EB692DD2-199B-4C18-BB77-35D4001FD170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425C3230-8CF4-42A0-B629-169EB0A6E10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63E88BCE-91A5-450F-8F79-909ABE630946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7E7975D2-983F-416F-B509-506FA69F53BD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17873516-5422-4DF5-A4F3-8AAA9B581113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5B044AF2-28F1-4160-BD89-413D64810FED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D39857BE-E64B-4E57-B507-4F8EAF54439B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F2033742-AB8F-488F-AA5F-38407EEC574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AA8BBE64-8A3A-4A05-B6B6-2917E01E6C7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602734C2-3E04-4235-A9FC-9B142E926D9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14EA4D0B-BD40-4302-A5A2-C8BB2061D11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7D2A866E-0F16-4F82-A134-B2D98CFE31C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34AE7AD6-C929-4996-91D7-0F60226E895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3A16DC90-6576-4F09-AD48-E04CE6DEB10A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5AB04A78-A8FC-41DE-97FD-6E6B377540B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7998CFDD-B518-40A2-AE82-F65D893F5BD9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AEDD10C7-8929-48E9-9523-758525E4DEE6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49DB4519-703D-4E39-87AE-82F22E42EFCF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ECE65846-7C63-452A-8FCB-7C6EF11F5B6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718346A1-30C4-49F8-AB1F-A0D04F9CE4D4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53160C0A-2FD3-445E-9F42-C1B1AFEDE6DD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46F9569B-9971-472B-A3D3-E55089E291F1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A7F81AB7-8BF4-4B87-B519-8948D56C784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D284951D-0D74-4CE4-A815-E9989A72A7D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347CEF90-3517-4FC7-BA77-6133E6ACCEE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442B5FD2-4B39-467A-AD64-3F04E66CE1F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D8F35424-D5C8-4E8E-81E0-C43031CB6BC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51674C41-4980-48CA-B141-8E77845D31B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989E3EE2-219B-41CA-8562-6AE5B9B3821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73669F22-C7C7-4008-8D06-225C09825E9D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882601CF-798D-482B-972C-3CB7BE06E093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89F56F49-B920-4709-926D-1EDBCD1F965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3331F5C2-804C-49A8-9852-21B54F6FAD8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168CE85E-03B7-49E1-8456-48504F96A21B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D83D0927-C219-48E2-944F-7FE0C9A4810B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BB178B41-3FD8-4537-B010-337551180B66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10B7885A-48E2-4D42-A6A9-A798DB166C82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1547FBAF-6B93-48AF-99B5-466F3E8899BD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8C0D4087-A98B-4E3D-A8F3-1CD916C0DBA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86ACBBCD-AED9-4251-8BC2-D04217A3F81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E4CF98CE-0F0D-41C8-887F-4A494133E1A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C2E872B5-4B8A-4D48-AAF6-FC092AE7D45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F4636FF2-DA66-4E1F-AA18-5F7139AB60B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A98FD52D-CD02-4568-B24F-CB004C716920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1C6D2291-A4C6-4D29-B82A-18A5D539CA85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8430A075-CF9F-444E-ABCC-0C556271DB7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D29E09C2-AFAB-4B36-B73D-A1A0D31CF6D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446C237C-4A61-4BF9-8B16-529FFFDC8418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A8AC5805-E2D7-45A5-A210-55F0AD9E47B6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B8FB77F9-9C5A-4924-9C40-7BA767D21C30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15B11AFD-547F-4D68-9093-EEF56CAA41FD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43CF29B4-0298-4A2A-A796-560AA82E0F1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9D3C4350-0F38-4BCA-99AD-EAF8E6C0CE1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30EAFAF3-9FD2-4188-A88C-3CA372C1D4F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219691FC-F3BA-44DF-B190-FF73C1EB90F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C008C20A-1CC4-44AC-A852-AB72CCADC76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31734D03-DB26-4ED5-812A-DD94E227F30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5F85A444-FBA5-4D2D-AF4F-883C1307845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DAE8E49D-6DD9-4C09-87A1-03B909EAEC8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9311999B-B687-46F2-A195-E3524A6B32C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41064B87-813D-45C6-B908-C25746418FA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26D5A8E7-A5D0-4895-8D1D-8B467D4A1DAF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AC2F35AC-7EBD-4181-B7C7-8B9B4979876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79294F31-725D-4899-BA03-3A6E2142D21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9760468F-E46F-455C-A8DA-31610C744473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CCB4F572-BDC6-4964-B51A-C9D7E08E648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70C268F8-5D40-41E6-A2A8-4E3198227E8B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3297F9DB-80D0-4F9D-A870-FBC53E9B424E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BFA45A6D-E555-4850-A86B-A95AD1416A11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C04A03EF-D3B6-4F32-B08D-741CB198EB2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BED4C598-CB67-4791-A01E-E28F1D142F8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51C42601-B5CB-4D68-84B5-005A327E1E21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606A097D-2767-4932-AAFA-E090127C122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536CEFE3-D765-4100-B58F-5FF26C17519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295275</xdr:colOff>
      <xdr:row>44</xdr:row>
      <xdr:rowOff>104775</xdr:rowOff>
    </xdr:from>
    <xdr:to>
      <xdr:col>3</xdr:col>
      <xdr:colOff>381000</xdr:colOff>
      <xdr:row>46</xdr:row>
      <xdr:rowOff>314325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C4AD0613-BABA-4F72-97D3-9D7805606D7D}"/>
            </a:ext>
          </a:extLst>
        </xdr:cNvPr>
        <xdr:cNvSpPr txBox="1">
          <a:spLocks noChangeArrowheads="1"/>
        </xdr:cNvSpPr>
      </xdr:nvSpPr>
      <xdr:spPr bwMode="auto">
        <a:xfrm>
          <a:off x="2895600" y="9134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894E2346-E2D5-4DF8-8586-ED8065B7365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F4A25F89-A90C-4760-9F4A-6201B858E55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D2D4C6F9-E075-4805-8D09-AE10B646B98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EB16DF5D-6A24-4D2E-BCEE-4CBF7D2E140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F46F174D-5F6B-4EAB-A90F-D39FA0ADB89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77DE5764-E61A-48A3-801A-B96927D9631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FB5272F8-8490-4E7E-B2ED-55A1DF8178C0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85FF224C-287F-427F-81BF-5761EC401BE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260CA845-E469-4494-A96D-AB5BD38F6B1A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1BB73A5-D8EA-4614-B6BB-114588997F3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EAE0052C-D940-4862-AB6D-9365C9DC34E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E721BA0E-BEB9-4D9B-95A6-B84A8E77F02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BE991D22-A923-49CD-A2CA-F269E7E6067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9759813D-1628-41CB-BD09-8DBCA8C8039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EE306D80-62A2-415A-96A3-0BBBA48C097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376C7161-5FF1-4BAE-8E10-D53FBE5B53C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763AA979-499F-40E8-A979-8EEB71F697B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D75AC1FB-6F1A-4A24-9386-6E5CF96FCE9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3C306B21-E289-46B8-9F83-39697FF82F43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CA5E1A40-E084-40F2-9042-34C67381C47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1142FF90-6197-43C8-8734-EB7CDA586B9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743EDCE3-E483-487D-8C14-B2EC45897CC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7C1E0E60-D212-4683-84AD-20040BA742E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7733C8A2-6F17-4467-9E35-041094FBD94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90EA99EE-E9FB-468C-87C4-59922819AC9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D83A0E7F-C855-4B79-8DD0-90668EAEC964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F503340F-10F0-4638-B8B6-394B32FA1FC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279CA108-E1E3-46F5-898E-9137BF6E7034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1504D8DF-3267-4AE3-A4FA-851E8338A4DC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74280076-4E46-4A00-B05A-F5B70877D5B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2A9F4EB1-B9A8-41D9-9C59-98854F887DD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978A73C4-7BCB-4363-8757-B4D96A602217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B43C3A09-21CF-42E7-9D33-C2104D6ED101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ADB470EE-B731-45AB-8664-BD9BCACDB28E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89899C3-993A-4A81-ACAD-E790F9481AE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E219AD48-62EE-4326-9F68-1F34A8AABB2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BAF379AC-DC27-4538-B62F-6DC71B54012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BABF4F2D-157F-4895-9CE1-F41B2F67CD9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6D675FB0-B4AD-4191-833E-D38A8FEAAE6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BA722D9F-4E60-420E-A256-EC13B212729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6EAB130A-A0FB-45B4-A211-0A41990A38E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3401D804-4682-4923-A561-6B3110E480EA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7ADB8E6E-0ED3-48EC-BF80-F3E7073FE493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D3CB789D-94B8-466F-8DE6-AB67D1B39B4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B13551F3-5379-434A-828A-44953271295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75FAC771-48C0-4ACF-968E-6E084900A5B8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D21DC67C-BB74-449E-922C-C6FD7F61D7B2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FB07E181-5213-44B0-B5C7-D76C87712694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FC729D5A-2D48-4E33-A4B1-5785E263C6D2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6DFBE8E0-3227-4C29-A676-F16DE9A824BB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370A137E-0296-445D-9D0D-891AC7AACAC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EB1B6112-D09E-4A79-8AE8-7DD4114055D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0826B827-D051-4383-93B5-356F715EAE6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D4E52DF7-5779-450E-BE4D-05002DCBDD5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2C8CE508-A548-44E1-A8CD-B00E4B348A7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025E4C71-9AAB-4C2C-8C87-1EEC7AEEA141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67AF4579-2217-4BAF-BCE3-04A237115A41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B1013B0A-2001-4889-9F29-81BDE1B7647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1A974C74-FC1C-4E42-9676-C5CFB09B55D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8E52C-2556-442B-872C-E2A32358ED1C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D9952C3B-B049-4147-8951-0318141ED7DF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75636CD8-F28E-40BE-9DB6-0AB2BC5DA440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9A1794E9-72EA-4959-907D-C92BA61E63E6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286C4B44-3662-42FC-A90C-0BDA7598743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AFA83075-50CC-4D91-870A-44EFCD84499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F15B925B-5D51-4DF3-B1FA-B28D8BFE196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08E65589-5D58-46F4-B639-B6C7111E723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7F4B0F65-FE22-4939-8120-B8DD7115224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8353A645-4441-4DDE-9B9B-267CF8716C6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145D6659-07C1-4A07-A673-4F4DFF1D62F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C7E9281E-A9E1-4701-A659-B48007B2591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98E627B9-2860-40C6-B183-65576744085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7505E69C-CB6A-480F-BD48-5459DE74A660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801C8498-81A5-4098-A0AC-B231567E432D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C85CDB26-E4A4-478D-8332-7DD779E18B5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6C179CFD-EC46-42D6-9216-ACA54551E17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56759C1B-B39A-47BA-9668-3048F50BEEE5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E386AFA0-E0E3-48C3-86AA-EA9A6BFC4396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6DA6CADB-C677-4C86-936B-888D9698C557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44CD2C90-6AA3-49BC-9B86-859EDD85DD8A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2B0764A6-B77A-4C49-A3DC-2433ABEA0048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E0AC08D3-92F3-4829-A0B3-89DDF574BEB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CB749139-7653-4068-A8EE-A7AF284EF9D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D8B9A6BA-C9E9-41EB-B557-7831AAE6BBE8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89248F76-FCB6-4FD0-94BE-91CD9FF8A4B6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D838316B-C955-4792-B7E9-5893D7126D1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6EB9D5A9-DAC6-4049-A175-C098614DA8D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7CBE2F3B-6643-44A3-800D-831FF3603BB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F0F1B337-D20C-45C5-BB93-108257EE65D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6B106DCF-ADAC-4B24-B5EF-372A8626910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79E97F1E-401A-419D-99AB-67B89830D675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A971D5B7-DF94-476E-B754-F9B943326A12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F9806CDF-0EB1-41E4-87D5-6B783BC5A06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E338117D-10AF-4F4E-8C1F-059F42AE25E5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F539EF7A-945A-457E-9D21-180B96AF52C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ECFFE8A6-CA97-47B8-A4F7-030B4F03800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F79A743E-304A-4DF8-81F6-E898AEF61F7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5B085E81-1851-4A50-B938-16A415CC722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C57DD75B-46D9-4315-868A-A668B8EECB2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85F4B8FE-A68B-457E-B7E3-5F93D7C58E5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1E9374F7-49FD-4438-9545-2E6C27D2C7C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CBA5DE44-45A8-4E14-9FC7-BEE2F6307E7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BC128717-9FF5-432E-A700-550755FC3A9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DB1499C3-68F4-45E2-8400-3876174F9EE5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E26C7093-55A9-444A-8463-AA63A600763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8D79BD14-6E72-4FFE-941B-709F615CDB0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58F9140E-7DFF-47CC-97D7-B01CCF85C96A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96B5BE0B-DEA6-4F4A-B0CE-50A64763FF7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537922E8-AA37-4846-8BA5-08C9F5F8CC1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5D226F26-4BFA-434A-A808-4D0C26DBA299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57152B41-6A1A-4E4A-A769-A8860B34453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EAD42432-3C00-45B7-B5AF-0F828CD51B4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70FEE0C7-853B-41E4-BEB7-C84ED14C4134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3F27E2A2-4454-446D-848C-9F1DDA6958EB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D82F196C-5C5D-4D0B-9B09-FBBBB8D47473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A74F0744-CE21-49B0-BE84-186E0310558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EB0F92D3-0ACD-45B8-B302-9D078DC9F401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6DDBD2A1-A7AD-4CB1-946E-99EB357CEE5E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8B5AE7BF-F85D-411B-AACC-CF79D448CB37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F13F1952-C556-4C9F-BFDE-0DE4EAEEB06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27170304-1527-4809-8785-929B555F611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94CF2350-8A54-4D79-A6D1-8A16CBFF9B2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561AE282-68B5-4D8D-8939-02A7A83E977F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3BC0536D-91E7-4C1C-B8A8-E5B5E96B31D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B8E7D38C-CEF4-4ADD-8DE5-0AF76365756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DE7B16DF-1577-45B3-B72E-EEB9DF32F97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AE09BF30-5F84-4020-84E6-C03280BA1E6E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C1C84D87-66A1-45CA-9CFE-34B1BB59716C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CE1B8E85-D856-47B0-8839-BB43862DADC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BED9B052-D723-485B-A1A8-A1170B07C48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CA44E91D-6EC1-4FDC-A574-A6BDB15914E8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91C6E3B9-FF1C-4745-A432-ACC5BBAF0452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4AE6050A-47D4-4CFE-8577-4653E2C81934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3EB86C77-A751-42A7-B819-C6EF287700F1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F5F9595B-BF3D-4302-B323-D1A37A177A52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B4AF0938-850A-4639-856D-15753483D14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9042529B-34EB-4A5A-8653-AF9DCFFBC40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1468A25D-D0A8-45BC-A0CB-FB46D02EB56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BF482048-589D-4077-AF60-29BDB694888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A1D85F0C-AAE4-44F2-B3BA-B404B45DD11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98AB5AB9-908F-4BC1-8377-82B0CC3B7D2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89234C94-ECF4-4AC3-9CFE-3E71F3494CCB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CAD1A1D5-CFFE-4BD9-821A-910AD2408D8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2DE1E9D6-4B9E-4BF9-A3EF-438BA99B352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708363B-3DB3-401C-9092-9EF80DF1EAC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5BDFF2D5-7481-4973-97DC-7D566896A2FB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A5AA5816-E3BA-45F6-B24C-4EC539BC984F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86B08A7A-7B9B-4365-B35D-6CC052B090F7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B8CD7F7F-0387-489E-94C7-F92E85D34C5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B1A8AC72-A1C2-4578-855D-529057B037E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5A641CE9-A690-4E2B-B1FF-DBA1E167264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C29D4E9C-B5D4-4D69-BF42-C8B62AF1D4F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2FBA9A70-4992-4367-AE74-A6DF806AD15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7D913D1D-E513-447B-92AF-D97B707FD9F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1410712F-CD15-4E19-96B8-84BA7EF5485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E4ECB882-321B-4410-8FEA-D9CDDFE6709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250CB136-50C8-40EB-A1CB-ECDE3B1CCEA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BCD8C0E8-9700-46E5-9FAB-DE01A38C5C3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7CF13D27-7B2F-4F76-AE15-A012D2650D67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F6931247-F8A0-452F-9268-50B8CA17546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E8C9176B-FC35-4BAA-BA63-6070701E52E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C604FAB1-0101-4F09-993E-90DF064F9E53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C4CBFD47-96BC-4422-9B04-6B483B07539E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584EC17A-C4C2-4851-8187-BC42B0B1930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39C47E63-046B-4DE2-9544-488B0ADBBABF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4F03FD4D-E972-422C-9BD1-2E159AA81D20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5619589A-D40C-454E-AADC-F2EDEDD23C0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6459E4D7-2A28-4119-8D77-85CC81CF90E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E2B27538-D69E-42F3-9B77-0A8979A5F0EE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563F0579-07BC-46B7-8CCC-C1501F45423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45022B59-AB06-4AD8-93E0-13A1E482F88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C8A96B7C-7170-45D6-937D-4A8DDE4AA0B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B130D5A3-BE20-4E1C-8DC9-2C306C3A553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11D5B92C-13DD-46C8-AFD1-F13587BF12C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16DF4C58-E0FC-46C4-9350-62549FDBD70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BC198031-8D8B-4772-A2C9-010C3ED966FA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D4AA9459-0103-45B3-B7D5-58A6F71B8D87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98C8008B-ACF8-4AD6-8697-011035A0E7D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67A3C793-1AF4-4501-983B-120B463C9B1F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73805A53-3D3D-45C4-B7DB-81EF8812579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5A07F6DB-8D6C-4B67-9AF8-B3C37D23F35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CC25857E-343C-4170-BFC4-22E46451F0AA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2D1DA99E-6387-4C14-BCF7-75A3BD82384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798B40D-2B7C-4148-8070-AB7A39C4314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9FEADED7-CF35-4C01-BCD1-932A767D1E3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86E1965B-9A35-419A-A941-9B671D24971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A3AB5CA3-5A71-4A55-99F4-9F507A41F06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87254879-451F-41EC-9FBA-69802804A1B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702D73A8-4F52-4A93-B0DC-CC08605A352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5C5A1CFA-8625-4863-89CB-B59F1FC917FC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D8381E55-207E-47AA-8001-B8F7D4D117D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DF7EB74D-15E2-400A-89FC-438B43EAD1BF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B0D37437-9A39-4BCA-80F0-7AC7E194737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47C0B5CF-475B-422F-9BC7-D3E37FBF3A1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1FB745E1-B141-4482-86D4-F79A22333A1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6D1294D6-3090-4F83-9D0B-6B006D1F4F5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B2857210-E679-45B1-920E-90387996736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2FADA30D-598C-41B4-8E4D-7163B332DAE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E19B8F21-E72C-4D9C-8F93-648395E8427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D55BB4C2-3318-4BA4-8E9C-C8F050107449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B0D30C20-0C27-4E06-814F-A6FDA0AE91AC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D5E8CFB6-4FBB-4E22-88D8-1D467815E7FE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9B28DFA2-E377-4305-A0BC-C3F7C5E0EAA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B356B373-AF20-4388-BD2F-197B1AD1733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35D5349F-3AC6-436E-B668-064C1CE39BA4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3B3662C1-DBD4-441D-973C-2A0D39DC136C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83125D5B-812D-4215-8601-B8A52305B45D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2CFD33C8-C8B7-4600-9775-5A4AA43150F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A442041B-2A8A-4F6C-80E6-4B248793BB5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DA434D0A-679F-463C-BDF4-1F3A46F8544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2A4BD40F-A064-4B3E-BFC8-DEBF2E155BC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356763AC-28B7-443B-B25E-9C0B276EB33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FB5A7BAB-1B0B-468A-A8E1-4FB791629AC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C798B13-198E-420B-B169-D64DC87D866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E8FBF50D-C79D-4472-B1F1-B25C0B008204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93D5FA49-1D8E-4D0C-82AF-2B46EA43E80C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25E1025F-E2BB-4827-96BF-8D1913A4B8A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AF3AE8FA-EE23-4DF0-AF6F-41BE22D97F1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127EBCED-FA23-4404-AD10-239CD2F953A0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D9A2EDFF-DB9B-4E42-BFC1-1EB818AA1881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A42CC31E-81FB-4A50-9631-8D39CE90785C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11654075-6EA4-4EB0-980E-DF721824C054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424D3E9A-19BE-4D60-BF85-BB8DD7BABA86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9C0079F5-2A5E-4613-B766-2F4CA11D63F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BE1F083E-4A59-4736-A7F7-406307DC125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3F1B36FD-7720-42D3-B5D1-7E2A2575FC4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814C22EE-6017-45F8-9562-ECD1FB7BE0E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A6967011-7F86-49A8-9A31-C0F195923E6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2B6EAC34-A75E-4665-961D-BCFA42D8EEE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DD453CC2-2925-4AAB-9BA2-185C69E00FF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F7665252-98A5-4FF7-A99C-3220E814FA5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FB0028D6-1536-4458-A915-6457383EA00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99D35353-54BF-4463-AFDF-EAC675A7E290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40C592C1-D9FD-4463-8B76-5EA8260E57F7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6D26C57A-F3AA-4A96-9E3B-85FF030EFADC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C90099B5-142E-4F6F-AFD4-7BB4366EA00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8F18091F-A227-4E20-8640-198B656B513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7A0502B4-B609-4B15-9F2A-F24E8B7F9E0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63E38DC-373E-4935-AD1D-E41D836B52B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559F95AC-C58F-472D-BA7A-54929702EF1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783483DF-74A5-4B71-A294-CB80745797C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79655B18-ED16-4A5B-8ABE-DC5F99D746B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B3A4D3E9-441D-44D9-9919-924628CD463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E33C3731-AB55-4176-A754-5E8D7DE7A3C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1F755946-6E9C-4803-81ED-9E012D62AFA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269F674E-D559-4594-B63A-AD424EE9902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EB75D65E-FFB5-4375-8062-E4A3E6737E20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988AA645-A31A-4AE5-B7C9-D933DFC5E32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228AF90C-4FB5-4630-BBD5-8DE4BC281E2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45AFD6ED-D672-4938-A1E7-C26AA5B3B85E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59300693-445B-4A1F-B3F7-81EDE48A9870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5DD69352-CFC6-4A64-8E99-65C677C1399C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FC157C5C-7D61-49DB-9144-B2C8E9EBE9F7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B81F4B04-C266-4E88-AB13-4F440267AE69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513A067C-31F6-4162-9303-DA3D01A4299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9EB0AA29-1E1F-4E94-8D6D-A6B6F8D2D45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5FCFF52D-8C3C-4A14-B991-946A3F8D58E3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121FF4C9-5C66-42D1-8672-5553DF9ABF3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4E1A275D-2DDB-4721-8D27-FC3EEA5BB7A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1E178D2E-D68A-4E6F-AB20-3C7A82BC3D9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E148B5D5-05D1-43BE-8F45-6990A2DC390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8E30E1EF-4AD5-44BE-B177-DC69B54E5FD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977D0F98-87F0-4F02-8DDD-1C4CD2A40C5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B09798CE-6AF3-492F-BBD6-A901B7F9F2B2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1A4CADB5-294C-4D72-94BF-7C87E6D4C963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BDB86669-7BAA-4EC5-B079-EAA470D96DC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4C4455F0-DAAF-4CE9-8509-A9EA8F5E3AD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29247FAA-8E3E-4F4E-8ADB-681F1095649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3C692B38-4396-460A-8E19-07AF3E6D44C4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3F2C932C-D3B5-4B12-8869-663FC180A16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FD9128A6-6D1C-4274-9462-5DC09DEFD64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C7C2E9BC-01C2-4416-9159-8678030655C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B684C90C-AB8C-4617-AADD-501D507D706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C1C86A47-2975-4EC3-ABAD-A968E1CA089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81A1CEBC-DBB1-4ED2-BE41-431491B2835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A50E6204-BCC2-470C-9777-3E765906B6A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EE6D5446-C948-4906-8763-A5E088CAECAC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424CA949-486B-44A7-B782-9B7ECF4FE14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C6C05E5D-7BB3-4CBB-A789-F96107E2F5CD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40CFA928-BB17-4EB8-A61A-8C8AA767C21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2DF48F70-5653-4C8B-8090-C181E82DA3E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9A9B7246-A223-4063-B01D-EF2779DD97A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3987747-3F5D-4ACD-8E4C-B9CAD87ADC7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2425324B-C407-432E-A43C-FE27AA51599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A9EDCE3D-A9E0-411D-B1EE-66D04A212BA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FE6B12CC-1129-471D-A930-B76530B3ABA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4BA20FD8-F92D-4613-A978-0293CA4D88B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B10C32F1-95C8-4740-B32E-B5E8D5B00DAE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DFFB8BC8-01A0-420D-BB1B-29569CDFDAB3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78EEC477-AFB7-4C75-A0E3-6E75023D0AB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82F60675-15F2-4B87-8D12-5F1C190548B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2CBED8E2-127A-4669-A29A-F988604D757C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06069E93-C35D-41CE-99CB-8B32C44C81E4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3C199398-827D-4731-BE37-02318E0EAA32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E4602F89-D0B0-47A7-85E9-7B60B985D27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FDEB7D59-42AF-47D1-8B34-3BCE63A259B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92E470E2-9992-48B6-8F19-A0BD04C18B2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0F64D776-159E-4399-BBC4-E1DA5BE82E7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8176A9AA-5428-43C2-AF50-AEB7D46069E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11170E4B-EA07-4F87-B0E4-345AF3F8DC5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8B6509E2-D8D4-492C-BC23-93058337157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B0F12D48-0BEE-4613-BA26-A460A659F0D2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66F34F9A-1B8C-4CA1-95A6-536EBC9698AF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E62A496B-54A0-4BC1-A2F0-2D8C19944F9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9A9FC5B6-6C3C-4598-B5C2-E4CA3972587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03921714-DAA3-453E-9D2D-07E4140554A9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2B9C8F29-6696-4F3C-A542-E8F9234109FF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2DA38211-691A-40A4-8D6B-7BEDB66AEECA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14B7D094-2D2F-40CD-992D-F7F73E02F780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2C0DB4D0-9DFC-4B24-A745-B73D47188038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29194DC6-4C24-4D1C-B0FB-4E97DF6D02C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9BB7D2CF-C8DE-4BE9-A8C7-B02BDE55E61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43C22E7E-366E-4019-AF03-0D9F21176C1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33DD1B59-0A98-4830-B18A-1EA7436C73C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3697271E-2F61-44D8-BF01-7BB75C9AD04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0277E2DD-6A72-4730-96BC-8B7FFAA5CFC5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DFE71637-6B05-46E5-B596-3A9016CDD8C9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1EDCD4D5-9B94-460E-81C4-DAE951B4495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4BA34D8B-16B8-4017-9457-F8EAA8E03A6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51B35E61-112E-4A47-998B-863991DFA9B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3A376C30-467C-4DF3-AFE3-5F5888CCA83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E7281CAA-8629-4E55-9A7D-246E2CDAC1F4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2C5F8338-15EC-487F-913C-B3A16C990E8C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252B422D-0824-47B5-A853-3E0FE138502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B99172A2-9329-437D-9EA6-96B9A5CA3A2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F4C1B2A1-C93A-4573-A439-AF6752B8591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B7D9DFD2-1578-4E1A-8C02-64EEE9BA65A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9155D041-7C8D-446B-8981-BF33CB6B544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FFCD2909-45A7-4EFE-9C79-DD52ABDB2EA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A5E336F4-E78B-47EE-9207-3B8F0980FF2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DACD339C-F00B-4117-A79E-7407A7B2421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C85AB8C7-EC22-44CB-99E3-4A2183BE63D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664C07BE-9ED7-4026-9453-E059FE8FA875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824F2A32-5D30-4902-8E36-E6C296EF9780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284E4F74-C27D-4440-9286-0B2182310C4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4978FD62-4CC9-4BFE-AB99-DDB5625FCDE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5B389200-8B2D-4548-A841-0CC12CEBCD2E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F7C641A2-1DE2-435A-8BA0-B4BF74964002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D5E5346E-FCAB-42F4-B1C0-C81AED6A31D1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DB9C0E36-E348-4406-A257-221DD0991D3C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853C3C8-7FEC-4F6B-B8F5-6FCE858B343D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1E09CA2A-1A69-4FD5-8B3A-B813F41573C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FE20FEAF-E0FA-4D19-87A3-02BD43A3117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6EDBA18E-81B7-4119-8645-55397D8BD048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BE2D4544-A717-4D17-9142-FDE7AA75C4F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A0DC8CF2-555E-4F8F-B877-44EE9364B67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6FD8D622-09E1-4433-B341-71A5BCFCB19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81FB9EB5-08F9-4418-89F0-295562F55AC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DD08CC76-9D51-40C2-9102-85E58D4B926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1B5C56F6-4E70-41B6-9689-939A240CC33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F22652D4-D1F1-4872-B5E5-EFCFE5D24985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2B1AC030-090A-4901-A2D2-DA88C0968CC3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4A0F199D-68E5-4E98-BFDF-79258A8D0E8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7D609072-ABCD-48D4-8E47-BD7F9A93F7F3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B8FA6703-7A37-49F7-8466-8413D9C7FBC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10352669-6F7C-49D3-BC3D-00D5CE92C9C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127CFDD4-B545-4053-AB4B-49601CB34686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97F78ACF-0F5F-4A42-9C58-C8F3CC3C24F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B6DB636E-FB55-421A-83A2-73E84379E69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B3E8AFCF-ED43-4143-A4EB-6B8F99D68B5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B2B21535-6D79-41C6-8CE4-2801772676C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43880831-F1A2-4620-9966-432854033A9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68C7C4BA-F255-45D0-9F59-778FAB53D70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B831C860-0849-4FE4-90E3-83327AF09FBC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4CBDB3A7-20B2-43DB-BD7E-A765EA51EFB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ABF38A4E-EC49-447F-9595-42AD45A181A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CADF44ED-8135-43E6-AD49-98AB118113B8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4E61A9D9-BD7F-44E5-844B-698F09E252C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83F0130-E61E-49AE-882A-B039F981A34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69278B34-A554-43BB-90E1-34066ECE57CE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8EF40D7A-0471-40B0-B512-6D91FA2A355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291994A0-0519-4150-92B3-79EDA87C6021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BA38695A-7E68-461B-B8EC-0C6C77A65AB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C0C1D571-C1EE-48B0-8C7A-94EBF55FD29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7F455AA7-F3D1-4EB3-98AD-515B95F673F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6CAEF54A-E3F1-4F4D-81F1-F584B26958AB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EEED000B-6655-482E-B125-13FBA9F7339F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F5D1F370-2BDD-497A-B19A-4DA6BE229A0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ECE89575-C5ED-4714-88B6-8B962064AEC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B61C5675-B335-42FF-9472-0BB035D45889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F966BBC5-82D5-42DE-B61F-98749C994E91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69335773-814D-490B-9704-4FB75064C911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58280F91-8554-4266-B352-6BCA33B0FBF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2A285AC2-D15D-48AB-B57A-62F4A936435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F3D6C822-7DF5-44D3-82DE-ABC75939562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1DE7D575-2017-4881-8985-C0E73ED17F3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95FC5ED7-B837-4A09-A9C3-050A6E9A5D4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FDC44A1B-EDE7-496F-B3C8-31FFDA056A6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7BF86B93-D28C-4CC6-8241-C255C71DD95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55E27AC5-A068-44FB-9A24-CB0F0B34ACC5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8A6B5E9A-EEF6-4440-8AB7-B580E4F325D5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D7714715-7A50-4575-A29C-81C4F4A8030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5FE26FBC-4BD5-4768-A9C5-7CC3E1FD8C9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458B9FAE-5ACF-4156-AA3A-4437EC5E1A1C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9A01A7AE-1606-4E25-AB5A-C6969763B9D2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7B05DD4F-5FBE-453B-99FE-54191095B01B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973DC046-97FA-4A13-BE8A-23694DF59322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76F12D29-5456-43DD-8E96-A299A38D36AF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2A7D26F8-3E53-4E82-A274-40AA7E1A625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7F248150-4966-4FB6-B870-03C49309DD2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F6C9A683-42F2-4F3C-824C-E7573AB6B95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3BEDBDEC-F127-416B-B581-7D0AED2E4A4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FFEF9E4B-FE94-4403-B99D-73FF897F806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F9914128-79B0-4C9C-91EE-F626D3FB5434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16E2B9A8-78E1-438E-B849-43D0715721A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255C46AE-DB5C-43D0-83E6-998DD128B27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BF9AC069-709A-424F-8B5F-46EC40B4659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A83EB9D1-B519-4AB5-ADC5-6CAC73F78A1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F2E9F8AC-FDE2-4051-9831-D0B44E1C5C8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8370D072-2500-4FA6-933B-9DD8633B7FD5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A575E7BD-97D6-45F2-A46E-1305D0BE048A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29524951-AAE2-4A5D-8840-4DCB45B1D29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D789F061-DF6E-472D-B8A7-B86BC2A8F44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880B0CAE-C559-4252-8673-EB2C3883CDE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64EED783-1CFC-4780-A1E3-82B947E05CA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31ABBCEC-97A8-4C9A-96C3-1E46C1A870C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3A028D5F-580B-4114-92F0-AC3B5107531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7EA624CD-4954-4C04-93D3-0741A7505B9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9C8E1D8A-74CC-4803-AE5A-B09F6A1456B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A5B7B7BA-130A-4B3B-B3A2-30DD69FDAC1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50686AF3-C897-4927-90EC-50AF7983F13F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57A55654-9362-4B2D-8E07-CB6E8FE9482E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AA8B3B5D-492B-409D-8CAA-892FD49A738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39AB3AE2-6CAF-4A4D-BC53-FFB8D2EF5AA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EB131AF2-69D1-4CA3-91C7-C4D0B1EB3ADA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C1B19C05-7D45-4812-B7D0-A758DCA371D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F93E8863-ED39-4357-B534-F5C8A94C7AF3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C52CC5D9-5A52-423A-B1C4-4A36B8E498A4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F056E02E-D502-4819-8172-A7903B717A57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4868D3B7-607F-48A9-A11E-A1914A2C6B6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AC05B521-1BDD-4FA2-A8A3-CA7EB68F788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564A7A46-610A-4F5B-9680-791F2E69EBA2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E92D9DFE-ED73-4F84-AFD1-369463417A5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0E25E43B-51BF-4876-81B5-806ABA7C882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D481DD58-A5A2-4069-AA7D-94E473589D0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E0B7805B-BFD6-41AB-A3D8-18D993F51E0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6EB5C497-C416-475D-844F-C82927C94F3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B028B588-39BB-4C06-8E62-1653ECFE74C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9B410289-8A49-4492-8A68-B0AA0F59DAF0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EB7E116C-58C0-49BA-9A36-204F2493D37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6253FA41-216C-4A98-94BD-0760713E3814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B7EB07D2-AC81-44D0-9684-702A4C581BB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873D7EA5-ECCC-4BAA-A6B4-AD686D86549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84634C0B-0083-429E-AD13-E01E8C6B9ADE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1C971681-55E7-4A50-8188-1A690730484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55A4488E-E8C6-44F6-AF75-BD81FC97639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99C28F0-EBC6-4932-94D9-53E37B3AFB5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9A5D8929-D6BD-40A0-8197-9CC85F00D9C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DBBD8580-E33D-40E6-8FC8-6E3CFCEC893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D45B2047-7D63-4C17-9577-2E1200CFE32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0285A269-B211-4C12-9243-FB52DC83B1A8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1FEF8F6C-3CB3-4412-96F1-75C5570C1FD9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568D70B5-0CC7-491F-97AA-6FE8088CA8B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540348D6-0CB3-478D-AB43-3133C6524E0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14C8DB19-7038-4462-BB95-6CC23D0932F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19AEC8DA-6578-4D02-BA6A-84844E377EB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AF732771-FA47-437B-984E-D5A9A9AD413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E8BE1327-650E-4432-982B-253136220E0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6D08A086-700C-4B56-86E9-AE0472C2273A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B60D3283-C3ED-48C0-A4E6-8DE86368230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A18CB961-6E8B-4198-9F7A-7829BDD2E5E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45390A4A-6211-49F2-84F8-247B37762872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A599B6C3-40C7-4EBB-8E98-FF42C79E32F5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FC02D284-3A01-48A3-82BF-FE1020B9E7F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36E588F0-EAE2-4B00-A0FA-112446FFC50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23AAAEC0-7D14-48DD-B336-61DFE0A72C6D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C2323650-BBD7-46E5-BE38-C11DF15C20FC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3FA30AB4-88D9-44E6-835B-B129FDB44220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EB43B3FF-4BEC-49A4-A2D3-80FB065FE5C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8DD835DD-8B6D-49A5-81E6-3B458DF2BA3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C9DB073C-6B94-48DE-9778-F82167CFDAC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3F25C7A0-6E00-48A6-AFFD-18A4389CAAF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5A78CCE2-A65B-40A1-81D4-ADBE3E8333D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092B1A29-9654-472F-85FD-B5F6B7B58C5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C435A0EF-37CF-4F0C-A1FF-7A6B82E7279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0E903928-5658-48B2-B212-647C66111B29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5C1D7DFB-865D-4F0A-B15E-7BDFF77D6689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3777345D-F091-4277-96CA-4AE5BE8C0F6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8C1A4D5E-561F-4FD6-9BFE-DCCE445F47E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E4DC1076-7E18-481D-9F23-3A780867977B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903F8A6C-F7DD-48C3-ACCB-6504F49DCA76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2E012A85-CCAB-417A-BAEE-B8A9FB81D293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13E1A536-D694-42C3-AF7F-2D6E90D7F5E8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FAD268F7-66DA-4DD9-BE0E-ED076EE56DC8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A5195410-C763-451E-A11F-A2A44D009FF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C615643-A904-48C7-B1BA-19AF3C4BE16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7EEAEE3E-A905-4E6D-9333-7796BFA829D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AAC1451A-A24F-45DB-BC4F-A18FBADF61C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7EF8A9D3-F76A-4AAD-8D02-F440A9239BA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67D03B79-263C-4BAE-91B7-5F47E09D34FF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E94FD672-5F04-4545-8E47-2A5B970C330E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D0362599-2C9A-41F9-9E97-B8D96CBC972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4A290E73-6A52-49C5-B112-A08EA76B418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4F277FC5-240A-4FCD-817E-19903CC2CEE7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F1FF537C-499A-45CA-B45C-584EC07FACE6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A170251E-8B8D-441A-B019-9B8E178F650B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74762076-6ED4-4908-9251-C0AAA07A0DC3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2CA245DB-B533-4615-AD51-D06EF140B44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F86AA44B-6026-47A8-BC55-2952CC234AF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FBAEFFB7-2745-49C3-9655-CDA4DAE7505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6BE573E7-572D-4858-A549-7D3C542D4F7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FCB8355-839F-4F91-88D4-8C12C204373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721E18E0-40CE-4697-BE3B-CAC354286A8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2D464DBD-0C5C-42F7-9390-1AA7E5038D1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D14EB15C-8412-40F9-A8F5-C577169DC0A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C3ADA9EC-714F-4788-9AC9-094B6200732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FCAF43AD-A85D-42B2-B342-36146150FA9F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EE1D7C40-CF11-4226-ACF9-E1512AA97BBD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9A553E69-4AD1-44E8-80B9-320EB0D0572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FEDD1A64-E3BD-4BB7-810E-FDD305453AE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7B3C56D-8508-4413-AB67-344791ACC9C5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460CF6EF-B8A1-4E51-A11F-4542611731C5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955ABCC2-CE04-4E34-870A-66E5A6595028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8E2A86A3-9B09-4759-AD87-3AB767ECA056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16897C02-39D8-40BA-9D01-3C3D6BA5DB4A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AEA7925C-69D2-43C7-890F-D440E034D38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4942C51E-08CA-40CC-85CC-B60419EFB0C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E1F13DAD-15EB-4EFB-8001-861122EE6E83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EA5DCFD0-B4C0-4AB3-99F6-FAE363AC072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5A163860-898D-4B3B-BD9B-86E1240A678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5244676E-5BF4-4F62-BB5B-E29D3FC681B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ABF31597-0F67-4C23-BB43-11700AB21CD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C7703054-0C44-4DFA-BAB0-F67FE4CB097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48E04913-6395-417C-A27D-F754BA790B6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0CDF576A-83CF-4A44-BD88-DEFD507C5F81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89FC692B-3B40-48B7-A4E1-EEE8B2EB04B7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1A414531-F916-4920-9D2A-5FB6FB54C83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C1346A20-7E01-4C0E-85A1-5899C70558E7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113F906B-DC81-4EE6-8EA1-6921B4F4EAF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D527D591-08C0-4DFB-9029-D2E51ADC1CA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82B2E0B7-24E3-47A3-9E1A-196927CEFDDC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2EF92688-0E92-41F1-A113-65CECEC479F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D41509DB-0B1B-4631-B635-E5DCE7C5D90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A2C035E4-D0CA-4009-9686-4C20F83C1C4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5DCF5F4E-2D25-4FDC-8A3E-BD22C5AE33A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82803D95-FD10-4B61-857C-3A52F01EA3A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7387BC02-989A-46F6-A718-4784D6D9AC1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F559F9AD-C9A5-4739-A72A-203E1F4EAE64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B1F47E6D-44CE-4205-A5CA-3091DE859AAF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1283C4BF-C390-4ED6-84DC-92AE632489D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8EAF0E6B-CB26-412C-B217-020019F669F8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8B95E59B-5DF9-401B-971A-4C33A2B27BD8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56139D9A-3D82-473F-A7F1-6C48B0E20768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30F9ABA2-25E5-4935-95FB-2425EEF330BE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E7007570-2E36-45EA-8A09-595B1B2FAF59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11598CA2-C7AB-4DAB-8754-F7D85FF4D0C1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B916DCA-472F-4B3F-9DDC-516B00AF9B61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428625</xdr:colOff>
      <xdr:row>0</xdr:row>
      <xdr:rowOff>152400</xdr:rowOff>
    </xdr:from>
    <xdr:to>
      <xdr:col>2</xdr:col>
      <xdr:colOff>238125</xdr:colOff>
      <xdr:row>4</xdr:row>
      <xdr:rowOff>66674</xdr:rowOff>
    </xdr:to>
    <xdr:pic>
      <xdr:nvPicPr>
        <xdr:cNvPr id="3453" name="3452 Imagen">
          <a:extLst>
            <a:ext uri="{FF2B5EF4-FFF2-40B4-BE49-F238E27FC236}">
              <a16:creationId xmlns:a16="http://schemas.microsoft.com/office/drawing/2014/main" id="{E14049C2-5104-4C27-AA7A-0784FE93E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52400"/>
          <a:ext cx="1019175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B308EC7F-7433-41E7-812A-114807631231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4E51E6D7-B961-467F-8809-29F087CCE1CF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C9218065-3302-4C98-8C38-F52D9A800A79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7AA66E4E-0C9E-42C3-8C53-DCFF1BEE5D0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25C9859F-BCF2-4FB1-BA58-6015CAACF9A3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51A11658-41F9-4E39-8986-E6A84290C8B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506165F1-744D-4724-8C39-3C163AC57D7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AD7678B0-101B-419C-BE32-08D4920CE57F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5BD8120B-757A-43A8-9AD3-CCA512FFA6D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id="{83C14770-7AA1-4CBE-B806-F9B93888F31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F3AE81F4-086D-4A3D-A5E6-C978B2FD8CD0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5" name="Text Box 8">
          <a:extLst>
            <a:ext uri="{FF2B5EF4-FFF2-40B4-BE49-F238E27FC236}">
              <a16:creationId xmlns:a16="http://schemas.microsoft.com/office/drawing/2014/main" id="{C56AE64D-0122-4E3E-80E9-8AC7F512BAC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6" name="Text Box 4">
          <a:extLst>
            <a:ext uri="{FF2B5EF4-FFF2-40B4-BE49-F238E27FC236}">
              <a16:creationId xmlns:a16="http://schemas.microsoft.com/office/drawing/2014/main" id="{403173F6-7C28-4C4E-8A8B-7C77DB900D6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B92C975C-7C0A-4289-8FEF-4012F1FEB43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8" name="Text Box 8">
          <a:extLst>
            <a:ext uri="{FF2B5EF4-FFF2-40B4-BE49-F238E27FC236}">
              <a16:creationId xmlns:a16="http://schemas.microsoft.com/office/drawing/2014/main" id="{3E49449A-B53F-46CD-AE41-A3E6889B7D84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69" name="Text Box 4">
          <a:extLst>
            <a:ext uri="{FF2B5EF4-FFF2-40B4-BE49-F238E27FC236}">
              <a16:creationId xmlns:a16="http://schemas.microsoft.com/office/drawing/2014/main" id="{485F6448-2A60-4B8A-957D-3F511942B81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70" name="Text Box 6">
          <a:extLst>
            <a:ext uri="{FF2B5EF4-FFF2-40B4-BE49-F238E27FC236}">
              <a16:creationId xmlns:a16="http://schemas.microsoft.com/office/drawing/2014/main" id="{B2943405-47C2-4D6F-BC96-5F58E835E46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76200</xdr:rowOff>
    </xdr:to>
    <xdr:sp macro="" textlink="">
      <xdr:nvSpPr>
        <xdr:cNvPr id="3471" name="Text Box 8">
          <a:extLst>
            <a:ext uri="{FF2B5EF4-FFF2-40B4-BE49-F238E27FC236}">
              <a16:creationId xmlns:a16="http://schemas.microsoft.com/office/drawing/2014/main" id="{F72282E9-A522-41B7-AC42-B76053761F4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295275</xdr:colOff>
      <xdr:row>106</xdr:row>
      <xdr:rowOff>104775</xdr:rowOff>
    </xdr:from>
    <xdr:ext cx="85725" cy="819150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E7F7FA98-9C1A-4E1A-B4B1-3C01EB9DAECD}"/>
            </a:ext>
          </a:extLst>
        </xdr:cNvPr>
        <xdr:cNvSpPr txBox="1">
          <a:spLocks noChangeArrowheads="1"/>
        </xdr:cNvSpPr>
      </xdr:nvSpPr>
      <xdr:spPr bwMode="auto">
        <a:xfrm>
          <a:off x="2895600" y="227647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75A6-838E-423C-B759-F2F049407F8E}">
  <dimension ref="A1:AG689"/>
  <sheetViews>
    <sheetView tabSelected="1" workbookViewId="0">
      <selection activeCell="A10" sqref="A10:C10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">
        <v>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4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6</v>
      </c>
      <c r="B8" s="13"/>
      <c r="C8" s="13"/>
      <c r="D8" s="14" t="s">
        <v>7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8</v>
      </c>
      <c r="B9" s="13"/>
      <c r="C9" s="13"/>
      <c r="D9" s="15" t="s">
        <v>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10</v>
      </c>
      <c r="B10" s="13"/>
      <c r="C10" s="13"/>
      <c r="D10" s="16">
        <v>1350000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12</v>
      </c>
      <c r="B13" s="20"/>
      <c r="C13" s="20"/>
      <c r="D13" s="21" t="s">
        <v>13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14</v>
      </c>
      <c r="B14" s="22"/>
      <c r="C14" s="22"/>
      <c r="D14" s="23" t="s">
        <v>15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16</v>
      </c>
      <c r="B15" s="24"/>
      <c r="C15" s="24"/>
      <c r="D15" s="25" t="s">
        <v>17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18</v>
      </c>
      <c r="B16" s="24"/>
      <c r="C16" s="24"/>
      <c r="D16" s="25" t="s">
        <v>19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20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28</v>
      </c>
      <c r="B29" s="38"/>
      <c r="C29" s="39" t="s">
        <v>29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31</v>
      </c>
      <c r="B33" s="38"/>
      <c r="C33" s="47" t="s">
        <v>32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33</v>
      </c>
      <c r="B35" s="50"/>
      <c r="C35" s="51" t="s">
        <v>34</v>
      </c>
      <c r="D35" s="36"/>
      <c r="E35" s="38" t="s">
        <v>35</v>
      </c>
      <c r="F35" s="38"/>
      <c r="G35" s="52" t="s">
        <v>36</v>
      </c>
      <c r="H35" s="52"/>
      <c r="I35" s="52"/>
      <c r="J35" s="52"/>
      <c r="K35" s="36"/>
      <c r="L35" s="36"/>
      <c r="M35" s="38" t="s">
        <v>37</v>
      </c>
      <c r="N35" s="38"/>
      <c r="O35" s="38"/>
      <c r="P35" s="38"/>
      <c r="Q35" s="52" t="s">
        <v>38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39</v>
      </c>
      <c r="B37" s="50"/>
      <c r="C37" s="53" t="s">
        <v>40</v>
      </c>
      <c r="D37" s="36"/>
      <c r="E37" s="49" t="s">
        <v>41</v>
      </c>
      <c r="F37" s="50"/>
      <c r="G37" s="52" t="s">
        <v>42</v>
      </c>
      <c r="H37" s="52"/>
      <c r="I37" s="52"/>
      <c r="J37" s="52"/>
      <c r="K37" s="36"/>
      <c r="L37" s="36"/>
      <c r="M37" s="38" t="s">
        <v>43</v>
      </c>
      <c r="N37" s="38"/>
      <c r="O37" s="38"/>
      <c r="P37" s="38"/>
      <c r="Q37" s="52" t="s">
        <v>44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45</v>
      </c>
      <c r="D39" s="38"/>
      <c r="E39" s="38"/>
      <c r="F39" s="38"/>
      <c r="H39" s="36"/>
      <c r="I39" s="36"/>
      <c r="J39" s="36"/>
      <c r="O39" s="38" t="s">
        <v>46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2</v>
      </c>
      <c r="D40" s="36"/>
      <c r="E40" s="56">
        <v>2015</v>
      </c>
      <c r="F40" s="56"/>
      <c r="H40" s="36"/>
      <c r="I40" s="36"/>
      <c r="J40" s="36"/>
      <c r="O40" s="57">
        <v>100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47</v>
      </c>
      <c r="D41" s="60"/>
      <c r="E41" s="61" t="s">
        <v>48</v>
      </c>
      <c r="F41" s="61"/>
      <c r="G41" s="60" t="s">
        <v>49</v>
      </c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50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51</v>
      </c>
      <c r="B44" s="66"/>
      <c r="C44" s="38" t="s">
        <v>31</v>
      </c>
      <c r="D44" s="38"/>
      <c r="E44" s="67" t="s">
        <v>52</v>
      </c>
      <c r="F44" s="49" t="s">
        <v>53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54</v>
      </c>
      <c r="W44" s="38" t="s">
        <v>55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56</v>
      </c>
      <c r="G45" s="75"/>
      <c r="H45" s="76"/>
      <c r="I45" s="77" t="s">
        <v>57</v>
      </c>
      <c r="J45" s="77" t="s">
        <v>58</v>
      </c>
      <c r="K45" s="77" t="s">
        <v>59</v>
      </c>
      <c r="L45" s="77" t="s">
        <v>60</v>
      </c>
      <c r="M45" s="77" t="s">
        <v>61</v>
      </c>
      <c r="N45" s="77" t="s">
        <v>62</v>
      </c>
      <c r="O45" s="77" t="s">
        <v>63</v>
      </c>
      <c r="P45" s="77" t="s">
        <v>64</v>
      </c>
      <c r="Q45" s="77" t="s">
        <v>65</v>
      </c>
      <c r="R45" s="77" t="s">
        <v>66</v>
      </c>
      <c r="S45" s="77" t="s">
        <v>67</v>
      </c>
      <c r="T45" s="77" t="s">
        <v>68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69</v>
      </c>
      <c r="B46" s="80"/>
      <c r="C46" s="81" t="s">
        <v>70</v>
      </c>
      <c r="D46" s="81"/>
      <c r="E46" s="82" t="s">
        <v>71</v>
      </c>
      <c r="F46" s="83" t="s">
        <v>72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4</v>
      </c>
      <c r="U46" s="88"/>
      <c r="V46" s="89">
        <f>IF(SUM(I46:T46)=0,"",SUM(I46:T46))</f>
        <v>4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100.00%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73</v>
      </c>
      <c r="B47" s="80"/>
      <c r="C47" s="81" t="s">
        <v>74</v>
      </c>
      <c r="D47" s="81"/>
      <c r="E47" s="82" t="s">
        <v>71</v>
      </c>
      <c r="F47" s="83" t="s">
        <v>75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4</v>
      </c>
      <c r="U47" s="87">
        <f>SUM(I47:T47)</f>
        <v>4</v>
      </c>
      <c r="V47" s="89">
        <f>IF(SUM(I47:T47)=0,"",SUM(I47:T47))</f>
        <v>4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76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51</v>
      </c>
      <c r="B49" s="66"/>
      <c r="C49" s="38" t="s">
        <v>31</v>
      </c>
      <c r="D49" s="38"/>
      <c r="E49" s="67" t="s">
        <v>52</v>
      </c>
      <c r="F49" s="49" t="s">
        <v>53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54</v>
      </c>
      <c r="W49" s="38" t="s">
        <v>77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76</v>
      </c>
      <c r="G50" s="75"/>
      <c r="H50" s="76"/>
      <c r="I50" s="77" t="s">
        <v>57</v>
      </c>
      <c r="J50" s="77" t="s">
        <v>58</v>
      </c>
      <c r="K50" s="77" t="s">
        <v>59</v>
      </c>
      <c r="L50" s="77" t="s">
        <v>60</v>
      </c>
      <c r="M50" s="77" t="s">
        <v>61</v>
      </c>
      <c r="N50" s="77" t="s">
        <v>62</v>
      </c>
      <c r="O50" s="77" t="s">
        <v>63</v>
      </c>
      <c r="P50" s="77" t="s">
        <v>64</v>
      </c>
      <c r="Q50" s="77" t="s">
        <v>65</v>
      </c>
      <c r="R50" s="77" t="s">
        <v>66</v>
      </c>
      <c r="S50" s="77" t="s">
        <v>67</v>
      </c>
      <c r="T50" s="77" t="s">
        <v>68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69</v>
      </c>
      <c r="B51" s="80"/>
      <c r="C51" s="92" t="str">
        <f>IF(C46=0,"",C46)</f>
        <v>Actividades difundidas</v>
      </c>
      <c r="D51" s="93"/>
      <c r="E51" s="94" t="str">
        <f>IF(E46=0,"",E46)</f>
        <v>actividades</v>
      </c>
      <c r="F51" s="83" t="s">
        <v>78</v>
      </c>
      <c r="G51" s="84"/>
      <c r="H51" s="85"/>
      <c r="I51" s="86"/>
      <c r="J51" s="87"/>
      <c r="K51" s="87"/>
      <c r="L51" s="87"/>
      <c r="M51" s="87"/>
      <c r="N51" s="87">
        <v>2</v>
      </c>
      <c r="O51" s="87"/>
      <c r="P51" s="87"/>
      <c r="Q51" s="87"/>
      <c r="R51" s="87"/>
      <c r="S51" s="87"/>
      <c r="T51" s="87">
        <v>3</v>
      </c>
      <c r="U51" s="88"/>
      <c r="V51" s="89">
        <f t="shared" ref="V51:V52" si="0">IF(SUM(I51:T51)=0,"",SUM(I51:T51))</f>
        <v>5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100.00%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73</v>
      </c>
      <c r="B52" s="80"/>
      <c r="C52" s="92" t="str">
        <f>IF(C47=0,"",C47)</f>
        <v>Total de actividades a difundir</v>
      </c>
      <c r="D52" s="93"/>
      <c r="E52" s="94" t="str">
        <f>IF(E47=0,"",E47)</f>
        <v>actividades</v>
      </c>
      <c r="F52" s="83" t="s">
        <v>79</v>
      </c>
      <c r="G52" s="84"/>
      <c r="H52" s="85"/>
      <c r="I52" s="86"/>
      <c r="J52" s="87"/>
      <c r="K52" s="87"/>
      <c r="L52" s="87"/>
      <c r="M52" s="87"/>
      <c r="N52" s="87">
        <v>5</v>
      </c>
      <c r="O52" s="87"/>
      <c r="P52" s="87"/>
      <c r="Q52" s="87"/>
      <c r="R52" s="87"/>
      <c r="S52" s="87"/>
      <c r="T52" s="87"/>
      <c r="U52" s="87">
        <f>SUM(I52:T52)</f>
        <v>5</v>
      </c>
      <c r="V52" s="89">
        <f t="shared" si="0"/>
        <v>5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80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81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28</v>
      </c>
      <c r="B60" s="38"/>
      <c r="C60" s="39" t="s">
        <v>83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30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31</v>
      </c>
      <c r="B64" s="38"/>
      <c r="C64" s="47" t="s">
        <v>84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33</v>
      </c>
      <c r="B66" s="50"/>
      <c r="C66" s="51" t="s">
        <v>34</v>
      </c>
      <c r="D66" s="36"/>
      <c r="E66" s="38" t="s">
        <v>35</v>
      </c>
      <c r="F66" s="38"/>
      <c r="G66" s="52" t="s">
        <v>36</v>
      </c>
      <c r="H66" s="52"/>
      <c r="I66" s="52"/>
      <c r="J66" s="52"/>
      <c r="K66" s="36"/>
      <c r="L66" s="36"/>
      <c r="M66" s="38" t="s">
        <v>37</v>
      </c>
      <c r="N66" s="38"/>
      <c r="O66" s="38"/>
      <c r="P66" s="38"/>
      <c r="Q66" s="52" t="s">
        <v>85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39</v>
      </c>
      <c r="B68" s="50"/>
      <c r="C68" s="53" t="s">
        <v>40</v>
      </c>
      <c r="D68" s="36"/>
      <c r="E68" s="49" t="s">
        <v>41</v>
      </c>
      <c r="F68" s="50"/>
      <c r="G68" s="52" t="s">
        <v>86</v>
      </c>
      <c r="H68" s="52"/>
      <c r="I68" s="52"/>
      <c r="J68" s="52"/>
      <c r="K68" s="36"/>
      <c r="L68" s="36"/>
      <c r="M68" s="38" t="s">
        <v>43</v>
      </c>
      <c r="N68" s="38"/>
      <c r="O68" s="38"/>
      <c r="P68" s="38"/>
      <c r="Q68" s="52" t="s">
        <v>44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45</v>
      </c>
      <c r="D70" s="38"/>
      <c r="E70" s="38"/>
      <c r="F70" s="38"/>
      <c r="H70" s="36"/>
      <c r="I70" s="36"/>
      <c r="J70" s="36"/>
      <c r="O70" s="38" t="s">
        <v>46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>
        <v>150000</v>
      </c>
      <c r="D71" s="36"/>
      <c r="E71" s="56">
        <v>2015</v>
      </c>
      <c r="F71" s="56"/>
      <c r="H71" s="36"/>
      <c r="I71" s="36"/>
      <c r="J71" s="36"/>
      <c r="O71" s="118">
        <v>33.33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47</v>
      </c>
      <c r="D72" s="60"/>
      <c r="E72" s="61" t="s">
        <v>48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50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51</v>
      </c>
      <c r="B75" s="66"/>
      <c r="C75" s="38" t="s">
        <v>31</v>
      </c>
      <c r="D75" s="38"/>
      <c r="E75" s="67" t="s">
        <v>52</v>
      </c>
      <c r="F75" s="49" t="s">
        <v>53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54</v>
      </c>
      <c r="W75" s="38" t="s">
        <v>55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56</v>
      </c>
      <c r="G76" s="75"/>
      <c r="H76" s="76"/>
      <c r="I76" s="77" t="s">
        <v>57</v>
      </c>
      <c r="J76" s="77" t="s">
        <v>58</v>
      </c>
      <c r="K76" s="77" t="s">
        <v>59</v>
      </c>
      <c r="L76" s="77" t="s">
        <v>60</v>
      </c>
      <c r="M76" s="77" t="s">
        <v>61</v>
      </c>
      <c r="N76" s="77" t="s">
        <v>62</v>
      </c>
      <c r="O76" s="77" t="s">
        <v>63</v>
      </c>
      <c r="P76" s="77" t="s">
        <v>64</v>
      </c>
      <c r="Q76" s="77" t="s">
        <v>65</v>
      </c>
      <c r="R76" s="77" t="s">
        <v>66</v>
      </c>
      <c r="S76" s="77" t="s">
        <v>67</v>
      </c>
      <c r="T76" s="77" t="s">
        <v>68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69</v>
      </c>
      <c r="B77" s="80"/>
      <c r="C77" s="81" t="s">
        <v>87</v>
      </c>
      <c r="D77" s="81"/>
      <c r="E77" s="82" t="s">
        <v>88</v>
      </c>
      <c r="F77" s="83" t="s">
        <v>72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200000</v>
      </c>
      <c r="U77" s="88"/>
      <c r="V77" s="89">
        <f>IF(SUM(I77:T77)=0,"",SUM(I77:T77))</f>
        <v>200000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33.33%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73</v>
      </c>
      <c r="B78" s="80"/>
      <c r="C78" s="81" t="s">
        <v>89</v>
      </c>
      <c r="D78" s="81"/>
      <c r="E78" s="82" t="s">
        <v>88</v>
      </c>
      <c r="F78" s="83" t="s">
        <v>75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150000</v>
      </c>
      <c r="U78" s="87">
        <f>SUM(I78:T78)</f>
        <v>150000</v>
      </c>
      <c r="V78" s="89">
        <f>IF(SUM(I78:T78)=0,"",SUM(I78:T78))</f>
        <v>150000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76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51</v>
      </c>
      <c r="B80" s="66"/>
      <c r="C80" s="38" t="s">
        <v>31</v>
      </c>
      <c r="D80" s="38"/>
      <c r="E80" s="67" t="s">
        <v>52</v>
      </c>
      <c r="F80" s="49" t="s">
        <v>53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54</v>
      </c>
      <c r="W80" s="38" t="s">
        <v>77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76</v>
      </c>
      <c r="G81" s="75"/>
      <c r="H81" s="76"/>
      <c r="I81" s="77" t="s">
        <v>57</v>
      </c>
      <c r="J81" s="77" t="s">
        <v>58</v>
      </c>
      <c r="K81" s="77" t="s">
        <v>59</v>
      </c>
      <c r="L81" s="77" t="s">
        <v>60</v>
      </c>
      <c r="M81" s="77" t="s">
        <v>61</v>
      </c>
      <c r="N81" s="77" t="s">
        <v>62</v>
      </c>
      <c r="O81" s="77" t="s">
        <v>63</v>
      </c>
      <c r="P81" s="77" t="s">
        <v>64</v>
      </c>
      <c r="Q81" s="77" t="s">
        <v>65</v>
      </c>
      <c r="R81" s="77" t="s">
        <v>66</v>
      </c>
      <c r="S81" s="77" t="s">
        <v>67</v>
      </c>
      <c r="T81" s="77" t="s">
        <v>68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9" t="s">
        <v>69</v>
      </c>
      <c r="B82" s="120"/>
      <c r="C82" s="92" t="str">
        <f>IF(C77=0,"",C77)</f>
        <v>Visitantes 2016</v>
      </c>
      <c r="D82" s="93"/>
      <c r="E82" s="94" t="str">
        <f>IF(E77=0,"",E77)</f>
        <v>personas</v>
      </c>
      <c r="F82" s="83" t="s">
        <v>78</v>
      </c>
      <c r="G82" s="84"/>
      <c r="H82" s="85"/>
      <c r="I82" s="86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>
        <v>200000</v>
      </c>
      <c r="U82" s="88"/>
      <c r="V82" s="89">
        <f>IF(SUM(I82:T82)=0,"",SUM(I82:T82))</f>
        <v>200000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33.33%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9" t="s">
        <v>73</v>
      </c>
      <c r="B83" s="120"/>
      <c r="C83" s="92" t="str">
        <f>IF(C78=0,"",C78)</f>
        <v>Visitantes 2015</v>
      </c>
      <c r="D83" s="93"/>
      <c r="E83" s="94" t="str">
        <f>IF(E78=0,"",E78)</f>
        <v>personas</v>
      </c>
      <c r="F83" s="83" t="s">
        <v>79</v>
      </c>
      <c r="G83" s="84"/>
      <c r="H83" s="85"/>
      <c r="I83" s="86"/>
      <c r="J83" s="87"/>
      <c r="K83" s="87"/>
      <c r="L83" s="87"/>
      <c r="M83" s="87"/>
      <c r="N83" s="87">
        <v>75000</v>
      </c>
      <c r="O83" s="87"/>
      <c r="P83" s="87"/>
      <c r="Q83" s="87"/>
      <c r="R83" s="87"/>
      <c r="S83" s="87"/>
      <c r="T83" s="87">
        <v>75000</v>
      </c>
      <c r="U83" s="87">
        <f>SUM(I83:T83)</f>
        <v>150000</v>
      </c>
      <c r="V83" s="89">
        <f>IF(SUM(I83:T83)=0,"",SUM(I83:T83))</f>
        <v>150000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80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81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90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91</v>
      </c>
      <c r="B91" s="38"/>
      <c r="C91" s="39" t="s">
        <v>92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30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31</v>
      </c>
      <c r="B95" s="38"/>
      <c r="C95" s="47" t="s">
        <v>32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33</v>
      </c>
      <c r="B97" s="50"/>
      <c r="C97" s="51" t="s">
        <v>93</v>
      </c>
      <c r="D97" s="36"/>
      <c r="E97" s="38" t="s">
        <v>35</v>
      </c>
      <c r="F97" s="38"/>
      <c r="G97" s="52" t="s">
        <v>94</v>
      </c>
      <c r="H97" s="52"/>
      <c r="I97" s="52"/>
      <c r="J97" s="52"/>
      <c r="K97" s="36"/>
      <c r="L97" s="36"/>
      <c r="M97" s="38" t="s">
        <v>37</v>
      </c>
      <c r="N97" s="38"/>
      <c r="O97" s="38"/>
      <c r="P97" s="38"/>
      <c r="Q97" s="52" t="s">
        <v>38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39</v>
      </c>
      <c r="B99" s="50"/>
      <c r="C99" s="53" t="s">
        <v>95</v>
      </c>
      <c r="D99" s="36"/>
      <c r="E99" s="49" t="s">
        <v>41</v>
      </c>
      <c r="F99" s="50"/>
      <c r="G99" s="52" t="s">
        <v>42</v>
      </c>
      <c r="H99" s="52"/>
      <c r="I99" s="52"/>
      <c r="J99" s="52"/>
      <c r="K99" s="36"/>
      <c r="L99" s="36"/>
      <c r="M99" s="38" t="s">
        <v>43</v>
      </c>
      <c r="N99" s="38"/>
      <c r="O99" s="38"/>
      <c r="P99" s="38"/>
      <c r="Q99" s="52" t="s">
        <v>44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45</v>
      </c>
      <c r="D101" s="38"/>
      <c r="E101" s="38"/>
      <c r="F101" s="38"/>
      <c r="H101" s="36"/>
      <c r="I101" s="36"/>
      <c r="J101" s="36"/>
      <c r="O101" s="38" t="s">
        <v>46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2</v>
      </c>
      <c r="D102" s="36"/>
      <c r="E102" s="56">
        <v>2015</v>
      </c>
      <c r="F102" s="56"/>
      <c r="H102" s="36"/>
      <c r="I102" s="36"/>
      <c r="J102" s="36"/>
      <c r="O102" s="57">
        <v>100</v>
      </c>
      <c r="P102" s="57"/>
      <c r="Q102" s="57"/>
      <c r="R102" s="57"/>
      <c r="S102" s="57"/>
      <c r="T102" s="57"/>
      <c r="U102" s="57"/>
      <c r="V102" s="57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47</v>
      </c>
      <c r="D103" s="60"/>
      <c r="E103" s="61" t="s">
        <v>48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50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51</v>
      </c>
      <c r="B106" s="66"/>
      <c r="C106" s="38" t="s">
        <v>31</v>
      </c>
      <c r="D106" s="38"/>
      <c r="E106" s="67" t="s">
        <v>52</v>
      </c>
      <c r="F106" s="49" t="s">
        <v>53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54</v>
      </c>
      <c r="W106" s="38" t="s">
        <v>55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56</v>
      </c>
      <c r="G107" s="75"/>
      <c r="H107" s="76"/>
      <c r="I107" s="77" t="s">
        <v>57</v>
      </c>
      <c r="J107" s="77" t="s">
        <v>58</v>
      </c>
      <c r="K107" s="77" t="s">
        <v>59</v>
      </c>
      <c r="L107" s="77" t="s">
        <v>60</v>
      </c>
      <c r="M107" s="77" t="s">
        <v>61</v>
      </c>
      <c r="N107" s="77" t="s">
        <v>62</v>
      </c>
      <c r="O107" s="77" t="s">
        <v>63</v>
      </c>
      <c r="P107" s="77" t="s">
        <v>64</v>
      </c>
      <c r="Q107" s="77" t="s">
        <v>65</v>
      </c>
      <c r="R107" s="77" t="s">
        <v>66</v>
      </c>
      <c r="S107" s="77" t="s">
        <v>67</v>
      </c>
      <c r="T107" s="77" t="s">
        <v>68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69</v>
      </c>
      <c r="B108" s="80"/>
      <c r="C108" s="81" t="s">
        <v>70</v>
      </c>
      <c r="D108" s="81"/>
      <c r="E108" s="82" t="s">
        <v>71</v>
      </c>
      <c r="F108" s="83" t="s">
        <v>72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4</v>
      </c>
      <c r="U108" s="88"/>
      <c r="V108" s="89">
        <f>IF(SUM(I108:T108)=0,"",SUM(I108:T108))</f>
        <v>4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100.00%</v>
      </c>
      <c r="X108" s="1"/>
      <c r="Y108" s="124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73</v>
      </c>
      <c r="B109" s="80"/>
      <c r="C109" s="81" t="s">
        <v>96</v>
      </c>
      <c r="D109" s="81"/>
      <c r="E109" s="82" t="s">
        <v>71</v>
      </c>
      <c r="F109" s="83" t="s">
        <v>75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4</v>
      </c>
      <c r="U109" s="87">
        <f>SUM(I109:T109)</f>
        <v>4</v>
      </c>
      <c r="V109" s="89">
        <f>IF(SUM(I109:T109)=0,"",SUM(I109:T109))</f>
        <v>4</v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76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51</v>
      </c>
      <c r="B111" s="66"/>
      <c r="C111" s="38" t="s">
        <v>31</v>
      </c>
      <c r="D111" s="38"/>
      <c r="E111" s="67" t="s">
        <v>52</v>
      </c>
      <c r="F111" s="49" t="s">
        <v>53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54</v>
      </c>
      <c r="W111" s="38" t="s">
        <v>77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76</v>
      </c>
      <c r="G112" s="75"/>
      <c r="H112" s="76"/>
      <c r="I112" s="77" t="s">
        <v>57</v>
      </c>
      <c r="J112" s="77" t="s">
        <v>58</v>
      </c>
      <c r="K112" s="77" t="s">
        <v>59</v>
      </c>
      <c r="L112" s="77" t="s">
        <v>60</v>
      </c>
      <c r="M112" s="77" t="s">
        <v>61</v>
      </c>
      <c r="N112" s="77" t="s">
        <v>62</v>
      </c>
      <c r="O112" s="77" t="s">
        <v>63</v>
      </c>
      <c r="P112" s="77" t="s">
        <v>64</v>
      </c>
      <c r="Q112" s="77" t="s">
        <v>65</v>
      </c>
      <c r="R112" s="77" t="s">
        <v>66</v>
      </c>
      <c r="S112" s="77" t="s">
        <v>67</v>
      </c>
      <c r="T112" s="77" t="s">
        <v>68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69</v>
      </c>
      <c r="B113" s="80"/>
      <c r="C113" s="92" t="str">
        <f>IF(C108=0,"",C108)</f>
        <v>Actividades difundidas</v>
      </c>
      <c r="D113" s="93"/>
      <c r="E113" s="94" t="str">
        <f>IF(E108=0,"",E108)</f>
        <v>actividades</v>
      </c>
      <c r="F113" s="83" t="s">
        <v>78</v>
      </c>
      <c r="G113" s="84"/>
      <c r="H113" s="85"/>
      <c r="I113" s="86"/>
      <c r="J113" s="87"/>
      <c r="K113" s="87"/>
      <c r="L113" s="87"/>
      <c r="M113" s="87"/>
      <c r="N113" s="87">
        <v>2</v>
      </c>
      <c r="O113" s="87"/>
      <c r="P113" s="87"/>
      <c r="Q113" s="87"/>
      <c r="R113" s="87"/>
      <c r="S113" s="87"/>
      <c r="T113" s="87">
        <v>3</v>
      </c>
      <c r="U113" s="88"/>
      <c r="V113" s="89">
        <f>IF(SUM(I113:T113)=0,"",SUM(I113:T113))</f>
        <v>5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100.00%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73</v>
      </c>
      <c r="B114" s="80"/>
      <c r="C114" s="92" t="str">
        <f>IF(C109=0,"",C109)</f>
        <v>Total de actividaes a difundir</v>
      </c>
      <c r="D114" s="93"/>
      <c r="E114" s="94" t="str">
        <f>IF(E109=0,"",E109)</f>
        <v>actividades</v>
      </c>
      <c r="F114" s="83" t="s">
        <v>79</v>
      </c>
      <c r="G114" s="84"/>
      <c r="H114" s="85"/>
      <c r="I114" s="86"/>
      <c r="J114" s="87"/>
      <c r="K114" s="87"/>
      <c r="L114" s="87"/>
      <c r="M114" s="87"/>
      <c r="N114" s="87">
        <v>5</v>
      </c>
      <c r="O114" s="87"/>
      <c r="P114" s="87"/>
      <c r="Q114" s="87"/>
      <c r="R114" s="87"/>
      <c r="S114" s="87"/>
      <c r="T114" s="87"/>
      <c r="U114" s="87">
        <f>SUM(I114:T114)</f>
        <v>5</v>
      </c>
      <c r="V114" s="89">
        <f>IF(SUM(I114:T114)=0,"",SUM(I114:T114))</f>
        <v>5</v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80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1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81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97</v>
      </c>
      <c r="B120" s="38"/>
      <c r="C120" s="39" t="s">
        <v>98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30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31</v>
      </c>
      <c r="B124" s="38"/>
      <c r="C124" s="47" t="s">
        <v>99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33</v>
      </c>
      <c r="B126" s="50"/>
      <c r="C126" s="51" t="s">
        <v>93</v>
      </c>
      <c r="D126" s="36"/>
      <c r="E126" s="38" t="s">
        <v>35</v>
      </c>
      <c r="F126" s="38"/>
      <c r="G126" s="52" t="s">
        <v>94</v>
      </c>
      <c r="H126" s="52"/>
      <c r="I126" s="52"/>
      <c r="J126" s="52"/>
      <c r="K126" s="36"/>
      <c r="L126" s="36"/>
      <c r="M126" s="38" t="s">
        <v>37</v>
      </c>
      <c r="N126" s="38"/>
      <c r="O126" s="38"/>
      <c r="P126" s="38"/>
      <c r="Q126" s="52" t="s">
        <v>85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39</v>
      </c>
      <c r="B128" s="50"/>
      <c r="C128" s="53" t="s">
        <v>95</v>
      </c>
      <c r="D128" s="36"/>
      <c r="E128" s="49" t="s">
        <v>41</v>
      </c>
      <c r="F128" s="50"/>
      <c r="G128" s="52" t="s">
        <v>86</v>
      </c>
      <c r="H128" s="52"/>
      <c r="I128" s="52"/>
      <c r="J128" s="52"/>
      <c r="K128" s="36"/>
      <c r="L128" s="36"/>
      <c r="M128" s="38" t="s">
        <v>43</v>
      </c>
      <c r="N128" s="38"/>
      <c r="O128" s="38"/>
      <c r="P128" s="38"/>
      <c r="Q128" s="52" t="s">
        <v>44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45</v>
      </c>
      <c r="D130" s="38"/>
      <c r="E130" s="38"/>
      <c r="F130" s="38"/>
      <c r="H130" s="36"/>
      <c r="I130" s="36"/>
      <c r="J130" s="36"/>
      <c r="O130" s="38" t="s">
        <v>46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>
        <v>150000</v>
      </c>
      <c r="D131" s="36"/>
      <c r="E131" s="56">
        <v>2015</v>
      </c>
      <c r="F131" s="56"/>
      <c r="H131" s="36"/>
      <c r="I131" s="36"/>
      <c r="J131" s="36"/>
      <c r="O131" s="57">
        <v>33.33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47</v>
      </c>
      <c r="D132" s="60"/>
      <c r="E132" s="61" t="s">
        <v>48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50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51</v>
      </c>
      <c r="B135" s="66"/>
      <c r="C135" s="38" t="s">
        <v>31</v>
      </c>
      <c r="D135" s="38"/>
      <c r="E135" s="67" t="s">
        <v>52</v>
      </c>
      <c r="F135" s="49" t="s">
        <v>53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54</v>
      </c>
      <c r="W135" s="38" t="s">
        <v>55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56</v>
      </c>
      <c r="G136" s="75"/>
      <c r="H136" s="76"/>
      <c r="I136" s="77" t="s">
        <v>57</v>
      </c>
      <c r="J136" s="77" t="s">
        <v>58</v>
      </c>
      <c r="K136" s="77" t="s">
        <v>59</v>
      </c>
      <c r="L136" s="77" t="s">
        <v>60</v>
      </c>
      <c r="M136" s="77" t="s">
        <v>61</v>
      </c>
      <c r="N136" s="77" t="s">
        <v>62</v>
      </c>
      <c r="O136" s="77" t="s">
        <v>63</v>
      </c>
      <c r="P136" s="77" t="s">
        <v>64</v>
      </c>
      <c r="Q136" s="77" t="s">
        <v>65</v>
      </c>
      <c r="R136" s="77" t="s">
        <v>66</v>
      </c>
      <c r="S136" s="77" t="s">
        <v>67</v>
      </c>
      <c r="T136" s="77" t="s">
        <v>68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69</v>
      </c>
      <c r="B137" s="80"/>
      <c r="C137" s="81" t="s">
        <v>100</v>
      </c>
      <c r="D137" s="81"/>
      <c r="E137" s="82" t="s">
        <v>88</v>
      </c>
      <c r="F137" s="83" t="s">
        <v>72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200000</v>
      </c>
      <c r="U137" s="88"/>
      <c r="V137" s="89">
        <f>IF(SUM(I137:T137)=0,"",SUM(I137:T137))</f>
        <v>200000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33.33%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73</v>
      </c>
      <c r="B138" s="80"/>
      <c r="C138" s="81" t="s">
        <v>101</v>
      </c>
      <c r="D138" s="81"/>
      <c r="E138" s="82" t="s">
        <v>88</v>
      </c>
      <c r="F138" s="83" t="s">
        <v>75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150000</v>
      </c>
      <c r="U138" s="87">
        <f>SUM(I138:T138)</f>
        <v>150000</v>
      </c>
      <c r="V138" s="89">
        <f>IF(SUM(I138:T138)=0,"",SUM(I138:T138))</f>
        <v>150000</v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76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51</v>
      </c>
      <c r="B140" s="66"/>
      <c r="C140" s="38" t="s">
        <v>31</v>
      </c>
      <c r="D140" s="38"/>
      <c r="E140" s="67" t="s">
        <v>52</v>
      </c>
      <c r="F140" s="49" t="s">
        <v>53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54</v>
      </c>
      <c r="W140" s="38" t="s">
        <v>77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76</v>
      </c>
      <c r="G141" s="75"/>
      <c r="H141" s="76"/>
      <c r="I141" s="77" t="s">
        <v>57</v>
      </c>
      <c r="J141" s="77" t="s">
        <v>58</v>
      </c>
      <c r="K141" s="77" t="s">
        <v>59</v>
      </c>
      <c r="L141" s="77" t="s">
        <v>60</v>
      </c>
      <c r="M141" s="77" t="s">
        <v>61</v>
      </c>
      <c r="N141" s="77" t="s">
        <v>62</v>
      </c>
      <c r="O141" s="77" t="s">
        <v>63</v>
      </c>
      <c r="P141" s="77" t="s">
        <v>64</v>
      </c>
      <c r="Q141" s="77" t="s">
        <v>65</v>
      </c>
      <c r="R141" s="77" t="s">
        <v>66</v>
      </c>
      <c r="S141" s="77" t="s">
        <v>67</v>
      </c>
      <c r="T141" s="77" t="s">
        <v>68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69</v>
      </c>
      <c r="B142" s="80"/>
      <c r="C142" s="92" t="str">
        <f>IF(C137=0,"",C137)</f>
        <v>Total de Visitantes 2016</v>
      </c>
      <c r="D142" s="93"/>
      <c r="E142" s="94" t="str">
        <f>IF(E137=0,"",E137)</f>
        <v>personas</v>
      </c>
      <c r="F142" s="83" t="s">
        <v>78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>
        <v>200000</v>
      </c>
      <c r="U142" s="88"/>
      <c r="V142" s="89">
        <f>IF(SUM(I142:T142)=0,"",SUM(I142:T142))</f>
        <v>200000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33.33%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73</v>
      </c>
      <c r="B143" s="80"/>
      <c r="C143" s="92" t="str">
        <f>IF(C138=0,"",C138)</f>
        <v>Total de Visitantes 2015</v>
      </c>
      <c r="D143" s="93"/>
      <c r="E143" s="94" t="str">
        <f>IF(E138=0,"",E138)</f>
        <v>personas</v>
      </c>
      <c r="F143" s="83" t="s">
        <v>79</v>
      </c>
      <c r="G143" s="84"/>
      <c r="H143" s="85"/>
      <c r="I143" s="86"/>
      <c r="J143" s="87"/>
      <c r="K143" s="87"/>
      <c r="L143" s="87"/>
      <c r="M143" s="87"/>
      <c r="N143" s="87">
        <v>75000</v>
      </c>
      <c r="O143" s="87"/>
      <c r="P143" s="87"/>
      <c r="Q143" s="87"/>
      <c r="R143" s="87"/>
      <c r="S143" s="87"/>
      <c r="T143" s="87">
        <v>75000</v>
      </c>
      <c r="U143" s="87">
        <f>SUM(I143:T143)</f>
        <v>150000</v>
      </c>
      <c r="V143" s="89">
        <f>IF(SUM(I143:T143)=0,"",SUM(I143:T143))</f>
        <v>150000</v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80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1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81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102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30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31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33</v>
      </c>
      <c r="B155" s="50"/>
      <c r="C155" s="51"/>
      <c r="D155" s="36"/>
      <c r="E155" s="38" t="s">
        <v>35</v>
      </c>
      <c r="F155" s="38"/>
      <c r="G155" s="52"/>
      <c r="H155" s="52"/>
      <c r="I155" s="52"/>
      <c r="J155" s="52"/>
      <c r="K155" s="36"/>
      <c r="L155" s="36"/>
      <c r="M155" s="38" t="s">
        <v>37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39</v>
      </c>
      <c r="B157" s="50"/>
      <c r="C157" s="53"/>
      <c r="D157" s="36"/>
      <c r="E157" s="49" t="s">
        <v>41</v>
      </c>
      <c r="F157" s="50"/>
      <c r="G157" s="52"/>
      <c r="H157" s="52"/>
      <c r="I157" s="52"/>
      <c r="J157" s="52"/>
      <c r="K157" s="36"/>
      <c r="L157" s="36"/>
      <c r="M157" s="38" t="s">
        <v>43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45</v>
      </c>
      <c r="D159" s="38"/>
      <c r="E159" s="38"/>
      <c r="F159" s="38"/>
      <c r="H159" s="36"/>
      <c r="I159" s="36"/>
      <c r="J159" s="36"/>
      <c r="O159" s="38" t="s">
        <v>46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5"/>
      <c r="P160" s="125"/>
      <c r="Q160" s="125"/>
      <c r="R160" s="125"/>
      <c r="S160" s="125"/>
      <c r="T160" s="125"/>
      <c r="U160" s="125"/>
      <c r="V160" s="125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47</v>
      </c>
      <c r="D161" s="60"/>
      <c r="E161" s="61" t="s">
        <v>48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50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51</v>
      </c>
      <c r="B164" s="66"/>
      <c r="C164" s="38" t="s">
        <v>31</v>
      </c>
      <c r="D164" s="38"/>
      <c r="E164" s="67" t="s">
        <v>52</v>
      </c>
      <c r="F164" s="49" t="s">
        <v>53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54</v>
      </c>
      <c r="W164" s="38" t="s">
        <v>55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56</v>
      </c>
      <c r="G165" s="75"/>
      <c r="H165" s="76"/>
      <c r="I165" s="77" t="s">
        <v>57</v>
      </c>
      <c r="J165" s="77" t="s">
        <v>58</v>
      </c>
      <c r="K165" s="77" t="s">
        <v>59</v>
      </c>
      <c r="L165" s="77" t="s">
        <v>60</v>
      </c>
      <c r="M165" s="77" t="s">
        <v>61</v>
      </c>
      <c r="N165" s="77" t="s">
        <v>62</v>
      </c>
      <c r="O165" s="77" t="s">
        <v>63</v>
      </c>
      <c r="P165" s="77" t="s">
        <v>64</v>
      </c>
      <c r="Q165" s="77" t="s">
        <v>65</v>
      </c>
      <c r="R165" s="77" t="s">
        <v>66</v>
      </c>
      <c r="S165" s="77" t="s">
        <v>67</v>
      </c>
      <c r="T165" s="77" t="s">
        <v>68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69</v>
      </c>
      <c r="B166" s="80"/>
      <c r="C166" s="81"/>
      <c r="D166" s="81"/>
      <c r="E166" s="82"/>
      <c r="F166" s="83" t="s">
        <v>72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89" t="str">
        <f>IF(SUM(I166:T166)=0,"",SUM(I166:T166))</f>
        <v/>
      </c>
      <c r="W166" s="90" t="b">
        <f>IF($G$157="porcentaje",FIXED(V166/V167*100,2)&amp;"%",IF($G$157="Promedio",V166/V167,IF($G$157="variación porcentual",FIXED(((V166/V167)-1)*100,2)&amp;"%",IF($G$157="OTRAS","CAPTURAR EL RESULTADO DEL INDICADOR"))))</f>
        <v>0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73</v>
      </c>
      <c r="B167" s="80"/>
      <c r="C167" s="81"/>
      <c r="D167" s="81"/>
      <c r="E167" s="82"/>
      <c r="F167" s="83" t="s">
        <v>75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76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51</v>
      </c>
      <c r="B169" s="66"/>
      <c r="C169" s="38" t="s">
        <v>31</v>
      </c>
      <c r="D169" s="38"/>
      <c r="E169" s="67" t="s">
        <v>52</v>
      </c>
      <c r="F169" s="49" t="s">
        <v>53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54</v>
      </c>
      <c r="W169" s="38" t="s">
        <v>77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76</v>
      </c>
      <c r="G170" s="75"/>
      <c r="H170" s="76"/>
      <c r="I170" s="77" t="s">
        <v>57</v>
      </c>
      <c r="J170" s="77" t="s">
        <v>58</v>
      </c>
      <c r="K170" s="77" t="s">
        <v>59</v>
      </c>
      <c r="L170" s="77" t="s">
        <v>60</v>
      </c>
      <c r="M170" s="77" t="s">
        <v>61</v>
      </c>
      <c r="N170" s="77" t="s">
        <v>62</v>
      </c>
      <c r="O170" s="77" t="s">
        <v>63</v>
      </c>
      <c r="P170" s="77" t="s">
        <v>64</v>
      </c>
      <c r="Q170" s="77" t="s">
        <v>65</v>
      </c>
      <c r="R170" s="77" t="s">
        <v>66</v>
      </c>
      <c r="S170" s="77" t="s">
        <v>67</v>
      </c>
      <c r="T170" s="77" t="s">
        <v>68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69</v>
      </c>
      <c r="B171" s="80"/>
      <c r="C171" s="92" t="str">
        <f>IF(C166=0,"",C166)</f>
        <v/>
      </c>
      <c r="D171" s="93"/>
      <c r="E171" s="94" t="str">
        <f>IF(E166=0,"",E166)</f>
        <v/>
      </c>
      <c r="F171" s="83" t="s">
        <v>78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 t="str">
        <f>IF(SUM(I171:T171)=0,"",SUM(I171:T171))</f>
        <v/>
      </c>
      <c r="W171" s="90" t="b">
        <f>IF($G$157="porcentaje",FIXED(V171/V172*100,2)&amp;"%",IF($G$157="Promedio",V171/V172,IF($G$157="variación porcentual",FIXED(((V171/V172)-1)*100,2)&amp;"%",IF($G$157="OTRAS","CAPTURAR EL RESULTADO DEL INDICADOR"))))</f>
        <v>0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73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79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80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81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103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30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31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33</v>
      </c>
      <c r="B184" s="50"/>
      <c r="C184" s="51"/>
      <c r="D184" s="36"/>
      <c r="E184" s="38" t="s">
        <v>35</v>
      </c>
      <c r="F184" s="38"/>
      <c r="G184" s="52"/>
      <c r="H184" s="52"/>
      <c r="I184" s="52"/>
      <c r="J184" s="52"/>
      <c r="K184" s="36"/>
      <c r="L184" s="36"/>
      <c r="M184" s="38" t="s">
        <v>37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39</v>
      </c>
      <c r="B186" s="50"/>
      <c r="C186" s="53"/>
      <c r="D186" s="36"/>
      <c r="E186" s="49" t="s">
        <v>41</v>
      </c>
      <c r="F186" s="50"/>
      <c r="G186" s="52"/>
      <c r="H186" s="52"/>
      <c r="I186" s="52"/>
      <c r="J186" s="52"/>
      <c r="K186" s="36"/>
      <c r="L186" s="36"/>
      <c r="M186" s="38" t="s">
        <v>43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45</v>
      </c>
      <c r="D188" s="38"/>
      <c r="E188" s="38"/>
      <c r="F188" s="38"/>
      <c r="H188" s="36"/>
      <c r="I188" s="36"/>
      <c r="J188" s="36"/>
      <c r="O188" s="38" t="s">
        <v>46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5"/>
      <c r="P189" s="125"/>
      <c r="Q189" s="125"/>
      <c r="R189" s="125"/>
      <c r="S189" s="125"/>
      <c r="T189" s="125"/>
      <c r="U189" s="125"/>
      <c r="V189" s="125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47</v>
      </c>
      <c r="D190" s="60"/>
      <c r="E190" s="61" t="s">
        <v>48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50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51</v>
      </c>
      <c r="B193" s="66"/>
      <c r="C193" s="38" t="s">
        <v>31</v>
      </c>
      <c r="D193" s="38"/>
      <c r="E193" s="67" t="s">
        <v>52</v>
      </c>
      <c r="F193" s="49" t="s">
        <v>53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54</v>
      </c>
      <c r="W193" s="38" t="s">
        <v>55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56</v>
      </c>
      <c r="G194" s="75"/>
      <c r="H194" s="76"/>
      <c r="I194" s="77" t="s">
        <v>57</v>
      </c>
      <c r="J194" s="77" t="s">
        <v>58</v>
      </c>
      <c r="K194" s="77" t="s">
        <v>59</v>
      </c>
      <c r="L194" s="77" t="s">
        <v>60</v>
      </c>
      <c r="M194" s="77" t="s">
        <v>61</v>
      </c>
      <c r="N194" s="77" t="s">
        <v>62</v>
      </c>
      <c r="O194" s="77" t="s">
        <v>63</v>
      </c>
      <c r="P194" s="77" t="s">
        <v>64</v>
      </c>
      <c r="Q194" s="77" t="s">
        <v>65</v>
      </c>
      <c r="R194" s="77" t="s">
        <v>66</v>
      </c>
      <c r="S194" s="77" t="s">
        <v>67</v>
      </c>
      <c r="T194" s="77" t="s">
        <v>68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69</v>
      </c>
      <c r="B195" s="80"/>
      <c r="C195" s="81"/>
      <c r="D195" s="81"/>
      <c r="E195" s="82"/>
      <c r="F195" s="83" t="s">
        <v>72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73</v>
      </c>
      <c r="B196" s="80"/>
      <c r="C196" s="81"/>
      <c r="D196" s="81"/>
      <c r="E196" s="82"/>
      <c r="F196" s="83" t="s">
        <v>75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76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51</v>
      </c>
      <c r="B198" s="66"/>
      <c r="C198" s="38" t="s">
        <v>31</v>
      </c>
      <c r="D198" s="38"/>
      <c r="E198" s="67" t="s">
        <v>52</v>
      </c>
      <c r="F198" s="49" t="s">
        <v>53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54</v>
      </c>
      <c r="W198" s="38" t="s">
        <v>104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76</v>
      </c>
      <c r="G199" s="75"/>
      <c r="H199" s="76"/>
      <c r="I199" s="77" t="s">
        <v>57</v>
      </c>
      <c r="J199" s="77" t="s">
        <v>58</v>
      </c>
      <c r="K199" s="77" t="s">
        <v>59</v>
      </c>
      <c r="L199" s="77" t="s">
        <v>60</v>
      </c>
      <c r="M199" s="77" t="s">
        <v>61</v>
      </c>
      <c r="N199" s="77" t="s">
        <v>62</v>
      </c>
      <c r="O199" s="77" t="s">
        <v>63</v>
      </c>
      <c r="P199" s="77" t="s">
        <v>64</v>
      </c>
      <c r="Q199" s="77" t="s">
        <v>65</v>
      </c>
      <c r="R199" s="77" t="s">
        <v>66</v>
      </c>
      <c r="S199" s="77" t="s">
        <v>67</v>
      </c>
      <c r="T199" s="77" t="s">
        <v>68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69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78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73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79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80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81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105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30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31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33</v>
      </c>
      <c r="B213" s="50"/>
      <c r="C213" s="51"/>
      <c r="D213" s="36"/>
      <c r="E213" s="38" t="s">
        <v>35</v>
      </c>
      <c r="F213" s="38"/>
      <c r="G213" s="52"/>
      <c r="H213" s="52"/>
      <c r="I213" s="52"/>
      <c r="J213" s="52"/>
      <c r="K213" s="36"/>
      <c r="L213" s="36"/>
      <c r="M213" s="38" t="s">
        <v>37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39</v>
      </c>
      <c r="B215" s="50"/>
      <c r="C215" s="53"/>
      <c r="D215" s="36"/>
      <c r="E215" s="49" t="s">
        <v>41</v>
      </c>
      <c r="F215" s="50"/>
      <c r="G215" s="52"/>
      <c r="H215" s="52"/>
      <c r="I215" s="52"/>
      <c r="J215" s="52"/>
      <c r="K215" s="36"/>
      <c r="L215" s="36"/>
      <c r="M215" s="38" t="s">
        <v>43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45</v>
      </c>
      <c r="D217" s="38"/>
      <c r="E217" s="38"/>
      <c r="F217" s="38"/>
      <c r="H217" s="36"/>
      <c r="I217" s="36"/>
      <c r="J217" s="36"/>
      <c r="O217" s="38" t="s">
        <v>46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5"/>
      <c r="P218" s="125"/>
      <c r="Q218" s="125"/>
      <c r="R218" s="125"/>
      <c r="S218" s="125"/>
      <c r="T218" s="125"/>
      <c r="U218" s="125"/>
      <c r="V218" s="125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47</v>
      </c>
      <c r="D219" s="60"/>
      <c r="E219" s="61" t="s">
        <v>48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50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51</v>
      </c>
      <c r="B222" s="66"/>
      <c r="C222" s="38" t="s">
        <v>31</v>
      </c>
      <c r="D222" s="38"/>
      <c r="E222" s="67" t="s">
        <v>52</v>
      </c>
      <c r="F222" s="49" t="s">
        <v>53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54</v>
      </c>
      <c r="W222" s="38" t="s">
        <v>55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56</v>
      </c>
      <c r="G223" s="75"/>
      <c r="H223" s="76"/>
      <c r="I223" s="77" t="s">
        <v>57</v>
      </c>
      <c r="J223" s="77" t="s">
        <v>58</v>
      </c>
      <c r="K223" s="77" t="s">
        <v>59</v>
      </c>
      <c r="L223" s="77" t="s">
        <v>60</v>
      </c>
      <c r="M223" s="77" t="s">
        <v>61</v>
      </c>
      <c r="N223" s="77" t="s">
        <v>62</v>
      </c>
      <c r="O223" s="77" t="s">
        <v>63</v>
      </c>
      <c r="P223" s="77" t="s">
        <v>64</v>
      </c>
      <c r="Q223" s="77" t="s">
        <v>65</v>
      </c>
      <c r="R223" s="77" t="s">
        <v>66</v>
      </c>
      <c r="S223" s="77" t="s">
        <v>67</v>
      </c>
      <c r="T223" s="77" t="s">
        <v>68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69</v>
      </c>
      <c r="B224" s="80"/>
      <c r="C224" s="81"/>
      <c r="D224" s="81"/>
      <c r="E224" s="82"/>
      <c r="F224" s="83" t="s">
        <v>72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73</v>
      </c>
      <c r="B225" s="80"/>
      <c r="C225" s="81"/>
      <c r="D225" s="81"/>
      <c r="E225" s="82"/>
      <c r="F225" s="83" t="s">
        <v>75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76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51</v>
      </c>
      <c r="B227" s="66"/>
      <c r="C227" s="38" t="s">
        <v>31</v>
      </c>
      <c r="D227" s="38"/>
      <c r="E227" s="67" t="s">
        <v>52</v>
      </c>
      <c r="F227" s="49" t="s">
        <v>53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54</v>
      </c>
      <c r="W227" s="38" t="s">
        <v>104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76</v>
      </c>
      <c r="G228" s="75"/>
      <c r="H228" s="76"/>
      <c r="I228" s="77" t="s">
        <v>57</v>
      </c>
      <c r="J228" s="77" t="s">
        <v>58</v>
      </c>
      <c r="K228" s="77" t="s">
        <v>59</v>
      </c>
      <c r="L228" s="77" t="s">
        <v>60</v>
      </c>
      <c r="M228" s="77" t="s">
        <v>61</v>
      </c>
      <c r="N228" s="77" t="s">
        <v>62</v>
      </c>
      <c r="O228" s="77" t="s">
        <v>63</v>
      </c>
      <c r="P228" s="77" t="s">
        <v>64</v>
      </c>
      <c r="Q228" s="77" t="s">
        <v>65</v>
      </c>
      <c r="R228" s="77" t="s">
        <v>66</v>
      </c>
      <c r="S228" s="77" t="s">
        <v>67</v>
      </c>
      <c r="T228" s="77" t="s">
        <v>68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69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78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73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79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80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81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6"/>
      <c r="B236" s="126"/>
      <c r="C236" s="127"/>
      <c r="D236" s="127"/>
      <c r="E236" s="127"/>
      <c r="F236" s="127"/>
      <c r="G236" s="128"/>
      <c r="H236" s="128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30"/>
      <c r="W236" s="130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106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1" t="s">
        <v>107</v>
      </c>
      <c r="B239" s="38" t="s">
        <v>108</v>
      </c>
      <c r="C239" s="38"/>
      <c r="D239" s="38"/>
      <c r="E239" s="38" t="s">
        <v>52</v>
      </c>
      <c r="F239" s="49" t="s">
        <v>109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54</v>
      </c>
      <c r="W239" s="38" t="s">
        <v>110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2"/>
      <c r="B240" s="38"/>
      <c r="C240" s="38"/>
      <c r="D240" s="38"/>
      <c r="E240" s="38"/>
      <c r="F240" s="83" t="s">
        <v>111</v>
      </c>
      <c r="G240" s="84"/>
      <c r="H240" s="85"/>
      <c r="I240" s="133" t="s">
        <v>57</v>
      </c>
      <c r="J240" s="133" t="s">
        <v>58</v>
      </c>
      <c r="K240" s="133" t="s">
        <v>59</v>
      </c>
      <c r="L240" s="133" t="s">
        <v>60</v>
      </c>
      <c r="M240" s="133" t="s">
        <v>61</v>
      </c>
      <c r="N240" s="133" t="s">
        <v>62</v>
      </c>
      <c r="O240" s="133" t="s">
        <v>63</v>
      </c>
      <c r="P240" s="133" t="s">
        <v>64</v>
      </c>
      <c r="Q240" s="133" t="s">
        <v>65</v>
      </c>
      <c r="R240" s="133" t="s">
        <v>66</v>
      </c>
      <c r="S240" s="133" t="s">
        <v>67</v>
      </c>
      <c r="T240" s="133" t="s">
        <v>68</v>
      </c>
      <c r="U240" s="133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4" t="s">
        <v>112</v>
      </c>
      <c r="B241" s="135">
        <v>1</v>
      </c>
      <c r="C241" s="136" t="s">
        <v>113</v>
      </c>
      <c r="D241" s="137"/>
      <c r="E241" s="138" t="s">
        <v>114</v>
      </c>
      <c r="F241" s="119" t="s">
        <v>56</v>
      </c>
      <c r="G241" s="139"/>
      <c r="H241" s="120"/>
      <c r="I241" s="140"/>
      <c r="J241" s="140"/>
      <c r="K241" s="140"/>
      <c r="L241" s="140"/>
      <c r="M241" s="140"/>
      <c r="N241" s="140">
        <v>1</v>
      </c>
      <c r="O241" s="140"/>
      <c r="P241" s="140"/>
      <c r="Q241" s="140"/>
      <c r="R241" s="140"/>
      <c r="S241" s="140"/>
      <c r="T241" s="140"/>
      <c r="U241" s="141"/>
      <c r="V241" s="142">
        <f t="shared" ref="V241:V251" si="1">SUM(I241:T241)</f>
        <v>1</v>
      </c>
      <c r="W241" s="143">
        <f>IF(V241=0,"-",V242/V241)</f>
        <v>1</v>
      </c>
    </row>
    <row r="242" spans="1:23" ht="18.75" customHeight="1" x14ac:dyDescent="0.25">
      <c r="A242" s="144"/>
      <c r="B242" s="135"/>
      <c r="C242" s="145"/>
      <c r="D242" s="146"/>
      <c r="E242" s="138"/>
      <c r="F242" s="147" t="s">
        <v>76</v>
      </c>
      <c r="G242" s="148"/>
      <c r="H242" s="149"/>
      <c r="I242" s="150"/>
      <c r="J242" s="150"/>
      <c r="K242" s="150"/>
      <c r="L242" s="150"/>
      <c r="M242" s="150"/>
      <c r="N242" s="150">
        <v>1</v>
      </c>
      <c r="O242" s="150"/>
      <c r="P242" s="150"/>
      <c r="Q242" s="150"/>
      <c r="R242" s="150"/>
      <c r="S242" s="150"/>
      <c r="T242" s="150"/>
      <c r="U242" s="151"/>
      <c r="V242" s="142">
        <f t="shared" si="1"/>
        <v>1</v>
      </c>
      <c r="W242" s="143"/>
    </row>
    <row r="243" spans="1:23" ht="18.75" customHeight="1" x14ac:dyDescent="0.25">
      <c r="A243" s="144"/>
      <c r="B243" s="135">
        <v>2</v>
      </c>
      <c r="C243" s="136" t="s">
        <v>115</v>
      </c>
      <c r="D243" s="137"/>
      <c r="E243" s="138" t="s">
        <v>116</v>
      </c>
      <c r="F243" s="119" t="s">
        <v>56</v>
      </c>
      <c r="G243" s="139"/>
      <c r="H243" s="120"/>
      <c r="I243" s="140"/>
      <c r="J243" s="140"/>
      <c r="K243" s="140"/>
      <c r="L243" s="140"/>
      <c r="M243" s="140"/>
      <c r="N243" s="140"/>
      <c r="O243" s="140"/>
      <c r="P243" s="140"/>
      <c r="Q243" s="140">
        <v>1</v>
      </c>
      <c r="R243" s="140"/>
      <c r="S243" s="140"/>
      <c r="T243" s="140"/>
      <c r="U243" s="141"/>
      <c r="V243" s="142">
        <f t="shared" si="1"/>
        <v>1</v>
      </c>
      <c r="W243" s="143">
        <f>IF(V243=0,"-",V244/V243)</f>
        <v>1</v>
      </c>
    </row>
    <row r="244" spans="1:23" ht="18.75" customHeight="1" x14ac:dyDescent="0.25">
      <c r="A244" s="144"/>
      <c r="B244" s="135"/>
      <c r="C244" s="145"/>
      <c r="D244" s="146"/>
      <c r="E244" s="138"/>
      <c r="F244" s="147" t="s">
        <v>76</v>
      </c>
      <c r="G244" s="148"/>
      <c r="H244" s="149"/>
      <c r="I244" s="150"/>
      <c r="J244" s="150"/>
      <c r="K244" s="150"/>
      <c r="L244" s="150"/>
      <c r="M244" s="150"/>
      <c r="N244" s="150"/>
      <c r="O244" s="150"/>
      <c r="P244" s="150"/>
      <c r="Q244" s="150">
        <v>1</v>
      </c>
      <c r="R244" s="150"/>
      <c r="S244" s="150"/>
      <c r="T244" s="150"/>
      <c r="U244" s="151"/>
      <c r="V244" s="142">
        <f t="shared" si="1"/>
        <v>1</v>
      </c>
      <c r="W244" s="143"/>
    </row>
    <row r="245" spans="1:23" ht="18.75" customHeight="1" x14ac:dyDescent="0.25">
      <c r="A245" s="152"/>
      <c r="B245" s="135">
        <v>3</v>
      </c>
      <c r="C245" s="136" t="s">
        <v>117</v>
      </c>
      <c r="D245" s="137"/>
      <c r="E245" s="138" t="s">
        <v>114</v>
      </c>
      <c r="F245" s="119" t="s">
        <v>56</v>
      </c>
      <c r="G245" s="139"/>
      <c r="H245" s="120"/>
      <c r="I245" s="140"/>
      <c r="J245" s="140"/>
      <c r="K245" s="140"/>
      <c r="L245" s="140"/>
      <c r="M245" s="140"/>
      <c r="N245" s="140">
        <v>1</v>
      </c>
      <c r="O245" s="140"/>
      <c r="P245" s="140"/>
      <c r="Q245" s="140"/>
      <c r="R245" s="140"/>
      <c r="S245" s="140"/>
      <c r="T245" s="140"/>
      <c r="U245" s="141"/>
      <c r="V245" s="142">
        <f t="shared" si="1"/>
        <v>1</v>
      </c>
      <c r="W245" s="143">
        <f t="shared" ref="W245" si="2">IF(V245=0,"-",V246/V245)</f>
        <v>1</v>
      </c>
    </row>
    <row r="246" spans="1:23" ht="18.75" customHeight="1" x14ac:dyDescent="0.25">
      <c r="A246" s="152"/>
      <c r="B246" s="135"/>
      <c r="C246" s="145"/>
      <c r="D246" s="146"/>
      <c r="E246" s="138"/>
      <c r="F246" s="147" t="s">
        <v>76</v>
      </c>
      <c r="G246" s="148"/>
      <c r="H246" s="149"/>
      <c r="I246" s="150"/>
      <c r="J246" s="150"/>
      <c r="K246" s="150"/>
      <c r="L246" s="150"/>
      <c r="M246" s="150"/>
      <c r="N246" s="150">
        <v>1</v>
      </c>
      <c r="O246" s="150"/>
      <c r="P246" s="150"/>
      <c r="Q246" s="150"/>
      <c r="R246" s="150"/>
      <c r="S246" s="150"/>
      <c r="T246" s="150"/>
      <c r="U246" s="151"/>
      <c r="V246" s="142">
        <f t="shared" si="1"/>
        <v>1</v>
      </c>
      <c r="W246" s="143"/>
    </row>
    <row r="247" spans="1:23" ht="18.75" customHeight="1" x14ac:dyDescent="0.25">
      <c r="A247" s="152"/>
      <c r="B247" s="135">
        <v>4</v>
      </c>
      <c r="C247" s="136" t="s">
        <v>118</v>
      </c>
      <c r="D247" s="137"/>
      <c r="E247" s="138" t="s">
        <v>119</v>
      </c>
      <c r="F247" s="119" t="s">
        <v>56</v>
      </c>
      <c r="G247" s="139"/>
      <c r="H247" s="120"/>
      <c r="I247" s="140"/>
      <c r="J247" s="140"/>
      <c r="K247" s="140"/>
      <c r="L247" s="140"/>
      <c r="M247" s="140"/>
      <c r="N247" s="140">
        <v>1</v>
      </c>
      <c r="O247" s="140"/>
      <c r="P247" s="140"/>
      <c r="Q247" s="140"/>
      <c r="R247" s="140"/>
      <c r="S247" s="140"/>
      <c r="T247" s="140"/>
      <c r="U247" s="141"/>
      <c r="V247" s="142">
        <f t="shared" si="1"/>
        <v>1</v>
      </c>
      <c r="W247" s="143">
        <f t="shared" ref="W247" si="3">IF(V247=0,"-",V248/V247)</f>
        <v>1</v>
      </c>
    </row>
    <row r="248" spans="1:23" ht="18.75" customHeight="1" x14ac:dyDescent="0.25">
      <c r="A248" s="152"/>
      <c r="B248" s="135"/>
      <c r="C248" s="145"/>
      <c r="D248" s="146"/>
      <c r="E248" s="138"/>
      <c r="F248" s="147" t="s">
        <v>76</v>
      </c>
      <c r="G248" s="148"/>
      <c r="H248" s="149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>
        <v>1</v>
      </c>
      <c r="U248" s="151"/>
      <c r="V248" s="142">
        <f t="shared" si="1"/>
        <v>1</v>
      </c>
      <c r="W248" s="143"/>
    </row>
    <row r="249" spans="1:23" ht="18.75" customHeight="1" x14ac:dyDescent="0.25">
      <c r="A249" s="152"/>
      <c r="B249" s="135">
        <v>5</v>
      </c>
      <c r="C249" s="136" t="s">
        <v>120</v>
      </c>
      <c r="D249" s="137"/>
      <c r="E249" s="138" t="s">
        <v>114</v>
      </c>
      <c r="F249" s="119" t="s">
        <v>56</v>
      </c>
      <c r="G249" s="139"/>
      <c r="H249" s="120"/>
      <c r="I249" s="140"/>
      <c r="J249" s="140"/>
      <c r="K249" s="140"/>
      <c r="L249" s="140"/>
      <c r="M249" s="140"/>
      <c r="N249" s="140">
        <v>1</v>
      </c>
      <c r="O249" s="140"/>
      <c r="P249" s="140"/>
      <c r="Q249" s="140"/>
      <c r="R249" s="140"/>
      <c r="S249" s="140"/>
      <c r="T249" s="140"/>
      <c r="U249" s="141"/>
      <c r="V249" s="142">
        <f t="shared" si="1"/>
        <v>1</v>
      </c>
      <c r="W249" s="143">
        <f t="shared" ref="W249" si="4">IF(V249=0,"-",V250/V249)</f>
        <v>1</v>
      </c>
    </row>
    <row r="250" spans="1:23" ht="18.75" customHeight="1" x14ac:dyDescent="0.25">
      <c r="A250" s="153"/>
      <c r="B250" s="135"/>
      <c r="C250" s="145"/>
      <c r="D250" s="146"/>
      <c r="E250" s="138"/>
      <c r="F250" s="147" t="s">
        <v>76</v>
      </c>
      <c r="G250" s="148"/>
      <c r="H250" s="149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>
        <v>1</v>
      </c>
      <c r="U250" s="151"/>
      <c r="V250" s="142">
        <f t="shared" si="1"/>
        <v>1</v>
      </c>
      <c r="W250" s="143"/>
    </row>
    <row r="251" spans="1:23" ht="18.75" customHeight="1" x14ac:dyDescent="0.25">
      <c r="A251" s="134" t="s">
        <v>121</v>
      </c>
      <c r="B251" s="154">
        <v>1</v>
      </c>
      <c r="C251" s="136" t="s">
        <v>122</v>
      </c>
      <c r="D251" s="137"/>
      <c r="E251" s="138" t="s">
        <v>123</v>
      </c>
      <c r="F251" s="119" t="s">
        <v>56</v>
      </c>
      <c r="G251" s="139"/>
      <c r="H251" s="120"/>
      <c r="I251" s="140"/>
      <c r="J251" s="140"/>
      <c r="K251" s="140"/>
      <c r="L251" s="140"/>
      <c r="M251" s="140"/>
      <c r="N251" s="140">
        <v>1</v>
      </c>
      <c r="O251" s="140"/>
      <c r="P251" s="140"/>
      <c r="Q251" s="140"/>
      <c r="R251" s="140"/>
      <c r="S251" s="140"/>
      <c r="T251" s="140"/>
      <c r="U251" s="141"/>
      <c r="V251" s="142">
        <f t="shared" si="1"/>
        <v>1</v>
      </c>
      <c r="W251" s="143">
        <f>IF(V251=0,"-",V252/V251)</f>
        <v>1</v>
      </c>
    </row>
    <row r="252" spans="1:23" ht="18.75" customHeight="1" x14ac:dyDescent="0.25">
      <c r="A252" s="144"/>
      <c r="B252" s="154"/>
      <c r="C252" s="145"/>
      <c r="D252" s="146"/>
      <c r="E252" s="138"/>
      <c r="F252" s="147" t="s">
        <v>76</v>
      </c>
      <c r="G252" s="148"/>
      <c r="H252" s="149"/>
      <c r="I252" s="150"/>
      <c r="J252" s="150"/>
      <c r="K252" s="150"/>
      <c r="L252" s="150"/>
      <c r="M252" s="150"/>
      <c r="N252" s="150">
        <v>1</v>
      </c>
      <c r="O252" s="150"/>
      <c r="P252" s="150"/>
      <c r="Q252" s="150"/>
      <c r="R252" s="150"/>
      <c r="S252" s="150"/>
      <c r="T252" s="150"/>
      <c r="U252" s="151"/>
      <c r="V252" s="142">
        <f t="shared" ref="V252:V260" si="5">SUM(I252:T252)</f>
        <v>1</v>
      </c>
      <c r="W252" s="143"/>
    </row>
    <row r="253" spans="1:23" ht="18.75" customHeight="1" x14ac:dyDescent="0.25">
      <c r="A253" s="144"/>
      <c r="B253" s="154">
        <v>2</v>
      </c>
      <c r="C253" s="136"/>
      <c r="D253" s="137"/>
      <c r="E253" s="138"/>
      <c r="F253" s="119" t="s">
        <v>56</v>
      </c>
      <c r="G253" s="139"/>
      <c r="H253" s="12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1"/>
      <c r="V253" s="142">
        <f t="shared" si="5"/>
        <v>0</v>
      </c>
      <c r="W253" s="143" t="str">
        <f>IF(V253=0,"-",V254/V253)</f>
        <v>-</v>
      </c>
    </row>
    <row r="254" spans="1:23" ht="18.75" customHeight="1" x14ac:dyDescent="0.25">
      <c r="A254" s="144"/>
      <c r="B254" s="154"/>
      <c r="C254" s="145"/>
      <c r="D254" s="146"/>
      <c r="E254" s="138"/>
      <c r="F254" s="147" t="s">
        <v>76</v>
      </c>
      <c r="G254" s="148"/>
      <c r="H254" s="149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1"/>
      <c r="V254" s="142">
        <f t="shared" si="5"/>
        <v>0</v>
      </c>
      <c r="W254" s="143"/>
    </row>
    <row r="255" spans="1:23" ht="18.75" customHeight="1" x14ac:dyDescent="0.25">
      <c r="A255" s="152"/>
      <c r="B255" s="154">
        <v>3</v>
      </c>
      <c r="C255" s="136"/>
      <c r="D255" s="137"/>
      <c r="E255" s="138"/>
      <c r="F255" s="119" t="s">
        <v>56</v>
      </c>
      <c r="G255" s="139"/>
      <c r="H255" s="12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1"/>
      <c r="V255" s="142">
        <f t="shared" si="5"/>
        <v>0</v>
      </c>
      <c r="W255" s="143" t="str">
        <f>IF(V255=0,"-",V256/V255)</f>
        <v>-</v>
      </c>
    </row>
    <row r="256" spans="1:23" ht="18.75" customHeight="1" x14ac:dyDescent="0.25">
      <c r="A256" s="152"/>
      <c r="B256" s="154"/>
      <c r="C256" s="145"/>
      <c r="D256" s="146"/>
      <c r="E256" s="138"/>
      <c r="F256" s="147" t="s">
        <v>76</v>
      </c>
      <c r="G256" s="148"/>
      <c r="H256" s="149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1"/>
      <c r="V256" s="142">
        <f t="shared" si="5"/>
        <v>0</v>
      </c>
      <c r="W256" s="143"/>
    </row>
    <row r="257" spans="1:23" ht="18.75" customHeight="1" x14ac:dyDescent="0.25">
      <c r="A257" s="152"/>
      <c r="B257" s="154">
        <v>4</v>
      </c>
      <c r="C257" s="136" t="s">
        <v>124</v>
      </c>
      <c r="D257" s="137"/>
      <c r="E257" s="138" t="s">
        <v>125</v>
      </c>
      <c r="F257" s="119" t="s">
        <v>56</v>
      </c>
      <c r="G257" s="139"/>
      <c r="H257" s="120"/>
      <c r="I257" s="140"/>
      <c r="J257" s="140"/>
      <c r="K257" s="140"/>
      <c r="L257" s="140"/>
      <c r="M257" s="140"/>
      <c r="N257" s="140">
        <v>1</v>
      </c>
      <c r="O257" s="140"/>
      <c r="P257" s="140"/>
      <c r="Q257" s="140"/>
      <c r="R257" s="140"/>
      <c r="S257" s="140"/>
      <c r="T257" s="140"/>
      <c r="U257" s="141"/>
      <c r="V257" s="142">
        <f t="shared" si="5"/>
        <v>1</v>
      </c>
      <c r="W257" s="143">
        <f>IF(V257=0,"-",V258/V257)</f>
        <v>1</v>
      </c>
    </row>
    <row r="258" spans="1:23" ht="18.75" customHeight="1" x14ac:dyDescent="0.25">
      <c r="A258" s="152"/>
      <c r="B258" s="154"/>
      <c r="C258" s="145"/>
      <c r="D258" s="146"/>
      <c r="E258" s="138"/>
      <c r="F258" s="147" t="s">
        <v>76</v>
      </c>
      <c r="G258" s="148"/>
      <c r="H258" s="149"/>
      <c r="I258" s="150"/>
      <c r="J258" s="150"/>
      <c r="K258" s="150"/>
      <c r="L258" s="150"/>
      <c r="M258" s="150"/>
      <c r="N258" s="150">
        <v>1</v>
      </c>
      <c r="O258" s="150"/>
      <c r="P258" s="150"/>
      <c r="Q258" s="150"/>
      <c r="R258" s="150"/>
      <c r="S258" s="150"/>
      <c r="T258" s="150"/>
      <c r="U258" s="151"/>
      <c r="V258" s="142">
        <f t="shared" si="5"/>
        <v>1</v>
      </c>
      <c r="W258" s="143"/>
    </row>
    <row r="259" spans="1:23" ht="18.75" customHeight="1" x14ac:dyDescent="0.25">
      <c r="A259" s="152"/>
      <c r="B259" s="154">
        <v>5</v>
      </c>
      <c r="C259" s="136"/>
      <c r="D259" s="137"/>
      <c r="E259" s="138"/>
      <c r="F259" s="119" t="s">
        <v>56</v>
      </c>
      <c r="G259" s="139"/>
      <c r="H259" s="12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1"/>
      <c r="V259" s="142">
        <f t="shared" si="5"/>
        <v>0</v>
      </c>
      <c r="W259" s="143" t="str">
        <f>IF(V259=0,"-",V260/V259)</f>
        <v>-</v>
      </c>
    </row>
    <row r="260" spans="1:23" ht="18.75" customHeight="1" x14ac:dyDescent="0.25">
      <c r="A260" s="153"/>
      <c r="B260" s="154"/>
      <c r="C260" s="145"/>
      <c r="D260" s="146"/>
      <c r="E260" s="138"/>
      <c r="F260" s="147" t="s">
        <v>76</v>
      </c>
      <c r="G260" s="148"/>
      <c r="H260" s="149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1"/>
      <c r="V260" s="142">
        <f t="shared" si="5"/>
        <v>0</v>
      </c>
      <c r="W260" s="143"/>
    </row>
    <row r="261" spans="1:23" ht="18.75" customHeight="1" x14ac:dyDescent="0.25">
      <c r="A261" s="134" t="s">
        <v>126</v>
      </c>
      <c r="B261" s="154">
        <v>1</v>
      </c>
      <c r="C261" s="136"/>
      <c r="D261" s="137"/>
      <c r="E261" s="138"/>
      <c r="F261" s="119" t="s">
        <v>56</v>
      </c>
      <c r="G261" s="139"/>
      <c r="H261" s="12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1"/>
      <c r="V261" s="142">
        <f>SUM(I261:T261)</f>
        <v>0</v>
      </c>
      <c r="W261" s="143" t="str">
        <f>IF(V261=0,"-",V262/V261)</f>
        <v>-</v>
      </c>
    </row>
    <row r="262" spans="1:23" ht="18.75" customHeight="1" x14ac:dyDescent="0.25">
      <c r="A262" s="144"/>
      <c r="B262" s="154"/>
      <c r="C262" s="145"/>
      <c r="D262" s="146"/>
      <c r="E262" s="138"/>
      <c r="F262" s="147" t="s">
        <v>76</v>
      </c>
      <c r="G262" s="148"/>
      <c r="H262" s="149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1"/>
      <c r="V262" s="142">
        <f t="shared" ref="V262:V270" si="6">SUM(I262:T262)</f>
        <v>0</v>
      </c>
      <c r="W262" s="143"/>
    </row>
    <row r="263" spans="1:23" ht="18.75" customHeight="1" x14ac:dyDescent="0.25">
      <c r="A263" s="144"/>
      <c r="B263" s="154">
        <v>2</v>
      </c>
      <c r="C263" s="136"/>
      <c r="D263" s="137"/>
      <c r="E263" s="138"/>
      <c r="F263" s="119" t="s">
        <v>56</v>
      </c>
      <c r="G263" s="139"/>
      <c r="H263" s="12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1"/>
      <c r="V263" s="142">
        <f t="shared" si="6"/>
        <v>0</v>
      </c>
      <c r="W263" s="143" t="str">
        <f>IF(V263=0,"-",V264/V263)</f>
        <v>-</v>
      </c>
    </row>
    <row r="264" spans="1:23" ht="18.75" customHeight="1" x14ac:dyDescent="0.25">
      <c r="A264" s="144"/>
      <c r="B264" s="154"/>
      <c r="C264" s="145"/>
      <c r="D264" s="146"/>
      <c r="E264" s="138"/>
      <c r="F264" s="147" t="s">
        <v>76</v>
      </c>
      <c r="G264" s="148"/>
      <c r="H264" s="149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1"/>
      <c r="V264" s="142">
        <f t="shared" si="6"/>
        <v>0</v>
      </c>
      <c r="W264" s="143"/>
    </row>
    <row r="265" spans="1:23" ht="18.75" customHeight="1" x14ac:dyDescent="0.25">
      <c r="A265" s="152"/>
      <c r="B265" s="154">
        <v>3</v>
      </c>
      <c r="C265" s="136"/>
      <c r="D265" s="137"/>
      <c r="E265" s="138"/>
      <c r="F265" s="119" t="s">
        <v>56</v>
      </c>
      <c r="G265" s="139"/>
      <c r="H265" s="12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1"/>
      <c r="V265" s="142">
        <f t="shared" si="6"/>
        <v>0</v>
      </c>
      <c r="W265" s="143" t="str">
        <f>IF(V265=0,"-",V266/V265)</f>
        <v>-</v>
      </c>
    </row>
    <row r="266" spans="1:23" ht="18.75" customHeight="1" x14ac:dyDescent="0.25">
      <c r="A266" s="152"/>
      <c r="B266" s="154"/>
      <c r="C266" s="145"/>
      <c r="D266" s="146"/>
      <c r="E266" s="138"/>
      <c r="F266" s="147" t="s">
        <v>76</v>
      </c>
      <c r="G266" s="148"/>
      <c r="H266" s="149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1"/>
      <c r="V266" s="142">
        <f t="shared" si="6"/>
        <v>0</v>
      </c>
      <c r="W266" s="143"/>
    </row>
    <row r="267" spans="1:23" ht="18.75" customHeight="1" x14ac:dyDescent="0.25">
      <c r="A267" s="152"/>
      <c r="B267" s="154">
        <v>4</v>
      </c>
      <c r="C267" s="136"/>
      <c r="D267" s="137"/>
      <c r="E267" s="138"/>
      <c r="F267" s="119" t="s">
        <v>56</v>
      </c>
      <c r="G267" s="139"/>
      <c r="H267" s="12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1"/>
      <c r="V267" s="142">
        <f t="shared" si="6"/>
        <v>0</v>
      </c>
      <c r="W267" s="143" t="str">
        <f>IF(V267=0,"-",V268/V267)</f>
        <v>-</v>
      </c>
    </row>
    <row r="268" spans="1:23" ht="18.75" customHeight="1" x14ac:dyDescent="0.25">
      <c r="A268" s="152"/>
      <c r="B268" s="154"/>
      <c r="C268" s="145"/>
      <c r="D268" s="146"/>
      <c r="E268" s="138"/>
      <c r="F268" s="147" t="s">
        <v>76</v>
      </c>
      <c r="G268" s="148"/>
      <c r="H268" s="149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1"/>
      <c r="V268" s="142">
        <f t="shared" si="6"/>
        <v>0</v>
      </c>
      <c r="W268" s="143"/>
    </row>
    <row r="269" spans="1:23" ht="18.75" customHeight="1" x14ac:dyDescent="0.25">
      <c r="A269" s="152"/>
      <c r="B269" s="154">
        <v>5</v>
      </c>
      <c r="C269" s="136"/>
      <c r="D269" s="137"/>
      <c r="E269" s="138"/>
      <c r="F269" s="119" t="s">
        <v>56</v>
      </c>
      <c r="G269" s="139"/>
      <c r="H269" s="12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1"/>
      <c r="V269" s="142">
        <f t="shared" si="6"/>
        <v>0</v>
      </c>
      <c r="W269" s="143" t="str">
        <f>IF(V269=0,"-",V270/V269)</f>
        <v>-</v>
      </c>
    </row>
    <row r="270" spans="1:23" ht="18.75" customHeight="1" x14ac:dyDescent="0.25">
      <c r="A270" s="153"/>
      <c r="B270" s="154"/>
      <c r="C270" s="145"/>
      <c r="D270" s="146"/>
      <c r="E270" s="138"/>
      <c r="F270" s="147" t="s">
        <v>76</v>
      </c>
      <c r="G270" s="148"/>
      <c r="H270" s="149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1"/>
      <c r="V270" s="142">
        <f t="shared" si="6"/>
        <v>0</v>
      </c>
      <c r="W270" s="143"/>
    </row>
    <row r="271" spans="1:23" ht="18.75" customHeight="1" x14ac:dyDescent="0.25">
      <c r="A271" s="134" t="s">
        <v>127</v>
      </c>
      <c r="B271" s="154">
        <v>1</v>
      </c>
      <c r="C271" s="136"/>
      <c r="D271" s="137"/>
      <c r="E271" s="138"/>
      <c r="F271" s="119" t="s">
        <v>56</v>
      </c>
      <c r="G271" s="139"/>
      <c r="H271" s="12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1"/>
      <c r="V271" s="142">
        <f>SUM(I271:T271)</f>
        <v>0</v>
      </c>
      <c r="W271" s="143" t="str">
        <f>IF(V271=0,"-",V272/V271)</f>
        <v>-</v>
      </c>
    </row>
    <row r="272" spans="1:23" ht="18.75" customHeight="1" x14ac:dyDescent="0.25">
      <c r="A272" s="144"/>
      <c r="B272" s="154"/>
      <c r="C272" s="145"/>
      <c r="D272" s="146"/>
      <c r="E272" s="138"/>
      <c r="F272" s="147" t="s">
        <v>76</v>
      </c>
      <c r="G272" s="148"/>
      <c r="H272" s="149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1"/>
      <c r="V272" s="142">
        <f t="shared" ref="V272:V280" si="7">SUM(I272:T272)</f>
        <v>0</v>
      </c>
      <c r="W272" s="143"/>
    </row>
    <row r="273" spans="1:23" ht="18.75" customHeight="1" x14ac:dyDescent="0.25">
      <c r="A273" s="144"/>
      <c r="B273" s="154">
        <v>2</v>
      </c>
      <c r="C273" s="136"/>
      <c r="D273" s="137"/>
      <c r="E273" s="138"/>
      <c r="F273" s="119" t="s">
        <v>56</v>
      </c>
      <c r="G273" s="139"/>
      <c r="H273" s="12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1"/>
      <c r="V273" s="142">
        <f t="shared" si="7"/>
        <v>0</v>
      </c>
      <c r="W273" s="143" t="str">
        <f>IF(V273=0,"-",V274/V273)</f>
        <v>-</v>
      </c>
    </row>
    <row r="274" spans="1:23" ht="18.75" customHeight="1" x14ac:dyDescent="0.25">
      <c r="A274" s="144"/>
      <c r="B274" s="154"/>
      <c r="C274" s="145"/>
      <c r="D274" s="146"/>
      <c r="E274" s="138"/>
      <c r="F274" s="147" t="s">
        <v>76</v>
      </c>
      <c r="G274" s="148"/>
      <c r="H274" s="149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1"/>
      <c r="V274" s="142">
        <f t="shared" si="7"/>
        <v>0</v>
      </c>
      <c r="W274" s="143"/>
    </row>
    <row r="275" spans="1:23" ht="18.75" customHeight="1" x14ac:dyDescent="0.25">
      <c r="A275" s="152"/>
      <c r="B275" s="154">
        <v>3</v>
      </c>
      <c r="C275" s="136"/>
      <c r="D275" s="137"/>
      <c r="E275" s="138"/>
      <c r="F275" s="119" t="s">
        <v>56</v>
      </c>
      <c r="G275" s="139"/>
      <c r="H275" s="12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1"/>
      <c r="V275" s="142">
        <f t="shared" si="7"/>
        <v>0</v>
      </c>
      <c r="W275" s="143" t="str">
        <f>IF(V275=0,"-",V276/V275)</f>
        <v>-</v>
      </c>
    </row>
    <row r="276" spans="1:23" ht="18.75" customHeight="1" x14ac:dyDescent="0.25">
      <c r="A276" s="152"/>
      <c r="B276" s="154"/>
      <c r="C276" s="145"/>
      <c r="D276" s="146"/>
      <c r="E276" s="138"/>
      <c r="F276" s="147" t="s">
        <v>76</v>
      </c>
      <c r="G276" s="148"/>
      <c r="H276" s="149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1"/>
      <c r="V276" s="142">
        <f t="shared" si="7"/>
        <v>0</v>
      </c>
      <c r="W276" s="143"/>
    </row>
    <row r="277" spans="1:23" ht="18.75" customHeight="1" x14ac:dyDescent="0.25">
      <c r="A277" s="152"/>
      <c r="B277" s="154">
        <v>4</v>
      </c>
      <c r="C277" s="136"/>
      <c r="D277" s="137"/>
      <c r="E277" s="138"/>
      <c r="F277" s="119" t="s">
        <v>56</v>
      </c>
      <c r="G277" s="139"/>
      <c r="H277" s="12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1"/>
      <c r="V277" s="142">
        <f t="shared" si="7"/>
        <v>0</v>
      </c>
      <c r="W277" s="143" t="str">
        <f>IF(V277=0,"-",V278/V277)</f>
        <v>-</v>
      </c>
    </row>
    <row r="278" spans="1:23" ht="18.75" customHeight="1" x14ac:dyDescent="0.25">
      <c r="A278" s="152"/>
      <c r="B278" s="154"/>
      <c r="C278" s="145"/>
      <c r="D278" s="146"/>
      <c r="E278" s="138"/>
      <c r="F278" s="147" t="s">
        <v>76</v>
      </c>
      <c r="G278" s="148"/>
      <c r="H278" s="149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1"/>
      <c r="V278" s="142">
        <f t="shared" si="7"/>
        <v>0</v>
      </c>
      <c r="W278" s="143"/>
    </row>
    <row r="279" spans="1:23" ht="18.75" customHeight="1" x14ac:dyDescent="0.25">
      <c r="A279" s="152"/>
      <c r="B279" s="154">
        <v>5</v>
      </c>
      <c r="C279" s="136"/>
      <c r="D279" s="137"/>
      <c r="E279" s="138"/>
      <c r="F279" s="119" t="s">
        <v>56</v>
      </c>
      <c r="G279" s="139"/>
      <c r="H279" s="12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1"/>
      <c r="V279" s="142">
        <f t="shared" si="7"/>
        <v>0</v>
      </c>
      <c r="W279" s="143" t="str">
        <f>IF(V279=0,"-",V280/V279)</f>
        <v>-</v>
      </c>
    </row>
    <row r="280" spans="1:23" ht="18.75" customHeight="1" x14ac:dyDescent="0.25">
      <c r="A280" s="153"/>
      <c r="B280" s="154"/>
      <c r="C280" s="145"/>
      <c r="D280" s="146"/>
      <c r="E280" s="138"/>
      <c r="F280" s="147" t="s">
        <v>76</v>
      </c>
      <c r="G280" s="148"/>
      <c r="H280" s="149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1"/>
      <c r="V280" s="142">
        <f t="shared" si="7"/>
        <v>0</v>
      </c>
      <c r="W280" s="143"/>
    </row>
    <row r="281" spans="1:23" ht="18.75" customHeight="1" x14ac:dyDescent="0.25">
      <c r="A281" s="134" t="s">
        <v>128</v>
      </c>
      <c r="B281" s="155">
        <v>1</v>
      </c>
      <c r="C281" s="136"/>
      <c r="D281" s="137"/>
      <c r="E281" s="138"/>
      <c r="F281" s="119" t="s">
        <v>56</v>
      </c>
      <c r="G281" s="139"/>
      <c r="H281" s="12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1"/>
      <c r="V281" s="142">
        <f>SUM(I281:T281)</f>
        <v>0</v>
      </c>
      <c r="W281" s="143" t="str">
        <f>IF(V281=0,"-",V282/V281)</f>
        <v>-</v>
      </c>
    </row>
    <row r="282" spans="1:23" ht="18.75" customHeight="1" x14ac:dyDescent="0.25">
      <c r="A282" s="144"/>
      <c r="B282" s="156"/>
      <c r="C282" s="145"/>
      <c r="D282" s="146"/>
      <c r="E282" s="138"/>
      <c r="F282" s="147" t="s">
        <v>76</v>
      </c>
      <c r="G282" s="148"/>
      <c r="H282" s="149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1"/>
      <c r="V282" s="142">
        <f t="shared" ref="V282:V290" si="8">SUM(I282:T282)</f>
        <v>0</v>
      </c>
      <c r="W282" s="143"/>
    </row>
    <row r="283" spans="1:23" ht="18.75" customHeight="1" x14ac:dyDescent="0.25">
      <c r="A283" s="144"/>
      <c r="B283" s="155">
        <v>2</v>
      </c>
      <c r="C283" s="136"/>
      <c r="D283" s="137"/>
      <c r="E283" s="138"/>
      <c r="F283" s="119" t="s">
        <v>56</v>
      </c>
      <c r="G283" s="139"/>
      <c r="H283" s="12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1"/>
      <c r="V283" s="142">
        <f t="shared" si="8"/>
        <v>0</v>
      </c>
      <c r="W283" s="143" t="str">
        <f>IF(V283=0,"-",V284/V283)</f>
        <v>-</v>
      </c>
    </row>
    <row r="284" spans="1:23" ht="18.75" customHeight="1" x14ac:dyDescent="0.25">
      <c r="A284" s="144"/>
      <c r="B284" s="156"/>
      <c r="C284" s="145"/>
      <c r="D284" s="146"/>
      <c r="E284" s="138"/>
      <c r="F284" s="147" t="s">
        <v>76</v>
      </c>
      <c r="G284" s="148"/>
      <c r="H284" s="149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1"/>
      <c r="V284" s="142">
        <f t="shared" si="8"/>
        <v>0</v>
      </c>
      <c r="W284" s="143"/>
    </row>
    <row r="285" spans="1:23" ht="18.75" customHeight="1" x14ac:dyDescent="0.25">
      <c r="A285" s="152"/>
      <c r="B285" s="155">
        <v>3</v>
      </c>
      <c r="C285" s="136"/>
      <c r="D285" s="137"/>
      <c r="E285" s="138"/>
      <c r="F285" s="119" t="s">
        <v>56</v>
      </c>
      <c r="G285" s="139"/>
      <c r="H285" s="12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1"/>
      <c r="V285" s="142">
        <f t="shared" si="8"/>
        <v>0</v>
      </c>
      <c r="W285" s="143" t="str">
        <f>IF(V285=0,"-",V286/V285)</f>
        <v>-</v>
      </c>
    </row>
    <row r="286" spans="1:23" ht="18.75" customHeight="1" x14ac:dyDescent="0.25">
      <c r="A286" s="152"/>
      <c r="B286" s="156"/>
      <c r="C286" s="145"/>
      <c r="D286" s="146"/>
      <c r="E286" s="138"/>
      <c r="F286" s="147" t="s">
        <v>76</v>
      </c>
      <c r="G286" s="148"/>
      <c r="H286" s="149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1"/>
      <c r="V286" s="142">
        <f t="shared" si="8"/>
        <v>0</v>
      </c>
      <c r="W286" s="143"/>
    </row>
    <row r="287" spans="1:23" ht="18.75" customHeight="1" x14ac:dyDescent="0.25">
      <c r="A287" s="152"/>
      <c r="B287" s="155">
        <v>4</v>
      </c>
      <c r="C287" s="136"/>
      <c r="D287" s="137"/>
      <c r="E287" s="138"/>
      <c r="F287" s="119" t="s">
        <v>56</v>
      </c>
      <c r="G287" s="139"/>
      <c r="H287" s="12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1"/>
      <c r="V287" s="142">
        <f t="shared" si="8"/>
        <v>0</v>
      </c>
      <c r="W287" s="143" t="str">
        <f>IF(V287=0,"-",V288/V287)</f>
        <v>-</v>
      </c>
    </row>
    <row r="288" spans="1:23" ht="18.75" customHeight="1" x14ac:dyDescent="0.25">
      <c r="A288" s="152"/>
      <c r="B288" s="156"/>
      <c r="C288" s="145"/>
      <c r="D288" s="146"/>
      <c r="E288" s="138"/>
      <c r="F288" s="147" t="s">
        <v>76</v>
      </c>
      <c r="G288" s="148"/>
      <c r="H288" s="149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1"/>
      <c r="V288" s="142">
        <f t="shared" si="8"/>
        <v>0</v>
      </c>
      <c r="W288" s="143"/>
    </row>
    <row r="289" spans="1:23" ht="18.75" customHeight="1" x14ac:dyDescent="0.25">
      <c r="A289" s="152"/>
      <c r="B289" s="155">
        <v>5</v>
      </c>
      <c r="C289" s="136"/>
      <c r="D289" s="137"/>
      <c r="E289" s="138"/>
      <c r="F289" s="119" t="s">
        <v>56</v>
      </c>
      <c r="G289" s="139"/>
      <c r="H289" s="12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1"/>
      <c r="V289" s="142">
        <f t="shared" si="8"/>
        <v>0</v>
      </c>
      <c r="W289" s="143" t="str">
        <f>IF(V289=0,"-",V290/V289)</f>
        <v>-</v>
      </c>
    </row>
    <row r="290" spans="1:23" ht="18.75" customHeight="1" x14ac:dyDescent="0.25">
      <c r="A290" s="153"/>
      <c r="B290" s="156"/>
      <c r="C290" s="145"/>
      <c r="D290" s="146"/>
      <c r="E290" s="138"/>
      <c r="F290" s="147" t="s">
        <v>76</v>
      </c>
      <c r="G290" s="148"/>
      <c r="H290" s="149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1"/>
      <c r="V290" s="142">
        <f t="shared" si="8"/>
        <v>0</v>
      </c>
      <c r="W290" s="143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7" t="s">
        <v>129</v>
      </c>
      <c r="B293" s="157"/>
      <c r="C293" s="157"/>
      <c r="D293" s="157"/>
      <c r="E293" s="1"/>
      <c r="F293" s="157" t="s">
        <v>130</v>
      </c>
      <c r="G293" s="157"/>
      <c r="H293" s="157"/>
      <c r="I293" s="157"/>
      <c r="J293" s="157"/>
      <c r="K293" s="157"/>
      <c r="L293" s="157"/>
      <c r="M293" s="157"/>
      <c r="N293" s="157"/>
      <c r="O293" s="157"/>
      <c r="P293" s="1"/>
      <c r="Q293" s="157" t="s">
        <v>131</v>
      </c>
      <c r="R293" s="157"/>
      <c r="S293" s="157"/>
      <c r="T293" s="157"/>
      <c r="U293" s="157"/>
      <c r="V293" s="157"/>
      <c r="W293" s="157"/>
    </row>
    <row r="294" spans="1:23" ht="12.75" customHeight="1" x14ac:dyDescent="0.25">
      <c r="A294" s="158" t="s">
        <v>132</v>
      </c>
      <c r="B294" s="158"/>
      <c r="C294" s="158"/>
      <c r="D294" s="158"/>
      <c r="E294" s="1"/>
      <c r="F294" s="158" t="s">
        <v>133</v>
      </c>
      <c r="G294" s="158"/>
      <c r="H294" s="158"/>
      <c r="I294" s="158"/>
      <c r="J294" s="158"/>
      <c r="K294" s="158"/>
      <c r="L294" s="158"/>
      <c r="M294" s="158"/>
      <c r="N294" s="158"/>
      <c r="O294" s="158"/>
      <c r="P294" s="1"/>
      <c r="Q294" s="158" t="s">
        <v>134</v>
      </c>
      <c r="R294" s="158"/>
      <c r="S294" s="158"/>
      <c r="T294" s="158"/>
      <c r="U294" s="158"/>
      <c r="V294" s="158"/>
      <c r="W294" s="158"/>
    </row>
    <row r="295" spans="1:23" ht="45.75" customHeight="1" x14ac:dyDescent="0.25">
      <c r="A295" s="159"/>
      <c r="B295" s="159"/>
      <c r="C295" s="159"/>
      <c r="D295" s="159"/>
      <c r="E295" s="1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"/>
      <c r="Q295" s="159"/>
      <c r="R295" s="159"/>
      <c r="S295" s="159"/>
      <c r="T295" s="159"/>
      <c r="U295" s="159"/>
      <c r="V295" s="159"/>
      <c r="W295" s="159"/>
    </row>
    <row r="297" spans="1:23" x14ac:dyDescent="0.25">
      <c r="A297" s="157" t="s">
        <v>135</v>
      </c>
      <c r="B297" s="157"/>
      <c r="C297" s="157"/>
      <c r="D297" s="157"/>
      <c r="E297" s="1"/>
      <c r="F297" s="157" t="s">
        <v>136</v>
      </c>
      <c r="G297" s="157"/>
      <c r="H297" s="157"/>
      <c r="I297" s="157"/>
      <c r="J297" s="157"/>
      <c r="K297" s="157"/>
      <c r="L297" s="157"/>
      <c r="M297" s="157"/>
      <c r="N297" s="157"/>
      <c r="O297" s="157"/>
      <c r="P297" s="1"/>
      <c r="Q297" s="157" t="s">
        <v>137</v>
      </c>
      <c r="R297" s="157"/>
      <c r="S297" s="157"/>
      <c r="T297" s="157"/>
      <c r="U297" s="157"/>
      <c r="V297" s="157"/>
      <c r="W297" s="157"/>
    </row>
    <row r="298" spans="1:23" x14ac:dyDescent="0.25">
      <c r="A298" s="158"/>
      <c r="B298" s="158"/>
      <c r="C298" s="158"/>
      <c r="D298" s="158"/>
      <c r="E298" s="1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"/>
      <c r="Q298" s="158"/>
      <c r="R298" s="158"/>
      <c r="S298" s="158"/>
      <c r="T298" s="158"/>
      <c r="U298" s="158"/>
      <c r="V298" s="158"/>
      <c r="W298" s="158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138</v>
      </c>
    </row>
    <row r="315" spans="1:2" hidden="1" x14ac:dyDescent="0.25">
      <c r="A315" s="1">
        <v>2</v>
      </c>
      <c r="B315" s="1" t="s">
        <v>139</v>
      </c>
    </row>
    <row r="316" spans="1:2" hidden="1" x14ac:dyDescent="0.25">
      <c r="A316" s="1">
        <v>3</v>
      </c>
      <c r="B316" s="1" t="s">
        <v>140</v>
      </c>
    </row>
    <row r="317" spans="1:2" hidden="1" x14ac:dyDescent="0.25">
      <c r="A317" s="1">
        <v>4</v>
      </c>
      <c r="B317" s="1" t="s">
        <v>141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142</v>
      </c>
    </row>
    <row r="321" spans="1:2" hidden="1" x14ac:dyDescent="0.25">
      <c r="A321" s="1">
        <v>1</v>
      </c>
      <c r="B321" s="1" t="s">
        <v>143</v>
      </c>
    </row>
    <row r="322" spans="1:2" hidden="1" x14ac:dyDescent="0.25">
      <c r="A322" s="1">
        <v>2</v>
      </c>
      <c r="B322" s="1" t="s">
        <v>144</v>
      </c>
    </row>
    <row r="323" spans="1:2" hidden="1" x14ac:dyDescent="0.25">
      <c r="A323" s="1">
        <v>3</v>
      </c>
      <c r="B323" s="1" t="s">
        <v>145</v>
      </c>
    </row>
    <row r="324" spans="1:2" hidden="1" x14ac:dyDescent="0.25">
      <c r="A324" s="1">
        <v>4</v>
      </c>
      <c r="B324" s="1" t="s">
        <v>146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147</v>
      </c>
    </row>
    <row r="328" spans="1:2" hidden="1" x14ac:dyDescent="0.25">
      <c r="A328" s="1">
        <v>1.1000000000000001</v>
      </c>
      <c r="B328" s="1" t="s">
        <v>148</v>
      </c>
    </row>
    <row r="329" spans="1:2" hidden="1" x14ac:dyDescent="0.25">
      <c r="A329" s="1">
        <v>1.2</v>
      </c>
      <c r="B329" s="1" t="s">
        <v>149</v>
      </c>
    </row>
    <row r="330" spans="1:2" hidden="1" x14ac:dyDescent="0.25">
      <c r="A330" s="1">
        <v>1.3</v>
      </c>
      <c r="B330" s="1" t="s">
        <v>150</v>
      </c>
    </row>
    <row r="331" spans="1:2" hidden="1" x14ac:dyDescent="0.25">
      <c r="A331" s="1">
        <v>1.4</v>
      </c>
      <c r="B331" s="1" t="s">
        <v>151</v>
      </c>
    </row>
    <row r="332" spans="1:2" hidden="1" x14ac:dyDescent="0.25">
      <c r="A332" s="1">
        <v>1.5</v>
      </c>
      <c r="B332" s="1" t="s">
        <v>152</v>
      </c>
    </row>
    <row r="333" spans="1:2" hidden="1" x14ac:dyDescent="0.25">
      <c r="A333" s="1">
        <v>1.6</v>
      </c>
      <c r="B333" s="1" t="s">
        <v>153</v>
      </c>
    </row>
    <row r="334" spans="1:2" hidden="1" x14ac:dyDescent="0.25">
      <c r="A334" s="1">
        <v>1.7</v>
      </c>
      <c r="B334" s="1" t="s">
        <v>154</v>
      </c>
    </row>
    <row r="335" spans="1:2" hidden="1" x14ac:dyDescent="0.25">
      <c r="A335" s="1">
        <v>1.8</v>
      </c>
      <c r="B335" s="1" t="s">
        <v>155</v>
      </c>
    </row>
    <row r="336" spans="1:2" hidden="1" x14ac:dyDescent="0.25">
      <c r="A336" s="1">
        <v>2.1</v>
      </c>
      <c r="B336" s="1" t="s">
        <v>156</v>
      </c>
    </row>
    <row r="337" spans="1:2" hidden="1" x14ac:dyDescent="0.25">
      <c r="A337" s="1">
        <v>2.2000000000000002</v>
      </c>
      <c r="B337" s="1" t="s">
        <v>157</v>
      </c>
    </row>
    <row r="338" spans="1:2" hidden="1" x14ac:dyDescent="0.25">
      <c r="A338" s="1">
        <v>2.2999999999999998</v>
      </c>
      <c r="B338" s="1" t="s">
        <v>158</v>
      </c>
    </row>
    <row r="339" spans="1:2" hidden="1" x14ac:dyDescent="0.25">
      <c r="A339" s="1">
        <v>2.4</v>
      </c>
      <c r="B339" s="1" t="s">
        <v>159</v>
      </c>
    </row>
    <row r="340" spans="1:2" hidden="1" x14ac:dyDescent="0.25">
      <c r="A340" s="1">
        <v>2.5</v>
      </c>
      <c r="B340" s="1" t="s">
        <v>160</v>
      </c>
    </row>
    <row r="341" spans="1:2" hidden="1" x14ac:dyDescent="0.25">
      <c r="A341" s="1">
        <v>2.6</v>
      </c>
      <c r="B341" s="1" t="s">
        <v>161</v>
      </c>
    </row>
    <row r="342" spans="1:2" hidden="1" x14ac:dyDescent="0.25">
      <c r="A342" s="1">
        <v>2.7</v>
      </c>
      <c r="B342" s="1" t="s">
        <v>162</v>
      </c>
    </row>
    <row r="343" spans="1:2" hidden="1" x14ac:dyDescent="0.25">
      <c r="A343" s="1">
        <v>3.1</v>
      </c>
      <c r="B343" s="1" t="s">
        <v>163</v>
      </c>
    </row>
    <row r="344" spans="1:2" hidden="1" x14ac:dyDescent="0.25">
      <c r="A344" s="1">
        <v>3.2</v>
      </c>
      <c r="B344" s="1" t="s">
        <v>164</v>
      </c>
    </row>
    <row r="345" spans="1:2" hidden="1" x14ac:dyDescent="0.25">
      <c r="A345" s="1">
        <v>3.3</v>
      </c>
      <c r="B345" s="1" t="s">
        <v>165</v>
      </c>
    </row>
    <row r="346" spans="1:2" hidden="1" x14ac:dyDescent="0.25">
      <c r="A346" s="1">
        <v>3.4</v>
      </c>
      <c r="B346" s="1" t="s">
        <v>166</v>
      </c>
    </row>
    <row r="347" spans="1:2" hidden="1" x14ac:dyDescent="0.25">
      <c r="A347" s="1">
        <v>3.5</v>
      </c>
      <c r="B347" s="1" t="s">
        <v>167</v>
      </c>
    </row>
    <row r="348" spans="1:2" hidden="1" x14ac:dyDescent="0.25">
      <c r="A348" s="1">
        <v>3.6</v>
      </c>
      <c r="B348" s="1" t="s">
        <v>168</v>
      </c>
    </row>
    <row r="349" spans="1:2" hidden="1" x14ac:dyDescent="0.25">
      <c r="A349" s="1">
        <v>3.7</v>
      </c>
      <c r="B349" s="1" t="s">
        <v>169</v>
      </c>
    </row>
    <row r="350" spans="1:2" hidden="1" x14ac:dyDescent="0.25">
      <c r="A350" s="1">
        <v>3.8</v>
      </c>
      <c r="B350" s="1" t="s">
        <v>170</v>
      </c>
    </row>
    <row r="351" spans="1:2" hidden="1" x14ac:dyDescent="0.25">
      <c r="A351" s="1">
        <v>3.9</v>
      </c>
      <c r="B351" s="1" t="s">
        <v>171</v>
      </c>
    </row>
    <row r="352" spans="1:2" hidden="1" x14ac:dyDescent="0.25">
      <c r="A352" s="1">
        <v>4.0999999999999996</v>
      </c>
      <c r="B352" s="1" t="s">
        <v>172</v>
      </c>
    </row>
    <row r="353" spans="1:2" hidden="1" x14ac:dyDescent="0.25">
      <c r="A353" s="1">
        <v>4.2</v>
      </c>
      <c r="B353" s="1" t="s">
        <v>173</v>
      </c>
    </row>
    <row r="354" spans="1:2" hidden="1" x14ac:dyDescent="0.25">
      <c r="A354" s="1">
        <v>4.3</v>
      </c>
      <c r="B354" s="1" t="s">
        <v>174</v>
      </c>
    </row>
    <row r="355" spans="1:2" hidden="1" x14ac:dyDescent="0.25">
      <c r="A355" s="1">
        <v>4.4000000000000004</v>
      </c>
      <c r="B355" s="1" t="s">
        <v>175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176</v>
      </c>
    </row>
    <row r="360" spans="1:2" hidden="1" x14ac:dyDescent="0.25">
      <c r="A360" s="1" t="s">
        <v>177</v>
      </c>
      <c r="B360" s="1" t="s">
        <v>148</v>
      </c>
    </row>
    <row r="361" spans="1:2" hidden="1" x14ac:dyDescent="0.25">
      <c r="A361" s="1" t="s">
        <v>178</v>
      </c>
      <c r="B361" s="1" t="s">
        <v>179</v>
      </c>
    </row>
    <row r="362" spans="1:2" hidden="1" x14ac:dyDescent="0.25">
      <c r="A362" s="1" t="s">
        <v>180</v>
      </c>
      <c r="B362" s="1" t="s">
        <v>181</v>
      </c>
    </row>
    <row r="363" spans="1:2" hidden="1" x14ac:dyDescent="0.25">
      <c r="A363" s="1" t="s">
        <v>182</v>
      </c>
      <c r="B363" s="1" t="s">
        <v>183</v>
      </c>
    </row>
    <row r="364" spans="1:2" hidden="1" x14ac:dyDescent="0.25">
      <c r="A364" s="1" t="s">
        <v>184</v>
      </c>
      <c r="B364" s="1" t="s">
        <v>185</v>
      </c>
    </row>
    <row r="365" spans="1:2" hidden="1" x14ac:dyDescent="0.25">
      <c r="A365" s="1" t="s">
        <v>186</v>
      </c>
      <c r="B365" s="1" t="s">
        <v>187</v>
      </c>
    </row>
    <row r="366" spans="1:2" hidden="1" x14ac:dyDescent="0.25">
      <c r="A366" s="1" t="s">
        <v>188</v>
      </c>
      <c r="B366" s="1" t="s">
        <v>189</v>
      </c>
    </row>
    <row r="367" spans="1:2" hidden="1" x14ac:dyDescent="0.25">
      <c r="A367" s="1" t="s">
        <v>190</v>
      </c>
      <c r="B367" s="1" t="s">
        <v>191</v>
      </c>
    </row>
    <row r="368" spans="1:2" hidden="1" x14ac:dyDescent="0.25">
      <c r="A368" s="1" t="s">
        <v>192</v>
      </c>
      <c r="B368" s="1" t="s">
        <v>193</v>
      </c>
    </row>
    <row r="369" spans="1:2" hidden="1" x14ac:dyDescent="0.25">
      <c r="A369" s="1" t="s">
        <v>194</v>
      </c>
      <c r="B369" s="1" t="s">
        <v>195</v>
      </c>
    </row>
    <row r="370" spans="1:2" hidden="1" x14ac:dyDescent="0.25">
      <c r="A370" s="1" t="s">
        <v>196</v>
      </c>
      <c r="B370" s="1" t="s">
        <v>197</v>
      </c>
    </row>
    <row r="371" spans="1:2" hidden="1" x14ac:dyDescent="0.25">
      <c r="A371" s="1" t="s">
        <v>198</v>
      </c>
      <c r="B371" s="1" t="s">
        <v>199</v>
      </c>
    </row>
    <row r="372" spans="1:2" hidden="1" x14ac:dyDescent="0.25">
      <c r="A372" s="1" t="s">
        <v>200</v>
      </c>
      <c r="B372" s="1" t="s">
        <v>201</v>
      </c>
    </row>
    <row r="373" spans="1:2" hidden="1" x14ac:dyDescent="0.25">
      <c r="A373" s="1" t="s">
        <v>202</v>
      </c>
      <c r="B373" s="1" t="s">
        <v>203</v>
      </c>
    </row>
    <row r="374" spans="1:2" hidden="1" x14ac:dyDescent="0.25">
      <c r="A374" s="1" t="s">
        <v>204</v>
      </c>
      <c r="B374" s="1" t="s">
        <v>205</v>
      </c>
    </row>
    <row r="375" spans="1:2" hidden="1" x14ac:dyDescent="0.25">
      <c r="A375" s="1" t="s">
        <v>206</v>
      </c>
      <c r="B375" s="1" t="s">
        <v>151</v>
      </c>
    </row>
    <row r="376" spans="1:2" hidden="1" x14ac:dyDescent="0.25">
      <c r="A376" s="1" t="s">
        <v>207</v>
      </c>
      <c r="B376" s="1" t="s">
        <v>208</v>
      </c>
    </row>
    <row r="377" spans="1:2" hidden="1" x14ac:dyDescent="0.25">
      <c r="A377" s="1" t="s">
        <v>209</v>
      </c>
      <c r="B377" s="1" t="s">
        <v>210</v>
      </c>
    </row>
    <row r="378" spans="1:2" hidden="1" x14ac:dyDescent="0.25">
      <c r="A378" s="1" t="s">
        <v>211</v>
      </c>
      <c r="B378" s="1" t="s">
        <v>212</v>
      </c>
    </row>
    <row r="379" spans="1:2" hidden="1" x14ac:dyDescent="0.25">
      <c r="A379" s="1" t="s">
        <v>213</v>
      </c>
      <c r="B379" s="1" t="s">
        <v>214</v>
      </c>
    </row>
    <row r="380" spans="1:2" hidden="1" x14ac:dyDescent="0.25">
      <c r="A380" s="1" t="s">
        <v>215</v>
      </c>
      <c r="B380" s="1" t="s">
        <v>216</v>
      </c>
    </row>
    <row r="381" spans="1:2" hidden="1" x14ac:dyDescent="0.25">
      <c r="A381" s="1" t="s">
        <v>217</v>
      </c>
      <c r="B381" s="1" t="s">
        <v>218</v>
      </c>
    </row>
    <row r="382" spans="1:2" hidden="1" x14ac:dyDescent="0.25">
      <c r="A382" s="1" t="s">
        <v>219</v>
      </c>
      <c r="B382" s="1" t="s">
        <v>220</v>
      </c>
    </row>
    <row r="383" spans="1:2" hidden="1" x14ac:dyDescent="0.25">
      <c r="A383" s="1" t="s">
        <v>221</v>
      </c>
      <c r="B383" s="1" t="s">
        <v>222</v>
      </c>
    </row>
    <row r="384" spans="1:2" hidden="1" x14ac:dyDescent="0.25">
      <c r="A384" s="1" t="s">
        <v>223</v>
      </c>
      <c r="B384" s="1" t="s">
        <v>224</v>
      </c>
    </row>
    <row r="385" spans="1:2" hidden="1" x14ac:dyDescent="0.25">
      <c r="A385" s="1" t="s">
        <v>225</v>
      </c>
      <c r="B385" s="1" t="s">
        <v>226</v>
      </c>
    </row>
    <row r="386" spans="1:2" hidden="1" x14ac:dyDescent="0.25">
      <c r="A386" s="1" t="s">
        <v>227</v>
      </c>
      <c r="B386" s="1" t="s">
        <v>228</v>
      </c>
    </row>
    <row r="387" spans="1:2" hidden="1" x14ac:dyDescent="0.25">
      <c r="A387" s="1" t="s">
        <v>229</v>
      </c>
      <c r="B387" s="1" t="s">
        <v>230</v>
      </c>
    </row>
    <row r="388" spans="1:2" hidden="1" x14ac:dyDescent="0.25">
      <c r="A388" s="1" t="s">
        <v>231</v>
      </c>
      <c r="B388" s="1" t="s">
        <v>232</v>
      </c>
    </row>
    <row r="389" spans="1:2" hidden="1" x14ac:dyDescent="0.25">
      <c r="A389" s="1" t="s">
        <v>233</v>
      </c>
      <c r="B389" s="1" t="s">
        <v>205</v>
      </c>
    </row>
    <row r="390" spans="1:2" hidden="1" x14ac:dyDescent="0.25">
      <c r="A390" s="1" t="s">
        <v>234</v>
      </c>
      <c r="B390" s="1" t="s">
        <v>235</v>
      </c>
    </row>
    <row r="391" spans="1:2" hidden="1" x14ac:dyDescent="0.25">
      <c r="A391" s="1" t="s">
        <v>236</v>
      </c>
      <c r="B391" s="1" t="s">
        <v>237</v>
      </c>
    </row>
    <row r="392" spans="1:2" hidden="1" x14ac:dyDescent="0.25">
      <c r="A392" s="1" t="s">
        <v>238</v>
      </c>
      <c r="B392" s="1" t="s">
        <v>239</v>
      </c>
    </row>
    <row r="393" spans="1:2" hidden="1" x14ac:dyDescent="0.25">
      <c r="A393" s="1" t="s">
        <v>240</v>
      </c>
      <c r="B393" s="1" t="s">
        <v>241</v>
      </c>
    </row>
    <row r="394" spans="1:2" hidden="1" x14ac:dyDescent="0.25">
      <c r="A394" s="1" t="s">
        <v>242</v>
      </c>
      <c r="B394" s="1" t="s">
        <v>243</v>
      </c>
    </row>
    <row r="395" spans="1:2" hidden="1" x14ac:dyDescent="0.25">
      <c r="A395" s="1" t="s">
        <v>244</v>
      </c>
      <c r="B395" s="1" t="s">
        <v>245</v>
      </c>
    </row>
    <row r="396" spans="1:2" hidden="1" x14ac:dyDescent="0.25">
      <c r="A396" s="1" t="s">
        <v>246</v>
      </c>
      <c r="B396" s="1" t="s">
        <v>247</v>
      </c>
    </row>
    <row r="397" spans="1:2" hidden="1" x14ac:dyDescent="0.25">
      <c r="A397" s="1" t="s">
        <v>248</v>
      </c>
      <c r="B397" s="1" t="s">
        <v>249</v>
      </c>
    </row>
    <row r="398" spans="1:2" hidden="1" x14ac:dyDescent="0.25">
      <c r="A398" s="1" t="s">
        <v>250</v>
      </c>
      <c r="B398" s="1" t="s">
        <v>251</v>
      </c>
    </row>
    <row r="399" spans="1:2" hidden="1" x14ac:dyDescent="0.25">
      <c r="A399" s="1" t="s">
        <v>252</v>
      </c>
      <c r="B399" s="1" t="s">
        <v>253</v>
      </c>
    </row>
    <row r="400" spans="1:2" hidden="1" x14ac:dyDescent="0.25">
      <c r="A400" s="1" t="s">
        <v>254</v>
      </c>
      <c r="B400" s="1" t="s">
        <v>255</v>
      </c>
    </row>
    <row r="401" spans="1:2" hidden="1" x14ac:dyDescent="0.25">
      <c r="A401" s="1" t="s">
        <v>256</v>
      </c>
      <c r="B401" s="1" t="s">
        <v>257</v>
      </c>
    </row>
    <row r="402" spans="1:2" hidden="1" x14ac:dyDescent="0.25">
      <c r="A402" s="1" t="s">
        <v>258</v>
      </c>
      <c r="B402" s="1" t="s">
        <v>259</v>
      </c>
    </row>
    <row r="403" spans="1:2" hidden="1" x14ac:dyDescent="0.25">
      <c r="A403" s="1" t="s">
        <v>260</v>
      </c>
      <c r="B403" s="1" t="s">
        <v>261</v>
      </c>
    </row>
    <row r="404" spans="1:2" hidden="1" x14ac:dyDescent="0.25">
      <c r="A404" s="1" t="s">
        <v>262</v>
      </c>
      <c r="B404" s="1" t="s">
        <v>263</v>
      </c>
    </row>
    <row r="405" spans="1:2" hidden="1" x14ac:dyDescent="0.25">
      <c r="A405" s="1" t="s">
        <v>264</v>
      </c>
      <c r="B405" s="1" t="s">
        <v>265</v>
      </c>
    </row>
    <row r="406" spans="1:2" hidden="1" x14ac:dyDescent="0.25">
      <c r="A406" s="1" t="s">
        <v>266</v>
      </c>
      <c r="B406" s="1" t="s">
        <v>267</v>
      </c>
    </row>
    <row r="407" spans="1:2" hidden="1" x14ac:dyDescent="0.25">
      <c r="A407" s="1" t="s">
        <v>268</v>
      </c>
      <c r="B407" s="1" t="s">
        <v>269</v>
      </c>
    </row>
    <row r="408" spans="1:2" hidden="1" x14ac:dyDescent="0.25">
      <c r="A408" s="1" t="s">
        <v>270</v>
      </c>
      <c r="B408" s="1" t="s">
        <v>271</v>
      </c>
    </row>
    <row r="409" spans="1:2" hidden="1" x14ac:dyDescent="0.25">
      <c r="A409" s="1" t="s">
        <v>272</v>
      </c>
      <c r="B409" s="1" t="s">
        <v>273</v>
      </c>
    </row>
    <row r="410" spans="1:2" hidden="1" x14ac:dyDescent="0.25">
      <c r="A410" s="1" t="s">
        <v>274</v>
      </c>
      <c r="B410" s="1" t="s">
        <v>275</v>
      </c>
    </row>
    <row r="411" spans="1:2" hidden="1" x14ac:dyDescent="0.25">
      <c r="A411" s="1" t="s">
        <v>276</v>
      </c>
      <c r="B411" s="1" t="s">
        <v>277</v>
      </c>
    </row>
    <row r="412" spans="1:2" hidden="1" x14ac:dyDescent="0.25">
      <c r="A412" s="1" t="s">
        <v>278</v>
      </c>
      <c r="B412" s="1" t="s">
        <v>279</v>
      </c>
    </row>
    <row r="413" spans="1:2" hidden="1" x14ac:dyDescent="0.25">
      <c r="A413" s="1" t="s">
        <v>280</v>
      </c>
      <c r="B413" s="1" t="s">
        <v>281</v>
      </c>
    </row>
    <row r="414" spans="1:2" hidden="1" x14ac:dyDescent="0.25">
      <c r="A414" s="1" t="s">
        <v>282</v>
      </c>
      <c r="B414" s="1" t="s">
        <v>283</v>
      </c>
    </row>
    <row r="415" spans="1:2" hidden="1" x14ac:dyDescent="0.25">
      <c r="A415" s="1" t="s">
        <v>284</v>
      </c>
      <c r="B415" s="1" t="s">
        <v>285</v>
      </c>
    </row>
    <row r="416" spans="1:2" hidden="1" x14ac:dyDescent="0.25">
      <c r="A416" s="1" t="s">
        <v>286</v>
      </c>
      <c r="B416" s="1" t="s">
        <v>287</v>
      </c>
    </row>
    <row r="417" spans="1:2" hidden="1" x14ac:dyDescent="0.25">
      <c r="A417" s="1" t="s">
        <v>288</v>
      </c>
      <c r="B417" s="1" t="s">
        <v>289</v>
      </c>
    </row>
    <row r="418" spans="1:2" hidden="1" x14ac:dyDescent="0.25">
      <c r="A418" s="1" t="s">
        <v>290</v>
      </c>
      <c r="B418" s="1" t="s">
        <v>291</v>
      </c>
    </row>
    <row r="419" spans="1:2" hidden="1" x14ac:dyDescent="0.25">
      <c r="A419" s="1" t="s">
        <v>292</v>
      </c>
      <c r="B419" s="1" t="s">
        <v>293</v>
      </c>
    </row>
    <row r="420" spans="1:2" hidden="1" x14ac:dyDescent="0.25">
      <c r="A420" s="1" t="s">
        <v>294</v>
      </c>
      <c r="B420" s="1" t="s">
        <v>295</v>
      </c>
    </row>
    <row r="421" spans="1:2" hidden="1" x14ac:dyDescent="0.25">
      <c r="A421" s="1" t="s">
        <v>296</v>
      </c>
      <c r="B421" s="1" t="s">
        <v>297</v>
      </c>
    </row>
    <row r="422" spans="1:2" hidden="1" x14ac:dyDescent="0.25">
      <c r="A422" s="1" t="s">
        <v>298</v>
      </c>
      <c r="B422" s="1" t="s">
        <v>299</v>
      </c>
    </row>
    <row r="423" spans="1:2" hidden="1" x14ac:dyDescent="0.25">
      <c r="A423" s="1" t="s">
        <v>300</v>
      </c>
      <c r="B423" s="1" t="s">
        <v>301</v>
      </c>
    </row>
    <row r="424" spans="1:2" hidden="1" x14ac:dyDescent="0.25">
      <c r="A424" s="1" t="s">
        <v>302</v>
      </c>
      <c r="B424" s="1" t="s">
        <v>303</v>
      </c>
    </row>
    <row r="425" spans="1:2" hidden="1" x14ac:dyDescent="0.25">
      <c r="A425" s="1" t="s">
        <v>304</v>
      </c>
      <c r="B425" s="1" t="s">
        <v>305</v>
      </c>
    </row>
    <row r="426" spans="1:2" hidden="1" x14ac:dyDescent="0.25">
      <c r="A426" s="1" t="s">
        <v>306</v>
      </c>
      <c r="B426" s="1" t="s">
        <v>307</v>
      </c>
    </row>
    <row r="427" spans="1:2" hidden="1" x14ac:dyDescent="0.25">
      <c r="A427" s="1" t="s">
        <v>308</v>
      </c>
      <c r="B427" s="1" t="s">
        <v>309</v>
      </c>
    </row>
    <row r="428" spans="1:2" hidden="1" x14ac:dyDescent="0.25">
      <c r="A428" s="1" t="s">
        <v>310</v>
      </c>
      <c r="B428" s="1" t="s">
        <v>311</v>
      </c>
    </row>
    <row r="429" spans="1:2" hidden="1" x14ac:dyDescent="0.25">
      <c r="A429" s="1" t="s">
        <v>312</v>
      </c>
      <c r="B429" s="1" t="s">
        <v>313</v>
      </c>
    </row>
    <row r="430" spans="1:2" hidden="1" x14ac:dyDescent="0.25">
      <c r="A430" s="1" t="s">
        <v>314</v>
      </c>
      <c r="B430" s="1" t="s">
        <v>315</v>
      </c>
    </row>
    <row r="431" spans="1:2" hidden="1" x14ac:dyDescent="0.25">
      <c r="A431" s="1" t="s">
        <v>316</v>
      </c>
      <c r="B431" s="1" t="s">
        <v>317</v>
      </c>
    </row>
    <row r="432" spans="1:2" hidden="1" x14ac:dyDescent="0.25">
      <c r="A432" s="1" t="s">
        <v>318</v>
      </c>
      <c r="B432" s="1" t="s">
        <v>319</v>
      </c>
    </row>
    <row r="433" spans="1:2" hidden="1" x14ac:dyDescent="0.25">
      <c r="A433" s="1" t="s">
        <v>320</v>
      </c>
      <c r="B433" s="1" t="s">
        <v>321</v>
      </c>
    </row>
    <row r="434" spans="1:2" hidden="1" x14ac:dyDescent="0.25">
      <c r="A434" s="1" t="s">
        <v>322</v>
      </c>
      <c r="B434" s="1" t="s">
        <v>323</v>
      </c>
    </row>
    <row r="435" spans="1:2" hidden="1" x14ac:dyDescent="0.25">
      <c r="A435" s="1" t="s">
        <v>324</v>
      </c>
      <c r="B435" s="1" t="s">
        <v>325</v>
      </c>
    </row>
    <row r="436" spans="1:2" hidden="1" x14ac:dyDescent="0.25">
      <c r="A436" s="1" t="s">
        <v>326</v>
      </c>
      <c r="B436" s="1" t="s">
        <v>327</v>
      </c>
    </row>
    <row r="437" spans="1:2" hidden="1" x14ac:dyDescent="0.25">
      <c r="A437" s="1" t="s">
        <v>328</v>
      </c>
      <c r="B437" s="1" t="s">
        <v>329</v>
      </c>
    </row>
    <row r="438" spans="1:2" hidden="1" x14ac:dyDescent="0.25">
      <c r="A438" s="1" t="s">
        <v>330</v>
      </c>
      <c r="B438" s="1" t="s">
        <v>331</v>
      </c>
    </row>
    <row r="439" spans="1:2" hidden="1" x14ac:dyDescent="0.25">
      <c r="A439" s="1" t="s">
        <v>332</v>
      </c>
      <c r="B439" s="1" t="s">
        <v>333</v>
      </c>
    </row>
    <row r="440" spans="1:2" hidden="1" x14ac:dyDescent="0.25">
      <c r="A440" s="1" t="s">
        <v>334</v>
      </c>
      <c r="B440" s="1" t="s">
        <v>335</v>
      </c>
    </row>
    <row r="441" spans="1:2" hidden="1" x14ac:dyDescent="0.25">
      <c r="A441" s="1" t="s">
        <v>336</v>
      </c>
      <c r="B441" s="1" t="s">
        <v>337</v>
      </c>
    </row>
    <row r="442" spans="1:2" hidden="1" x14ac:dyDescent="0.25">
      <c r="A442" s="1" t="s">
        <v>338</v>
      </c>
      <c r="B442" s="1" t="s">
        <v>339</v>
      </c>
    </row>
    <row r="443" spans="1:2" hidden="1" x14ac:dyDescent="0.25">
      <c r="A443" s="1" t="s">
        <v>340</v>
      </c>
      <c r="B443" s="1" t="s">
        <v>341</v>
      </c>
    </row>
    <row r="444" spans="1:2" hidden="1" x14ac:dyDescent="0.25">
      <c r="A444" s="1" t="s">
        <v>342</v>
      </c>
      <c r="B444" s="1" t="s">
        <v>343</v>
      </c>
    </row>
    <row r="445" spans="1:2" hidden="1" x14ac:dyDescent="0.25">
      <c r="A445" s="1" t="s">
        <v>344</v>
      </c>
      <c r="B445" s="1" t="s">
        <v>345</v>
      </c>
    </row>
    <row r="446" spans="1:2" hidden="1" x14ac:dyDescent="0.25">
      <c r="A446" s="1" t="s">
        <v>346</v>
      </c>
      <c r="B446" s="1" t="s">
        <v>347</v>
      </c>
    </row>
    <row r="447" spans="1:2" hidden="1" x14ac:dyDescent="0.25">
      <c r="A447" s="1" t="s">
        <v>348</v>
      </c>
      <c r="B447" s="1" t="s">
        <v>349</v>
      </c>
    </row>
    <row r="448" spans="1:2" hidden="1" x14ac:dyDescent="0.25">
      <c r="A448" s="1" t="s">
        <v>350</v>
      </c>
      <c r="B448" s="1" t="s">
        <v>351</v>
      </c>
    </row>
    <row r="449" spans="1:2" hidden="1" x14ac:dyDescent="0.25">
      <c r="A449" s="1" t="s">
        <v>352</v>
      </c>
      <c r="B449" s="1" t="s">
        <v>353</v>
      </c>
    </row>
    <row r="450" spans="1:2" hidden="1" x14ac:dyDescent="0.25">
      <c r="A450" s="1" t="s">
        <v>354</v>
      </c>
      <c r="B450" s="1" t="s">
        <v>355</v>
      </c>
    </row>
    <row r="451" spans="1:2" hidden="1" x14ac:dyDescent="0.25">
      <c r="A451" s="1" t="s">
        <v>356</v>
      </c>
      <c r="B451" s="1" t="s">
        <v>357</v>
      </c>
    </row>
    <row r="452" spans="1:2" hidden="1" x14ac:dyDescent="0.25">
      <c r="A452" s="1" t="s">
        <v>358</v>
      </c>
      <c r="B452" s="1" t="s">
        <v>359</v>
      </c>
    </row>
    <row r="453" spans="1:2" hidden="1" x14ac:dyDescent="0.25">
      <c r="A453" s="1" t="s">
        <v>360</v>
      </c>
      <c r="B453" s="1" t="s">
        <v>361</v>
      </c>
    </row>
    <row r="454" spans="1:2" hidden="1" x14ac:dyDescent="0.25">
      <c r="A454" s="1" t="s">
        <v>362</v>
      </c>
      <c r="B454" s="1" t="s">
        <v>363</v>
      </c>
    </row>
    <row r="455" spans="1:2" hidden="1" x14ac:dyDescent="0.25">
      <c r="A455" s="1" t="s">
        <v>364</v>
      </c>
      <c r="B455" s="1" t="s">
        <v>365</v>
      </c>
    </row>
    <row r="456" spans="1:2" hidden="1" x14ac:dyDescent="0.25">
      <c r="A456" s="1" t="s">
        <v>366</v>
      </c>
      <c r="B456" s="1" t="s">
        <v>367</v>
      </c>
    </row>
    <row r="457" spans="1:2" hidden="1" x14ac:dyDescent="0.25">
      <c r="A457" s="1" t="s">
        <v>368</v>
      </c>
      <c r="B457" s="1" t="s">
        <v>369</v>
      </c>
    </row>
    <row r="458" spans="1:2" hidden="1" x14ac:dyDescent="0.25">
      <c r="A458" s="1" t="s">
        <v>370</v>
      </c>
      <c r="B458" s="1" t="s">
        <v>371</v>
      </c>
    </row>
    <row r="459" spans="1:2" hidden="1" x14ac:dyDescent="0.25">
      <c r="A459" s="1" t="s">
        <v>372</v>
      </c>
      <c r="B459" s="1" t="s">
        <v>373</v>
      </c>
    </row>
    <row r="460" spans="1:2" hidden="1" x14ac:dyDescent="0.25">
      <c r="A460" s="1" t="s">
        <v>374</v>
      </c>
      <c r="B460" s="1" t="s">
        <v>375</v>
      </c>
    </row>
    <row r="461" spans="1:2" hidden="1" x14ac:dyDescent="0.25">
      <c r="A461" s="1" t="s">
        <v>376</v>
      </c>
      <c r="B461" s="1" t="s">
        <v>377</v>
      </c>
    </row>
    <row r="462" spans="1:2" hidden="1" x14ac:dyDescent="0.25">
      <c r="A462" s="1" t="s">
        <v>378</v>
      </c>
      <c r="B462" s="1" t="s">
        <v>379</v>
      </c>
    </row>
    <row r="463" spans="1:2" hidden="1" x14ac:dyDescent="0.25">
      <c r="A463" s="1" t="s">
        <v>380</v>
      </c>
      <c r="B463" s="1" t="s">
        <v>381</v>
      </c>
    </row>
    <row r="464" spans="1:2" hidden="1" x14ac:dyDescent="0.25">
      <c r="A464" s="1" t="s">
        <v>382</v>
      </c>
      <c r="B464" s="1" t="s">
        <v>383</v>
      </c>
    </row>
    <row r="465" spans="1:5" hidden="1" x14ac:dyDescent="0.25">
      <c r="A465" s="1" t="s">
        <v>384</v>
      </c>
      <c r="B465" s="1" t="s">
        <v>385</v>
      </c>
      <c r="C465" s="1"/>
      <c r="D465" s="1"/>
      <c r="E465" s="1"/>
    </row>
    <row r="466" spans="1:5" hidden="1" x14ac:dyDescent="0.25">
      <c r="A466" s="1" t="s">
        <v>386</v>
      </c>
      <c r="B466" s="1" t="s">
        <v>387</v>
      </c>
      <c r="C466" s="1"/>
      <c r="D466" s="1"/>
      <c r="E466" s="1"/>
    </row>
    <row r="467" spans="1:5" hidden="1" x14ac:dyDescent="0.25">
      <c r="A467" s="1" t="s">
        <v>388</v>
      </c>
      <c r="B467" s="1" t="s">
        <v>389</v>
      </c>
      <c r="C467" s="1"/>
      <c r="D467" s="1"/>
      <c r="E467" s="1"/>
    </row>
    <row r="468" spans="1:5" hidden="1" x14ac:dyDescent="0.25">
      <c r="A468" s="1" t="s">
        <v>390</v>
      </c>
      <c r="B468" s="1" t="s">
        <v>391</v>
      </c>
      <c r="C468" s="1"/>
      <c r="D468" s="1"/>
      <c r="E468" s="1"/>
    </row>
    <row r="469" spans="1:5" hidden="1" x14ac:dyDescent="0.25">
      <c r="A469" s="1" t="s">
        <v>392</v>
      </c>
      <c r="B469" s="1" t="s">
        <v>393</v>
      </c>
      <c r="C469" s="1"/>
      <c r="D469" s="1"/>
      <c r="E469" s="1"/>
    </row>
    <row r="470" spans="1:5" hidden="1" x14ac:dyDescent="0.25">
      <c r="A470" s="1" t="s">
        <v>394</v>
      </c>
      <c r="B470" s="1" t="s">
        <v>395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396</v>
      </c>
      <c r="D474" s="1" t="s">
        <v>397</v>
      </c>
      <c r="E474" s="1" t="s">
        <v>398</v>
      </c>
    </row>
    <row r="475" spans="1:5" hidden="1" x14ac:dyDescent="0.25">
      <c r="A475" s="1"/>
      <c r="B475" s="1"/>
      <c r="C475" s="1" t="s">
        <v>399</v>
      </c>
      <c r="D475" s="1" t="s">
        <v>400</v>
      </c>
      <c r="E475" s="1" t="s">
        <v>401</v>
      </c>
    </row>
    <row r="476" spans="1:5" hidden="1" x14ac:dyDescent="0.25">
      <c r="A476" s="1"/>
      <c r="B476" s="1"/>
      <c r="C476" s="1" t="s">
        <v>402</v>
      </c>
      <c r="D476" s="1"/>
      <c r="E476" s="1" t="s">
        <v>403</v>
      </c>
    </row>
    <row r="477" spans="1:5" hidden="1" x14ac:dyDescent="0.25">
      <c r="A477" s="1"/>
      <c r="B477" s="1"/>
      <c r="C477" s="1"/>
      <c r="D477" s="1"/>
      <c r="E477" s="1" t="s">
        <v>404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405</v>
      </c>
    </row>
    <row r="484" spans="3:3" hidden="1" x14ac:dyDescent="0.25">
      <c r="C484" s="1" t="s">
        <v>406</v>
      </c>
    </row>
    <row r="485" spans="3:3" hidden="1" x14ac:dyDescent="0.25">
      <c r="C485" s="1" t="s">
        <v>407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Q71 G69 O69 F87 O72:O73 G73 G100 O100 F118 O103:O104 G104 Q131 G129 O129 F147 O132:O133 G133 Q160 G158 O158 F176 O161:O162 G162 Q189 G187 O187 F205 O190:O191 G191 Q218 G216 O216 G220 O219:O220 F234 Q102" name="FIN"/>
    <protectedRange sqref="D8:W10" name="FIN_1"/>
    <protectedRange sqref="D14:W17" name="FIN_2"/>
    <protectedRange sqref="A20" name="FIN_3"/>
    <protectedRange sqref="C35 C66 C97 C126 C155 C184 C213" name="FIN_4"/>
    <protectedRange sqref="K37 K68 K99 K128 K157 K186 K215" name="FIN_5"/>
    <protectedRange sqref="I46:T47 I51:T52 I77:T78 I82:T83 I113:T114 I137:T138 I142:T143 I166:T167 I171:T172 I195:T196 I200:T201 I224:T225 I229:T230 I108:T109" name="FIN_6"/>
    <protectedRange sqref="D46:E47 D77:E78 D137:E138 D166:E167 D195:E196 D224:E225 D108:E109" name="FIN_7"/>
    <protectedRange sqref="D51:E52 D82:E83 D113:E114 D142:E143 D171:E172 D200:E201 D229:E230" name="FIN_8"/>
    <protectedRange sqref="A22" name="FIN_9"/>
    <protectedRange sqref="A24" name="FIN_10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8E2C9FF6-884B-490D-B534-7A1CCB2C92D5}">
      <formula1>"Porcentaje, Variación Porcentual,Promedio, Otras"</formula1>
    </dataValidation>
    <dataValidation type="list" allowBlank="1" showInputMessage="1" showErrorMessage="1" sqref="Q99:W99 Q68:W68 Q37:W37 Q128:W128 Q157:W157 Q186:W186 Q215:W215" xr:uid="{DAF87EBA-2305-4753-9D65-05DD061BF318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49F86080-A3B9-448B-9BDE-3A8FFFA19D59}">
      <formula1>"Eficiencia, Eficacia, Economía, Calidad"</formula1>
    </dataValidation>
    <dataValidation type="list" allowBlank="1" showInputMessage="1" showErrorMessage="1" sqref="C37 C68 C99 C128 C157 C186 C215" xr:uid="{F1452B88-F91B-4A35-A570-4D817B5B47AE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2021-06-10T16:01:32Z</dcterms:created>
  <dcterms:modified xsi:type="dcterms:W3CDTF">2021-06-10T16:02:16Z</dcterms:modified>
</cp:coreProperties>
</file>