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74AD23F8-7730-48A8-BE6C-A4336CF28D6C}" xr6:coauthVersionLast="47" xr6:coauthVersionMax="47" xr10:uidLastSave="{00000000-0000-0000-0000-000000000000}"/>
  <bookViews>
    <workbookView xWindow="-120" yWindow="-120" windowWidth="20730" windowHeight="11160" xr2:uid="{87EA6ADD-990E-4A82-9DDF-E2192F0FD1B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W289" i="1"/>
  <c r="V289" i="1"/>
  <c r="V288" i="1"/>
  <c r="W287" i="1"/>
  <c r="V287" i="1"/>
  <c r="V286" i="1"/>
  <c r="V285" i="1"/>
  <c r="W285" i="1" s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W273" i="1"/>
  <c r="V273" i="1"/>
  <c r="V272" i="1"/>
  <c r="W271" i="1"/>
  <c r="V271" i="1"/>
  <c r="V270" i="1"/>
  <c r="V269" i="1"/>
  <c r="W269" i="1" s="1"/>
  <c r="V268" i="1"/>
  <c r="W267" i="1"/>
  <c r="V267" i="1"/>
  <c r="V266" i="1"/>
  <c r="W265" i="1"/>
  <c r="V265" i="1"/>
  <c r="V264" i="1"/>
  <c r="V263" i="1"/>
  <c r="W263" i="1" s="1"/>
  <c r="V262" i="1"/>
  <c r="V261" i="1"/>
  <c r="W261" i="1" s="1"/>
  <c r="V260" i="1"/>
  <c r="V259" i="1"/>
  <c r="W259" i="1" s="1"/>
  <c r="V258" i="1"/>
  <c r="W257" i="1"/>
  <c r="V257" i="1"/>
  <c r="V256" i="1"/>
  <c r="W255" i="1"/>
  <c r="V255" i="1"/>
  <c r="V254" i="1"/>
  <c r="V253" i="1"/>
  <c r="W253" i="1" s="1"/>
  <c r="V252" i="1"/>
  <c r="W251" i="1" s="1"/>
  <c r="V251" i="1"/>
  <c r="V250" i="1"/>
  <c r="W249" i="1"/>
  <c r="V249" i="1"/>
  <c r="V248" i="1"/>
  <c r="V247" i="1"/>
  <c r="W247" i="1" s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U172" i="1"/>
  <c r="E172" i="1"/>
  <c r="C172" i="1"/>
  <c r="E171" i="1"/>
  <c r="C171" i="1"/>
  <c r="V167" i="1"/>
  <c r="U167" i="1"/>
  <c r="W166" i="1"/>
  <c r="V166" i="1"/>
  <c r="V143" i="1"/>
  <c r="U143" i="1"/>
  <c r="E143" i="1"/>
  <c r="C143" i="1"/>
  <c r="V142" i="1"/>
  <c r="W142" i="1" s="1"/>
  <c r="E142" i="1"/>
  <c r="C142" i="1"/>
  <c r="V138" i="1"/>
  <c r="U138" i="1"/>
  <c r="W137" i="1"/>
  <c r="V137" i="1"/>
  <c r="U114" i="1"/>
  <c r="E114" i="1"/>
  <c r="C114" i="1"/>
  <c r="E113" i="1"/>
  <c r="C113" i="1"/>
  <c r="V109" i="1"/>
  <c r="U109" i="1"/>
  <c r="V108" i="1"/>
  <c r="W108" i="1" s="1"/>
  <c r="W85" i="1"/>
  <c r="V83" i="1"/>
  <c r="U83" i="1"/>
  <c r="E83" i="1"/>
  <c r="C83" i="1"/>
  <c r="V82" i="1"/>
  <c r="E82" i="1"/>
  <c r="C82" i="1"/>
  <c r="V78" i="1"/>
  <c r="U78" i="1"/>
  <c r="V77" i="1"/>
  <c r="W54" i="1"/>
  <c r="V52" i="1"/>
  <c r="U52" i="1"/>
  <c r="E52" i="1"/>
  <c r="C52" i="1"/>
  <c r="V51" i="1"/>
  <c r="E51" i="1"/>
  <c r="C51" i="1"/>
  <c r="V47" i="1"/>
  <c r="U47" i="1"/>
  <c r="V46" i="1"/>
  <c r="F3" i="1"/>
</calcChain>
</file>

<file path=xl/sharedStrings.xml><?xml version="1.0" encoding="utf-8"?>
<sst xmlns="http://schemas.openxmlformats.org/spreadsheetml/2006/main" count="898" uniqueCount="410">
  <si>
    <t>CLAVE:</t>
  </si>
  <si>
    <t>08/04</t>
  </si>
  <si>
    <t>SUJETO DE REVISIÓN:</t>
  </si>
  <si>
    <t>AÑO:</t>
  </si>
  <si>
    <t>PROGRAMA PRESUPUESTARIO 2016</t>
  </si>
  <si>
    <t>Nombre del Programa</t>
  </si>
  <si>
    <t>Legalidad, Ordenamiento Jurídico Municipal y Derechos Humanos.</t>
  </si>
  <si>
    <t>Unidad(es) Responsable(s)</t>
  </si>
  <si>
    <t xml:space="preserve">Sindicatura Municipal, Regiduria de Gobernación, Dirección de Gobernación, Secretaria del Ayuntamiento y Contraloria Municipal </t>
  </si>
  <si>
    <t>Costo Total del Programa</t>
  </si>
  <si>
    <t>CLASIFICACIÓN FUNCIONAL DEL GASTO</t>
  </si>
  <si>
    <t>CLASIFICACIÓN</t>
  </si>
  <si>
    <t>CONCEPTO</t>
  </si>
  <si>
    <t xml:space="preserve">Finalidad </t>
  </si>
  <si>
    <t>1. Gobierno</t>
  </si>
  <si>
    <t xml:space="preserve">Función </t>
  </si>
  <si>
    <t>1.1. Legislación</t>
  </si>
  <si>
    <t xml:space="preserve">Subfunción </t>
  </si>
  <si>
    <t>1.1.1 Legislación</t>
  </si>
  <si>
    <t>Sub/Subfunción</t>
  </si>
  <si>
    <t xml:space="preserve">DATOS DE VINCULACIÓN AL PLAN ESTATAL DE DESARROLLO </t>
  </si>
  <si>
    <t>4. Política Interna, Seguridad y Justicia</t>
  </si>
  <si>
    <t>DATOS DE VINCULACIÓN AL PLAN MUNICIPAL DE DESARROLLO (EJES, ESTRATEGIAS U OBJETIVOS GENERALES)</t>
  </si>
  <si>
    <t>1. Seguridad Pública, seguridad vial, protección civil e impartición de justicia.</t>
  </si>
  <si>
    <t>NIVEL INMEDIATO INFERIOR (OBJETIVO O LíNEA ESTRATÉGICA)</t>
  </si>
  <si>
    <t>Fortalecer el desempeño en las funciones de los elementos de seguridad pública con la intención de generar  confianza en la población; disminuir los índices delictivos atendiendo las emergencias de manera pronta y expedita,  así como realizar acciones encaminadas a la prevención del delito</t>
  </si>
  <si>
    <t>FIN</t>
  </si>
  <si>
    <t xml:space="preserve">RESUMEN NARRATIVO </t>
  </si>
  <si>
    <t xml:space="preserve">Consolidar  la Seguridad Municipal mediante el cumplimiento del Estado de Derecho </t>
  </si>
  <si>
    <t>Indicador</t>
  </si>
  <si>
    <t>NOMBRE</t>
  </si>
  <si>
    <t xml:space="preserve">Número de disposición Jurídicas Publicadas </t>
  </si>
  <si>
    <t>DIMENSIÓN A MEDIR</t>
  </si>
  <si>
    <t>Eficacia</t>
  </si>
  <si>
    <t>FRECUENCIA DE MEDICIÓN</t>
  </si>
  <si>
    <t xml:space="preserve">Anual </t>
  </si>
  <si>
    <t>MÉTODO DE CALCULO</t>
  </si>
  <si>
    <t xml:space="preserve">Valor Absoluto </t>
  </si>
  <si>
    <t>TIPO DE INDICADOR</t>
  </si>
  <si>
    <t>Estratégico</t>
  </si>
  <si>
    <t>TIPO DE FÓRMULA</t>
  </si>
  <si>
    <t>Otras</t>
  </si>
  <si>
    <t xml:space="preserve">COMPORTAMIENTO DEL INDICADOR HACIA LA META </t>
  </si>
  <si>
    <t>Regular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</si>
  <si>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</si>
  <si>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</si>
  <si>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</si>
  <si>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</si>
  <si>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</si>
  <si>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</si>
  <si>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</si>
  <si>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</si>
  <si>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</si>
  <si>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</si>
  <si>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</si>
  <si>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</si>
  <si>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</si>
  <si>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</si>
  <si>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</si>
  <si>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</si>
  <si>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</si>
  <si>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</si>
  <si>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</si>
  <si>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</si>
  <si>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</si>
  <si>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</si>
  <si>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</si>
  <si>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</si>
  <si>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Total de normativas publicadas</t>
  </si>
  <si>
    <t>normativas</t>
  </si>
  <si>
    <t>PROGRAMADO 
VARIABLE 1</t>
  </si>
  <si>
    <t>VARIABLE 2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</si>
  <si>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</si>
  <si>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</si>
  <si>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</si>
  <si>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</si>
  <si>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</si>
  <si>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</si>
  <si>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</si>
  <si>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Solo se público la Ley de Ingresos en el año 2016, pero se realizaron anteproyectos de otros 4 ordenamientos Municipales en temas de: Servicios Municipales y Reglamentos.</t>
  </si>
  <si>
    <t>PROPÓSITO</t>
  </si>
  <si>
    <t xml:space="preserve">El Municipio  cuenta con mayor gobernabilidad y ordenamientos jurídicos </t>
  </si>
  <si>
    <t>Valor Absoluto</t>
  </si>
  <si>
    <t>COMPONENTES</t>
  </si>
  <si>
    <t xml:space="preserve">COMPONENTE 1
RESUMEN NARRATIVO </t>
  </si>
  <si>
    <t>Cultura de la legalidad implementada.</t>
  </si>
  <si>
    <t>Porcentaje de encuestados satisfechos</t>
  </si>
  <si>
    <t xml:space="preserve">Semestral </t>
  </si>
  <si>
    <t>(V1/V1)x100</t>
  </si>
  <si>
    <t>Gestión</t>
  </si>
  <si>
    <t>Porcentaje</t>
  </si>
  <si>
    <t>Ascendente</t>
  </si>
  <si>
    <t>encuestados satisfechos</t>
  </si>
  <si>
    <t xml:space="preserve">Personas </t>
  </si>
  <si>
    <t>Total de encuestados</t>
  </si>
  <si>
    <t>No se lleva un registro de la opinion ciudadana</t>
  </si>
  <si>
    <t xml:space="preserve">COMPONENTE 2
RESUMEN NARRATIVO </t>
  </si>
  <si>
    <t>Disposiciones Jurídicas actualizadas.</t>
  </si>
  <si>
    <t xml:space="preserve">Porcentaje de población que participa activamente </t>
  </si>
  <si>
    <t>(V1/V2)x100</t>
  </si>
  <si>
    <t xml:space="preserve">No. de personas que participan activamente </t>
  </si>
  <si>
    <t xml:space="preserve">Total de personas que participan activamente </t>
  </si>
  <si>
    <t xml:space="preserve">COMPONENTE 3
RESUMEN NARRATIVO </t>
  </si>
  <si>
    <t xml:space="preserve">COMPONENTE 4
RESUMEN NARRATIVO </t>
  </si>
  <si>
    <t xml:space="preserve">Procesos legales resueltos </t>
  </si>
  <si>
    <t>Variacion porcentual de programas aplicados</t>
  </si>
  <si>
    <t>[(V1/V2)-1]*100</t>
  </si>
  <si>
    <t>Variación Porcentual</t>
  </si>
  <si>
    <t>Programas 2016</t>
  </si>
  <si>
    <t>programa</t>
  </si>
  <si>
    <t>Programas 2015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</si>
  <si>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</si>
  <si>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</si>
  <si>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</si>
  <si>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</si>
  <si>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</si>
  <si>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</si>
  <si>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</si>
  <si>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</si>
  <si>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</si>
  <si>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 xml:space="preserve"> Realizar 1 programa de Difusión de ordenamientos legales y normas jurídicas.</t>
  </si>
  <si>
    <t xml:space="preserve">Programa </t>
  </si>
  <si>
    <t>Realizar 2 evaluaciones para el cumplimiento de ordenamientos legales.</t>
  </si>
  <si>
    <t xml:space="preserve">Evaluación </t>
  </si>
  <si>
    <t>C2</t>
  </si>
  <si>
    <t xml:space="preserve">Realizar 1 programa de creación, reforma, modificación  y publicación  de Ordenamientos Jurídicos </t>
  </si>
  <si>
    <t>C3</t>
  </si>
  <si>
    <t>C4</t>
  </si>
  <si>
    <t xml:space="preserve"> Implementar 1 Programa  de Mejora a la contestación de resoluciones judiciales </t>
  </si>
  <si>
    <t xml:space="preserve">Implementar 1 Programa de Asesorías Jurídicas </t>
  </si>
  <si>
    <t>C5</t>
  </si>
  <si>
    <t xml:space="preserve">PROF. JOSÉ FÉLIX CASIANO TLAHQUE </t>
  </si>
  <si>
    <t xml:space="preserve">C. JUAN JAIME SARMIENTO TORRES </t>
  </si>
  <si>
    <t xml:space="preserve">C. JÓSE MANUEL ARTURO SÁNCHEZ CID </t>
  </si>
  <si>
    <t>PRESIDENTE MUNICPAL</t>
  </si>
  <si>
    <t>TESORERO MUNICIPAL</t>
  </si>
  <si>
    <t>CONTRALOR MUNICIPAL</t>
  </si>
  <si>
    <t xml:space="preserve">RESPONSABLE 1 </t>
  </si>
  <si>
    <t>RESPONSBLE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</si>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</sst>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2" fillId="0" borderId="0" xfId="3" applyAlignment="1" applyProtection="1">
      <alignment horizontal="center"/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DA05E551-773D-4B72-910A-B48955CF1E54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9BBFE52E-FCE5-4CF4-AF0B-1B5009767D31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343361E-C34B-425D-9410-30E88F7996A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5C26D958-A83B-4928-B1EF-09CD5565284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D1B7EA55-3CBF-4EDB-BEDA-F947D4B82633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579BBA65-FF73-4742-85C5-43A9FEEF14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358636</xdr:colOff>
      <xdr:row>0</xdr:row>
      <xdr:rowOff>157370</xdr:rowOff>
    </xdr:from>
    <xdr:to>
      <xdr:col>2</xdr:col>
      <xdr:colOff>123265</xdr:colOff>
      <xdr:row>3</xdr:row>
      <xdr:rowOff>37686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77CDC9B0-199F-4897-9C92-E3606B233355}"/>
            </a:ext>
          </a:extLst>
        </xdr:cNvPr>
        <xdr:cNvSpPr txBox="1">
          <a:spLocks noChangeArrowheads="1"/>
        </xdr:cNvSpPr>
      </xdr:nvSpPr>
      <xdr:spPr bwMode="auto">
        <a:xfrm>
          <a:off x="358636" y="157370"/>
          <a:ext cx="974304" cy="54706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MX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B3159BF6-2C28-4BA0-ABB1-0F95451198C2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74678F2-DFB8-4C64-8D90-B56E278B2DC5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4   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81795C2-424A-4324-8AFD-43992F812A6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2EE5BBFD-01C2-4CA4-9E46-A28DD4B23AE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E29504E-7788-41EF-96F5-59ACD0E7F32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E43A978F-D525-47EA-81FA-82D05AE7E77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99E0907-D8DE-45B8-9ABE-786EC1EB7BE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E90CFC00-BBFB-41D1-A9C1-3CCAA96D853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2883F88-4661-4C84-826A-E68D69EFEDC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8D6EBE92-A7CF-4BC1-A5D1-2D059DF2A80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6928CCD4-EC94-4880-B29C-10496751275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2FA2222D-3E2C-4A5A-AE8D-9E78355BA47D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263CF417-5A45-4C3C-87C2-3B267297543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AC6E587C-A257-4F9F-A3C6-39384668CF36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C2AF198-5FDC-47C8-B094-E843B1AB5B71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97AF5A64-134A-4B6B-AA0E-D592E7C1B22C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2B3A0C8-39FE-41C1-9361-42A8646CF8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60F33162-F402-42B3-96FD-B78AE8BE86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78AE62C7-F544-4C7D-9DD8-60518F2033F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3BC4BAE2-9D6F-4AD3-8E1B-4DD872081836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6BC36DEE-BEF1-4255-8741-9A318F8D7A5F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2F0D020D-3937-44E9-8354-B3E67E880F32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ECF511E3-0D0E-4509-BDEE-34A45C2F303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A21AC269-597B-44D8-87AB-6B027F51126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92767440-D4AB-48C6-AE37-679424E573C9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8AF89134-96AA-40A6-B72A-D4D577174A8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8D86DE24-46AD-4BA2-AA2E-CF9F891FC09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CCC5AA58-CDB7-4ACF-8DA6-4F6DF66086D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F649E7E6-4E60-42D7-BB86-53D71E8EEF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19063A10-8D0B-4E41-922B-9EBD00591F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32EBF10E-7A7C-4E4D-9043-72C764C55521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96BCA924-3755-432A-A195-48CBF678033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91D2571E-1BF1-4CE5-8B36-DCF3B3664CB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3FAC5006-9D27-4B9F-81D4-4B0DEAE3B8E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FAB19A66-A70C-4FE2-991C-B78872C4EA13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E6070CA0-513A-4B82-87EF-6F07925454E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32A7B463-64C1-4FE2-A62B-30EFE852EDD7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E74AB790-7DA1-4DBB-BA5E-282F0FF7146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64C3FC3A-5508-4D03-B67B-D376DB1998D4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FFC36D7-6597-4644-8620-ABE702659C4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25CBD602-A047-423E-BA87-C3A4146E650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551B2-21E9-4702-9949-9134E8E5688A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8AAFE97C-3BD8-4A30-A741-7C4122969A4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36E6B2A7-F467-444B-9936-C193A0435D3C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74EC64EA-2001-4CBC-9592-231946BEB2AE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36BB1AB-490A-41C8-A9E0-CE5BECFE877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D76481B-82D1-4D09-8C9F-498F8800E4A8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FCF61486-4D1B-4CB8-A655-7305FCFC89C0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46C1B122-DAAA-4042-83DE-6857B481A3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A993C4B5-2B47-4EB4-939B-42ED661871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F9F94E00-A604-4E71-BE57-3A5921984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98DF03C3-6B81-4EE8-8F87-8614E30F75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FCF7713-1F17-41C8-9CF9-AB8ABF1A25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E869D482-799F-4AB5-86B3-9DD4DF5041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280969B7-D6D5-44A8-9C01-BD758A33B2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157AB410-0483-441D-83D6-A183AFEA17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5A9C2087-4137-466C-A9C7-8489740ACFD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75353290-CA81-41A7-8844-4F08AEC537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7B10E25E-D5AC-4EA8-B338-FF16D35B28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D49CB75E-6C84-40FE-A77B-1B505C6379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C6FBC4D3-D31C-44DB-A6CA-EECECA468A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363F2F15-A280-4189-8C71-3C5B1E2FA2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FEEA2C88-10AA-48EA-AAAD-093039B17C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661C9CAA-298D-4581-A894-F5F86CD2F8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DE54294C-71D8-4B3A-A481-474AD56922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7E2698FD-0DC3-42E8-B076-2FD32540E3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FAAF73E-4C89-4BB4-A219-4876A5E46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24FA2A4D-76A9-403D-8A09-150940BBE6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32FFE340-70F1-4B90-A012-FAB51CDB3C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BA057D36-05BE-4A95-BAD7-C267C303DD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3B36866-A85C-4EFE-9F48-E28FB5A88C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7FB97B3F-F9A6-43ED-846B-655BEDF0BE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3F862C50-ABAE-4D95-9A4F-3F517A6A73D0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C9508860-81C3-4262-B03C-CBCD9AF4CFB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EB3681EF-911E-4870-A5B8-FE138BFA26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CF560B0F-7011-42AD-A04A-CA8D67824D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A0A3F520-682F-4F02-A288-DD35031051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4BC1FBAC-70E6-44C1-85C4-63619143C3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F8B79E4-8493-476A-B711-2F7456646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91A2885B-A6C5-40A3-833A-694356BAFD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22F18282-2AA4-4C36-987C-70BAB07B7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12242A3C-41EA-403B-AD99-9CC9FEF969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B075EBED-AD00-4F18-B51A-B972BF77F5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71FD4B49-D5B2-4BE7-8AF1-C8A38D6039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9A441752-69E0-478F-91BB-C43C34468F2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BDEB0279-7229-4BBE-9CE7-86693724E9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1DF01362-208F-48DE-86CE-2E9DCB3A5142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484D3797-F5DA-43F9-969D-A7DD3565440C}"/>
            </a:ext>
          </a:extLst>
        </xdr:cNvPr>
        <xdr:cNvSpPr txBox="1">
          <a:spLocks noChangeArrowheads="1"/>
        </xdr:cNvSpPr>
      </xdr:nvSpPr>
      <xdr:spPr bwMode="auto">
        <a:xfrm>
          <a:off x="260032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5B729477-4FD3-47D0-A14C-A290A8A0B485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FFBE15B4-555A-4BA2-8FA8-06ABD213660B}"/>
            </a:ext>
          </a:extLst>
        </xdr:cNvPr>
        <xdr:cNvSpPr txBox="1">
          <a:spLocks noChangeArrowheads="1"/>
        </xdr:cNvSpPr>
      </xdr:nvSpPr>
      <xdr:spPr bwMode="auto">
        <a:xfrm>
          <a:off x="1209675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4BC6BE2C-B9F4-4ACE-9252-6DA901B703A7}"/>
            </a:ext>
          </a:extLst>
        </xdr:cNvPr>
        <xdr:cNvSpPr txBox="1">
          <a:spLocks noChangeArrowheads="1"/>
        </xdr:cNvSpPr>
      </xdr:nvSpPr>
      <xdr:spPr bwMode="auto">
        <a:xfrm>
          <a:off x="0" y="522255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76B0513-9136-4DD5-B40E-8F1DABDD02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85FBE155-F67F-42CB-9518-E68A3B37D4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C144FCA7-944A-4D7B-B0B1-F5E3FA33E2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7387F24A-C91E-4DDF-8589-3D4B16F814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BC6C5616-313F-4482-9DB9-60FAAF1B9A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D5DF8F5D-EA57-40C2-995F-36BCC3DDD8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77DB3F93-9C85-4FF9-81F2-F8FAEB89DC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2F8092E2-445B-4C14-AB7E-51470058E3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B4DED457-AFF2-44B3-BFE5-82F8C97D95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92B2A02B-AB82-4697-B799-A93DB25F0C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DF1801CB-7695-456A-9515-BF954B7B75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E4F13D0B-53E0-4364-825C-18C9323CEF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B74F9982-5560-4036-83B6-7C2CD05CA3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2E78DBF4-A6D4-423C-81B5-70C1D43341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5BE3B924-2412-41BC-9482-5B06B55B9E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E736DE18-5061-4D23-85ED-8DA0BC833FF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56A6E09D-2794-4B4A-AAFA-7AF59EF5748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AD6FD921-60B3-4DE9-B076-625505D2B37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1AA41F3-576C-4F0B-BC18-2FCAD2D7AA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3921BC18-5545-4669-95D7-BD3D1ED0C0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64335A6B-F560-4DE4-973A-AFE995AAC50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FA54CFDD-7420-4EDF-8433-0AE22834BF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C1B19FDE-69FA-4D0B-9424-2B4B687C0EF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FD14104E-5ED2-4627-8401-30B8FF981D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4AB76CFD-6918-41CA-8826-4076FF3436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2D15B6B4-B33B-4114-8AE4-EF0340D7C6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B5960186-167D-4779-B328-BEAE3E3AFEB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C65A30F5-1629-4EB8-AF08-F76DF1B97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D95278D1-7825-4B6B-9BC6-F911A36E17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B51363AA-932A-4B4A-859E-309621567F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F6C943BD-299D-4FD7-AF59-700080D676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A00CF9A3-1EA9-4E2B-8DBC-4E487067C3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F8BC6631-667D-4339-A63E-5ACEA8C41E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CD45075D-B605-4CB6-B57D-98A45A140E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2D877527-9DE6-4223-B03F-F79984585B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FB0E0991-87E7-4FEC-9286-D69FF12D189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CFC9439B-8C9A-4532-A726-0DDE649706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589C9319-3F21-462E-8751-8BCA20FCA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194808AC-2C10-4DA4-BE65-4E04C56B67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BFB382B8-DEF3-4258-A847-CE15382E39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1C150589-AC1F-4D51-A061-883EDEA8CEC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87D200DF-1F75-4915-AABA-1FBB1B1278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CC590965-D887-44DD-9DBC-D29CE8DE3D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18589BDF-32AB-4576-8177-2665BD358A3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DFE0774-971A-48C6-889C-B46CDEF5D8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B4B4476D-E413-4B31-9FD0-55AB00A20A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A9076068-3835-4A6B-9877-AFD3D81006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62575409-6F91-4D4E-9CE4-1794C181FA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4C836C4A-1A30-4BCD-BDD8-1E49DA061C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BA843035-A320-4010-BF3F-89E8E6646A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57E6A9AE-20FD-4870-B214-55D3B710BC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7413B650-733D-44D6-BD8B-F2EEA129FB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160FBA68-A391-408F-9893-BAC500231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31C2FFCB-E98F-485B-9A43-4A72EE5D126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FA5AE570-F988-441E-87DE-1D61057E25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7ED06481-A2C4-4492-8B81-9953D8332F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8800459C-9DE8-49BB-93DC-43B9227958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CDFAFC81-9971-47D8-86BB-5D8D238C2DF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791035E0-EE8D-45D2-9A99-63E38BEFCB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B31568AC-6D73-4613-A4F5-08DE6F60815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E57C1372-96C3-4458-99B7-3773406A03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A099CDEA-60BE-4993-BF39-927B6C0F3C6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DCBBB606-0324-40E6-86C5-62137A2D66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E6E851D2-7914-455D-A4BA-8F54595EE7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D7347215-0A73-4869-8603-9C70583299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C923E9D5-4C1F-4CDF-AAD5-62D3ED48BF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6C3D8CE8-5836-455D-A95E-ADBBC0F211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B6BB347A-2BFF-438F-B4A4-E737400B9D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A7C8C433-C76C-4A99-AE62-EBBABAA3EE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A7B33771-CC74-4CA0-A9E2-59F3047C0B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7B8FB653-56D6-4BB6-A71D-870D244B01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65D2A4B9-79BF-425C-970C-DABE522230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D6ADBF4C-78E0-4C88-9361-623140653EE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59FE0BA7-4E36-4F57-BC16-6D98FD8FAD5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770E3150-9BF8-4BA2-83D0-E081D790E5B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38B4816C-A12E-4AE0-8D23-875AAE31392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BEDA9977-972B-4C42-8865-D070794561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260171A-533F-428F-AA8A-A774B12D64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111700BC-AED8-4FFC-B07D-3C09FC831E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43C4AECD-4C00-4C6A-9BAE-D026B3482FF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E843D8C-D51A-426C-8E3F-3E5AA88D2E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9337CB0B-E83D-41CA-A09E-E95F0C6940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B5732096-2C1E-451D-A322-B1995130FF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87753CE9-70B3-43F6-95ED-C0BD1003E4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D5C04D9A-E00F-4FA5-861E-36DBEFF6E4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43D85FF8-54B0-4809-9097-2D2311BA94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D2044A07-BC53-43A0-84A7-17DC397823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CCF4A779-05EB-4CFD-9DD6-3C57750B5C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C81E40E3-A9CF-4B24-AAF8-7BF092D636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4BF4822D-DB42-4059-BB08-DD39046148A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A6D2433E-0B56-428D-8F2E-C472C2F678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36A648B0-5EE7-4707-B9C8-8E826474E9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2A6DAC9D-C35B-4D89-ABF4-AC085F26C9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12E3021F-FE0F-42F4-9A73-897B13FC9F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38D02C89-DC6B-4694-95DB-DB51A47A25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BCBAE989-0CEE-4B89-BE2D-C7271DEDA1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C4AFFB2F-8477-4B50-811F-FC48C24857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C1314282-2758-47A5-85BE-FDD902CAC7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AC4B62F2-9E9C-4C62-BD09-CFAACB14FD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912CA7A7-359D-4DDB-B793-6E1FA2A74A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800336E2-22A0-4583-9173-51AB10293A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F2EF8C5F-1A5D-4AE0-AE85-B761D572FB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6A65DCD7-5DEF-4D5E-A505-CD81FCC85D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2C99935D-72A7-4048-9D55-645386ADC6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BFC9DBF-3393-4508-8C98-2C75106B8F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3A93700A-511B-49D1-A93C-941B5C15794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566DAD6D-2D35-4AF5-9CE0-40CB647047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9883ECE9-499A-4544-BD15-18768F3B5C0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E18B9055-EAC1-4153-9238-7D73FFC16AD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8CB4A3A8-1CB7-4FDB-AC20-2D28119DA6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C012C5D1-1AE5-4B96-A76C-FDDF7BFB8D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34F1B56F-B751-4E4E-99DF-B2EE95C5B2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9ED705FE-258F-49D1-9B9B-C3D15D7745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6D39E21F-5123-4191-B559-C9D7B4EB4B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BB0FF1D4-680D-4028-AB16-B2A7E2061F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BEBF98C4-AE27-46CB-8B0E-86A8C757A1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4EAA5845-195C-4E7A-95DE-3072E6EB49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6AC4715B-D3AC-4BD3-AFBB-E68B230E0F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16FE0010-C2B1-47B1-A3FE-27EFB9001E4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F59793B5-7A12-46C4-B0BE-F7790A36D5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7C134496-F150-4902-A0D5-3A50E67B41E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9C3DD8C5-78BC-4330-9BDF-74F3B5D9FE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52D4A8B-E61E-4265-88D1-5D4C03332D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E2D179E5-7759-4C65-A4C4-F62FC2805B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FB86CC69-1ADA-4BF9-B55B-3B27AE2952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85CDCC73-C6C2-443A-9DAD-F61D8A7F7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EED6D2CC-25BB-4339-AC2C-935D4D48A00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921F2F6-F851-4E94-98C3-0A71D8F089D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FCF0D4A9-DEA9-4C1B-B8A0-5661B9A290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19B18A33-3222-4D98-8637-9BA56C1EF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78A975D3-3610-4194-A3AC-7BA2C158DE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BAEA6E43-6E4C-4679-8C04-DA24B23928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3EC43B18-1712-4DE6-A3F4-8172E96DC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BAF7D6EC-512D-452D-AF11-8BF35CFBF3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B1E73973-41AB-4CE8-818C-4F54505A5D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A86D3562-F681-47E9-A20E-EF691E077E6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461DDA98-91D8-4D28-875D-63EE90AB80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4FF19139-C782-45FA-848A-7301F02407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EF49CA6E-FED5-4219-ABED-B30CC55BFE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677E1CE9-8BCB-4D92-867C-CB553CB109F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98773A10-D61E-4AB1-9E41-3871411BD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AD370E12-2BF9-451C-B7AD-B0BFFFB76C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76970CDA-8384-485E-AA9B-CB36625221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C2ED137C-33ED-489B-825C-1C6BB54E08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B9375D03-D127-46A8-9510-33163711DF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DF175955-B720-426E-8B10-DC63B10276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66E11400-C151-4CA3-9AB4-ABC6026B51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C4812149-ECD3-475D-8731-8769775734D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3A08B64D-44C9-444C-907F-8C4C5CC55B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97FF4D42-E337-446F-987C-7C0B547A807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53BAADB3-71CC-405B-9DB5-C17D4E865B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50B0E9DA-2ACA-4631-9A22-130BC0BEF0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2091D1DF-B88A-4815-8711-01AF32A7FBB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8E3FEBDC-6321-4320-90F5-D3A9679D365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A12D1E72-FA64-4E6D-B792-587E447424C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32BFEA3C-742B-4E34-8DF7-13A7CE1CD1C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982A0C58-758E-464C-AF47-465AC2804A9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375FB52E-29AD-4333-AC42-98CFBD2C5F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F469ED0D-1161-49F4-81E5-8A5D553BA3F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4543D655-E597-43C3-A51C-F99F18F98E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A666F753-6FC9-451A-B1C2-3BB8C8858B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8B4520CF-5713-4C3D-B88F-E78834AE62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7086F2EC-A08A-45FA-A839-CF3964EB03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D23A3B90-152E-477A-9E68-2EF820BCFB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9DAE35DE-50BF-4F2B-9B8B-C261EC3ECE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988D4F41-A87D-498D-ADBC-6283AB1809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9B934526-6EAF-4943-8297-21E47CBB6A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AFF267D9-1A05-495F-9D06-38D4135A087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522FA9EA-5176-4433-82B6-9035CAD012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BF4C9537-D8CF-4882-A950-C3BC295432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8091502D-8532-4E1A-8CC5-69DD6DFAFA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872229F-9765-45B0-9B05-4F167A8FEAA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E6BA3E96-3591-4C8C-A1E6-E24C70BCC4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BDFF7976-9FCD-4DB2-8A55-AB7DCCAE5BE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6746F9E6-D742-4879-A88B-EF5096A880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E867ADCB-5C29-4494-B5BF-F2A3FB34DD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5FD3C88C-F982-468E-864B-272871D033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FDD46050-9BA8-48BB-8AD1-673BD165B4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1487BC51-31A5-4CC7-9464-6D13EFFA24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C26052E6-BF6D-4A52-BA11-BFF2691E4F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4F6882A0-F6AC-42E2-946F-C546C44F89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9D4B6A0D-D3B1-40D2-8754-729ABD7B46B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2520AFB7-7D7E-4E17-9F06-38506717A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DA37C1DA-3BC9-4585-B96E-FB47790FCB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2AABEFB8-6520-411B-B237-5B8C82A116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AA67329F-36C4-41A5-B753-8F0E624716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64B9E609-85C0-4D2F-ABDC-22B422544FC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1D2BEC33-9601-4F3A-8E35-98594080BC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119F5449-B0DB-49C3-8D49-D664C1EFB4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7DCB104B-2E39-4764-8FC3-9C0A17D23B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E96C5180-AAC2-4E2B-B09C-DF02784CC99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B3091DFD-B029-4ED6-8054-AA255D010B4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AC36D75E-09C9-43AD-907E-EF0BE8EA1942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3A53E31D-2A0A-450C-8C98-55D5513FC9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39CE4C19-B149-42FA-B521-C9E18865FF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DF568848-7868-48F5-BEA7-29E4AB8AF46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EBD44F2A-5F5B-464B-9D63-CE061B9310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F8C2FBD8-6D41-4032-8A8C-6B29EA77C7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EE7C60E1-2CCD-42C8-8B41-6B8DF0487E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295895C3-3F9F-4974-AB63-7D2782DCF1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7C53ECED-14C5-433E-9676-9656CAB516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77F725FF-0160-4E0F-B504-9F8F180DEB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E5F47C78-FC45-490B-81AC-2E56302F5C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6C4E8D0C-CFBA-4C8B-8DF8-4AFAD3A61F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D56FD743-1AE2-4232-BF7B-4441684C59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6C3A18AC-8595-4D70-B4BE-B54037E40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FB44390E-01AC-4633-B07B-1020BA0B78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E89DAEDB-EDE3-4B8E-89B8-E82CCAE83A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9953FF84-6F27-408C-84D1-2973073815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541FE1DD-6EF1-49D0-B0B7-5B3EEA884A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38A0F38E-C64E-4222-8C7F-DEB936AEFE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F21BC3A3-3459-47EE-B6BC-85FFEDC025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EBE52448-9D25-4006-BF28-58C1EDED06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318BAC72-710F-455F-A658-A8D332ED4F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F1B8D88E-684D-4CD6-B377-B9A93373DB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DD7BA80F-3561-4F54-A0D2-9CC3064782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59C730CA-B7FF-4028-B032-C1556392F7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CE473F95-2F09-42BB-9F32-43FAA2672DE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15E0289-376B-4181-9808-9B86697416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28AE5F65-663E-466D-879F-2FFE06936F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63B62F3A-23C2-446E-B9F7-23CF83D002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361F11C7-00D7-4F51-AE37-9A987E108C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FAD746D1-19C0-4F2C-9D5A-47FBFAF8A4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6053EF8B-995F-45A9-BFFF-27B20B1610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D2B2152-9BAD-46FC-BBC4-AE8B06C245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E3CC07E6-82BC-4402-97C6-4915C3B66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F947C1F-1891-4216-91DA-76A8021F49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BA960F15-303C-4190-A8D9-A7C6872FA6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841EB15A-C156-4545-9F0B-18DF70F1D9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902CE0FB-954D-4DF0-A778-CBADF36C14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2C76896-EF64-4B0E-8DF5-13DF592C961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365799D8-8E79-41C0-B11E-A201F411C1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F5965A1B-CF41-4732-BFCA-4001F827DB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90682B4A-2FE4-4FFB-BDE0-E4F6D122AE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969E9AF8-57BA-450F-B6BC-15370EF13F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290A9A54-7374-4211-A098-DDA8C6D0421C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438DD282-5F06-469F-B210-2E3ADDF4B74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4904EDE5-537A-41E5-A94D-E9DA769C05E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247BF6C0-8222-4FE6-AF8A-56859DF9B0D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433B9100-4D52-4098-A047-C3F0F8B846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31DC4CD8-5CEB-4A08-B829-C11B7C089C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3FCBFF9-26C9-460A-87B8-0F103314E8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361643D1-72F7-4D35-BBBB-A25B075A5B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4749F062-FA19-4F42-A121-1984DC7D3A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FFDEDCEC-7773-4C0B-822B-99DF714ED0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4348F75A-AF9C-4ED8-BA35-73B93FD2D9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40DD393B-51BD-4413-BC69-AADF877572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A3497E3D-2722-4BEB-8278-4927D6D5A3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92858616-110A-4FD1-8199-AD69ED31DA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87603B48-7A7B-4D42-ABF7-5A33418E785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E8B6EAD3-406C-4EB0-97C4-6BBD9F4416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FEDB95F6-34D7-49E1-9F38-0F484C3014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24AF6CC5-A02E-4035-B5CA-2CAD2EAED0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75C52229-C9E8-44B7-80BD-A2FB933196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5BEC167D-BAFE-42EC-A157-5EF6AD4BA95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A7816873-A70D-463D-9CD1-9B05C6456C8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AE5F6461-762F-4C20-A8D3-CBA99FCF7D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8B5E6C2C-CA32-412D-BA9D-F42AD9A657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36EA2670-3179-40CC-BD83-AF0E22CA3B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84761DC4-8235-46FD-B6EC-7BBA8032F9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CBD52C7E-F3AB-4839-B895-A1AB4C9428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22349FCB-0F42-42AB-BE19-AB2960D963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C66F1BFE-D324-4A05-B50D-5C78C69E42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43FAB7DA-EDB7-4DCF-864B-51251994CC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BC312C81-13C3-4D94-9FA2-F85C00BAD1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78C97DAC-9CCC-4648-99A2-037C3F1CA8F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497FD3C8-D4C4-4FA0-A68E-CE11AE2CBC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71F8068E-5180-4FC9-80C4-A1FDA0D87F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4388EC2A-6F60-4BCB-8F91-D1E11E2756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9E7819F3-C1B8-418F-BDFA-B93405FE4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E189B7B6-9475-45F2-A9EB-0FFD0CC0CC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F9D59FEA-F7B5-4F02-BFF0-831E8D9235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ACD26FC3-C5DD-4B8E-BEBD-A15E8DF2D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B1152DCA-7E81-4DBC-A543-0754B9DE82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CD0548D2-9822-4768-8AD9-55BBAA6518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DE371043-9EB7-4F80-9228-EF66A6D1B5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4707D348-539C-4F39-9C22-D048245BE1F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59906B7C-4C57-49CB-A764-348684C540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F5CC956E-EBD9-408F-85A2-DE5DBEF14A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68AEC4A5-3C08-4BA2-B534-76D587919A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9B45C7C7-7746-4BC7-B960-0A6FB4863D3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C6EBEB95-EEBC-41E9-BCDF-8107692785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88DF447A-3112-42E8-B94A-380964D34A0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3150A879-78B3-4EF6-B0F7-5CE4885F2A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AC11AE8A-7111-4024-B02D-F25063A8C6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5A14F194-91C3-416C-B3B7-3CA3A61ACC4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F028E671-5D0F-41DE-98E9-6A90962E27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5F589701-1978-4B76-B1B7-98C1C5D52F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E74F709D-93A9-426C-8F37-F686A7B98C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877416FF-3367-4671-BFF4-8562E02AB6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F05B9114-7F21-4755-B78A-056C90F184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56A2EF9D-4EBA-4EB6-AD7B-F63FE849A6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5B7DC677-070D-472D-9DED-230518BB80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31496B97-708F-43E1-8358-204F546BD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419B9C15-4F17-4309-8839-A5AE94D1374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532E489C-27AB-46CF-AABE-5AEF5C5016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40117BB2-8B1A-48D0-B64B-4E84049664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A9CDD30-D670-40F3-9A03-2C07E22D82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1CE2C881-B34C-4D98-AACA-4C2EC8242A5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E391DE4B-0835-4F12-ACA4-A1F83EAA06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289DFC9D-36C6-427E-B455-6C98196C48A0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673C6A7A-4262-4F81-A92F-A8F289EC52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3E3E50C7-D225-4953-A71C-E27C6A6CCBC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E9FE0D90-4E8C-4FAB-8B36-7BAFB231A3B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B6711501-2C26-4F10-A101-BF9CECBA19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4ECAB006-D30F-441E-9AB5-2EE221D8E8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D8A71312-99F3-452C-98E9-F45FEE25EF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5F6F0291-9C8C-489A-879E-3E7599453C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43D6052C-EB76-4E5F-B89B-13054BAF8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8860B827-9564-46D4-BE3D-4D60978A02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7984C699-0A15-4159-9E26-430313F05A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42D1ABAF-50E7-4F6B-A344-C548B0C555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75578FC-F665-46C7-988B-2637FC74EB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BFCEDD-DC2A-4FEE-AE80-48BFCEBF17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9E1E8022-B5FE-4827-BD2C-BE39D80F38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41F88C38-1878-467A-B0D4-259FC6051A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44815332-47C1-4896-84B1-A549710DA3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EA7540C6-338F-4864-AC3C-102920C254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B52470E7-E338-419E-8533-C0B09E31CE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2F796548-859A-44E3-9FED-0555B994BEB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4CC536C3-83A2-4AF1-93E2-1AD157F578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F62A2279-9316-4F54-AE0C-0B0EC2780D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F1FC8E19-E7B5-4967-8137-0AAFEA1D8F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B80C19C-DF37-445E-A9CE-E44397C512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3486E6AA-9026-4A65-90E0-5D4551FFE8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F8580D5C-1DE3-467F-962F-3EBCDEDD2A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66B00228-D0D0-47C7-8495-16FBDFAD0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D5787C9B-B0AE-47A3-9E86-0ED1BAD3A4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83157BB0-C87F-4235-94E7-E57810E56C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F3153D7E-AE04-45A9-8771-B253B2ECC4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AAA032F9-4BAA-4E6B-8CA2-38BBD682A12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A8EBC922-3F08-4FD4-8EE7-6AB72202BA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7EBF4B9C-FCA3-47C9-963A-C0B5B14C4B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62E1A4A2-48AB-469E-9F72-66F307E06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32939C76-52A5-4FD5-95AB-5F463A7412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A71759EB-9D8C-4A4C-A63E-18EDD89706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20BB5E3D-09D3-44E9-8E49-FEC701BF9F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E7FDBAD9-3CEC-466B-9F54-C631E7E4BD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8FC3D84A-1206-4D6D-BF78-56FDAC611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B08A53AA-59CB-4B10-B3FC-BFA5F2C800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895F1CCE-5957-4BBD-B667-D035CF1366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D78458C6-BF6B-4EBF-AA26-A9BF1BEFAF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B5302E10-C5A4-4A07-989E-E6FAF86BBA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B1E3EA10-E3D8-430D-96E8-CD0BCDF7E9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D5383A6F-62C8-49CD-B712-F49E780711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43A52AEC-8817-4850-8187-7AECF536C1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E3AAF3A7-4F19-442E-B418-2BA43C43C1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69B63D1A-5DA6-44E0-B3AD-0F9EE06EFD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83601770-B5DD-484E-8B1C-C5B00A4C95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A8EBBE00-691E-4747-BA1F-5A3948A8097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478043B1-573F-415E-A944-B6012DE2A70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8C6C560B-CBD6-4724-8133-18F249D2AD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46192C07-B9A4-4C3D-9DDC-B082955636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6DB97667-5034-4081-B856-0DF2F82E25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F0D99A66-D4A5-40D4-8B7C-35EC9FABCA6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D2943CFC-F589-4B53-853B-073B71A950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8810FD49-9578-41B4-8AC5-5591697DB6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C94E757F-5226-414D-9E45-D92501AABB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63B5BB2E-FFC6-41D5-B4EF-2B7FE094F8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B6D1B54A-1792-4852-AC66-F2AF51C502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3C768735-80EB-409D-9E9B-519D3656455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8D461F76-7673-4425-9046-0FD3C8FBBA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B637A348-298F-48F1-9523-BBA69BE4EA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3710C1B9-F2D3-4671-8CFD-4C694B92B2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D6499212-FDE8-42EA-9D42-EB70290D79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128F666-83E8-446A-8C5F-B1243BFCDC6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1D5EEC0D-25FE-4DAC-A68F-CDF5828F2D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FBA7FE79-3A4C-48FA-91A9-EA05BD7EEF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40CBF4BB-D42A-4126-899E-C5FA850DF1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81F57048-E515-4CEB-9B11-86254E3BAF7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8CE55485-2147-438B-B0FE-7EEA5E53A6C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A06C6E91-F8D9-4FEA-A467-556F47CBE05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C8292B76-8FA3-4AD6-8B3F-B25E4359DDD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AF085080-EAA3-4D10-A5E7-85C6AD9427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33338149-B34B-47E1-A6C3-DA53876016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66C31E8E-B5DD-428C-9365-C7F36FD59D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E0F5D050-F056-40CB-9C80-DE82DEB92C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7DB2147F-7485-468C-B9F7-8A135C06EA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7173A37-7FC2-4973-A417-7954C377C5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CC2B4038-67A5-45A3-8B1F-483E59EB4A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E3347B8D-FB0A-49B1-9434-2EF49A95DF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D19E385E-BF43-4284-B01F-B1DCFF6A77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7BAB802F-2FB3-47A3-A2FF-F083A96004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62757914-6153-4668-BDDA-9E780FC86D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945C98BB-C0D2-4DE2-A86C-785D40C26F7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1A41D9E8-D81D-4106-B1C4-595D7CBABC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18CE8529-5A21-461A-A8EC-647BA5BE11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1599E13A-05B6-4D9D-96E9-DDCE7FF0D97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B97524E0-153E-45CB-988A-2B4A4C6022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AD822BD4-1542-49BF-9861-CFB6292BD1B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7632B44-FAD4-45F3-B9AF-73EE03F723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D625B3FF-843C-4B33-A3CB-970EEA7FC3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BE72CEDB-F9BB-426B-958C-15B4B40DEB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8023317C-A4DC-49C7-8EBC-15A984BA11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1CEAC6A7-3D1B-4542-8B3B-299765CA14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7C2F7032-EFF7-47ED-9E17-FB0DE078D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A10B630D-E2CE-43AC-BB4D-B73557588E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8872892D-4A46-4A69-80CA-4CB5582F94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A6D74019-C78E-4064-844F-9B53C7EA43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3F2F1222-CCCD-4FC4-92C4-0775E38DE3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1B0509C4-A465-4039-BD46-527F88EDE2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12C869A3-90C3-4A20-84E4-B5004D57E7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9032524B-960F-4CB4-BC77-461443AB2C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3267A029-9A2C-4ABF-A9D1-A415DBD9145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17402A22-544D-489E-B161-AFB2A75958B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CE21B24B-589C-4832-B2EB-5A96BD5847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74F1DF43-1C19-497C-B1A8-A532247171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FC8BE64A-2ACF-4AC0-B9B6-E0F2796D03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D44ABE74-CE0D-4610-AF5E-559588C122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45AFD3FF-9DE3-474D-95D6-35D1997148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6C627D9F-4FF0-4753-B13D-DA53C81B19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DAA42E28-6813-4E79-9601-27E7EF8274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E2C3EF6D-08E3-4745-B8C5-D20F981075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FBCB736A-E0E1-41D5-96FB-B3D2B4937B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BCCC41B3-520B-4E31-9BC3-2762D9239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7A120548-95BA-4D8B-8CA3-695CC9872C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B170A21C-52B8-49BC-8F7C-7E030F8668A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EAFCF663-EFF9-47BF-8794-DFD1722795B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7CE8EEA8-9E9C-4A31-ACD1-DEB7408EDEE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11AAF58-FA00-4184-AAF0-E908668B9D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2E8B748D-7550-4C14-9D29-9C6335459B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C495D93-34F6-4635-BBE4-515911AFC55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5221A874-7FF2-4F4A-9336-20A65E1D1D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E80E8ED8-BF7F-45F3-AB0E-48F5463010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FF9D2D88-E772-4727-8C7D-57A7D8DD75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E7BA242-1F0D-4BB0-A4EC-20888EE306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84297E04-7DBB-4897-AD18-C4977809556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840F37CF-6123-419F-8F10-2734515369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840BA603-D814-4BF9-A5A8-A59140CF1C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E4B51200-D750-4D9F-8758-9B222B7002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92E3B5F5-4E4A-4DC2-B9B3-36AC0C715F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83C5B77E-EF8A-4D1E-8EB9-82EE4C27044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754F3C29-7DF2-4BCD-991E-4E3BC8C9E0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9E0FEAE7-0179-4CBC-B00A-0F87BC5258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F139822E-4704-4EE8-B9EC-C098354E837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36401F68-5CB5-47F5-8CC1-8CFF7295B8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DDF40947-E4E7-4432-9C0E-251A4A3EBF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2FE1C1B0-264E-47D3-B53F-ED0F30AE913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E42E8B0B-F449-4844-9CDC-1BE5E55457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301051AB-6911-4E9E-8F41-4A3202632D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A5543E27-0724-4E2C-8CD5-D35461119F7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2F9877EB-28D7-4D9A-96CF-9ADD08E5EE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D9EFD5AE-A95F-4445-9E98-391BCB4701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5D9B1422-12E2-4719-BE94-25C6DD6FE1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F6FA0F82-FA69-440D-B186-38E4A35779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4A986ED6-B660-4A86-938F-BEAF2AA97A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CCE22514-2C94-492A-B3A0-E1E614F7B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4B20B6D0-5391-4E50-99D2-4B374D6FDB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8984828F-B063-4E32-B0A3-B3F7B975D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19049FC1-E895-4B40-AFA2-917041BD81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1FD11601-4872-4C39-86F5-6121F3AE63F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382003B1-48D1-4E07-BBE3-0B282088A8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241EAFE7-3606-43B9-B4E2-BAA4B7D945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F62A3D7F-73D7-4A61-81D9-773EC17A15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97408F0A-ECFE-4484-96B9-FB31B863732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5D2450C4-32E8-4E9F-B31D-EE3CD27AE816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E8E268A4-988E-4CA0-9F22-8701AD7CB6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B723FE27-4877-44D8-9B8F-9654036FD9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40D762EE-EC6C-40C9-974A-89659F1A033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F5B0B09B-EFEB-485E-8DE8-B59BA6A41A7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4F83558D-3FB6-4D3C-9651-3BECA9A4341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71081C10-7D79-4A97-B6C5-4AA3E037CA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6BC09BFE-BED0-40BE-B558-753A9B6252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2E0940E5-2E63-4D44-B4D7-8D5B9A606F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C53D379E-953E-457C-B16F-CF44139981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555E7C89-D959-4B3F-9AF9-F11A373D01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BA956336-122B-4632-9A64-54AA981E4F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25402AC2-E236-4EB3-AD31-0526EA48D4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380FB3F4-1A2F-4844-B36C-D5BE7972ED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BD04BFB6-EE45-44C7-8F53-89F5A8051E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1C642989-F02D-439C-ACEF-99D913795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DC9354E1-A368-4881-8B45-973868319E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335AE4D1-01E4-40F9-8670-673FA872A1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E04B0C29-598C-425E-98BA-58113FE7C9B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A5F28E62-2ED6-4966-8A81-93C80F9F636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6017C273-088D-4E8C-8CBB-5FC17839FF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BDECE68-3FBF-4460-8B3D-B4DF4F6A94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F367567C-5561-4BB3-AFCA-15035286DBA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AE2DE19B-E7B9-475C-8BB6-A6E0FD3103D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41BA4EB7-0681-48BD-B5A1-4DC60309C8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FBAE5813-3D77-4100-A32D-150FB6D043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5C1589F0-D657-4285-8FE4-7A82880351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307E28AF-BFA3-4BF0-95DF-564E3061F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E5AEAE18-C775-4E0D-980D-57F73214EF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E72E972A-7D6F-4C47-85CD-29136B9B3E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58736791-F5B8-422E-8A65-2FBDE91BA1E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558CF373-7C61-41F8-9F3A-E77585BA29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D58D74F-6599-42F5-B469-6DF05839CA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1B063769-A83C-4474-9CAE-3F1437BDD2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19BAC763-62BF-492E-93EB-165FFDE108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53A7F42B-7B81-4C72-A1EF-B6903FEF07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131F6F9D-7E8A-4B9C-AF98-D82B510DDF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3A0BCA34-E3FE-4D80-A503-AFB7EBC808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6153ABD8-390D-4B87-908E-99BDEACCF3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11699393-6902-48FB-8853-086CAF287B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F03C0304-A30B-415D-8C5C-1F77C8E116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73705FFD-C048-4A2D-A756-B00738815F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9C3198A5-67CA-469D-AC5F-F80D9FC3AD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24BB2590-7E61-4C9A-9888-BE5C1D06E8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23502192-FEB5-4BD9-9D63-176E3DC8435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C84C6B8B-FADF-4EAB-B067-F6C53DF252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FAFF090A-3878-4FEF-97E3-E02D37AAB6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305089C5-E06F-4759-B991-53107F88F9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82E11E3-04DE-4704-B6BD-3363B54D9BA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5D0BAF0E-C34C-4B0D-B565-69DB813E7F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9AE996F2-D731-44ED-9599-F1677F2A312F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AD7D7F8A-8431-44A9-A337-F35342B401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7E16DEEF-8F9B-4B81-80F3-81AC32CF4C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6EB18288-9346-4BBD-B708-C384D3FA5E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B1EF7D0F-DEA6-437F-9D4E-2F460A5EC24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7F498822-974C-4923-B009-B5B61D9C2F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72A18824-B2F1-4DC7-81E9-5D8A13A9F0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130EBDC0-27F3-4A7A-A632-4F6093B7AE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76826518-B6D9-4535-B335-60B42F37AA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3EDD48C5-681B-4DD8-96DA-4E006ACF39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F5A98451-9794-4CB0-99B3-FA6749582C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2E5E85D7-AFF6-4B0D-88EE-A5516B9FE0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3A6F7A5F-4297-47A4-8F85-3BCCD6ACFC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11BED01B-481C-4526-918B-30000AC948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761D4DD1-CF04-47FE-AA1A-CE472FCC0B4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DC36068E-6E01-4F2B-ACB8-A17A6CD41A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D3F1127-9DA9-4582-8D41-F917AA82D6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DB60B793-E6D3-455C-A20E-68FC295DA9C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5FD4D3BE-9DA0-4198-B947-A324B15D2CE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2F2A414B-82B0-488F-BC4D-BB108D3EF78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23439633-AA0C-41E5-B224-6D045E2E97C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B52FA8A-653D-4D01-8E51-1B01611A34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3281CD86-8DAE-42F6-B3E3-25C71B0681E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A5BCC240-F7D8-4C2D-8C70-C3E3A2EE2D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9960A999-3023-4AA4-AE4D-683EB92230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1E046586-C657-49E7-82AF-2C39979CD5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E824B663-E5FE-4EDF-B894-6F05D15256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33FC4E0F-C964-40BD-902A-BDA6BBC036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6248A6EF-04A0-4683-BFEE-7902449B1D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C8BC9AD2-A41B-4B49-B1D9-ED70A17FA6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8EEE1CA5-081B-433E-B665-8F6F9651C9B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7DF9974C-CC7E-4493-843D-400AECB151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D9024F0E-FAD2-4C1C-8EEF-C06CF25E3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21BE76A8-22A4-42C8-8DAC-8B7E779A98D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8E8C3F51-CC3A-4302-B781-656460C448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B005806A-284C-4B8D-9809-764BC473BB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7796D333-598D-474F-A256-C3C853A5F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5DE566CE-D153-4C87-81BF-A79B8CFE18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C55B154A-DE27-4328-877B-393FAC9478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5C6D311F-E276-4825-8A4A-8C3FA98109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7FCA667-D559-474C-A796-97C3A5E80A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435FC4E5-5E30-47A2-B6BD-ABBF8140A7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51D02ECF-8465-45FC-8675-41BB5A96A8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7159A-980F-412F-AE8C-9EF429CF9A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27410B56-1F85-489B-BED9-C26C41917A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66E85A26-B012-4D74-8FDC-0B2FFCB73A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D4A4ED8A-C0EA-4AAB-B767-22A2F49D00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66181B9B-AA12-4522-89E9-AD52E8331BE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91478A51-4029-433B-9485-9F04280247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6027E229-50B0-43AA-BA33-A58DBA949E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A9E2B266-F09B-4377-AA63-876F48DA98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C6B7DC6-2043-4E5A-B743-07DDA64F52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D251C711-1A7B-40D2-A730-50995D33B2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932AAC1F-DB6B-4710-84B3-23D343C958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5A2D0EB5-B70F-4BD4-9FB7-473A480C2B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566C806F-4851-4E3F-9A76-B7E0B27096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D9C0A247-5427-4541-9132-62E50A80C4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47ECF713-6B8C-4F87-935D-B0C01506DE3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596EA966-795C-435E-A22F-D8A6FD2633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B87AE8FA-C311-4BC2-A864-0740AE076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64D74928-18D1-4AC1-8F74-A878DBACE9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2651AF67-59E1-4A98-9B10-539C6C690A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F713562E-EDEF-486C-8D7A-739E63D7E9D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BC045D1E-1250-4F19-9732-5EF27B64D25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3CE780C7-1993-4934-AAC4-092DFC4444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2FA2021-4D9B-40FE-AF17-E12083DA5E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4860C70E-2436-4EEC-9F73-D01D9799545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1BDAA496-C46F-4582-B523-F26D798439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6BB97592-55D5-4903-BC97-C271434D72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844639DF-A5B4-44CC-B7D3-CB94501CB9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CD4EB00B-410C-4A6E-B00F-8E42105430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A2F9DCAB-90D5-4337-B10A-E785400CED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B9A93381-87EF-401D-9E03-F184C3F84E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EB52FD97-F359-47CC-9332-9C5A5B6581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BAC1ADD9-CD70-490D-8312-EC309C85A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6830E7C9-6A81-4C16-91F8-3275198C200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BB75128B-89ED-4496-88AF-734C740952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CD3D4DA0-1879-42B1-A0FE-CE8C53185B0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AF40183E-1E95-4E45-B9E3-C992DCBB79F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CA78C2F1-33AA-4AA9-97BE-ED67CD4335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5C75FEE8-B704-46C1-BA2B-7370D522EF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BA1245BD-5035-4D92-91EA-21198D88689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467E797F-0C57-4CDF-9963-80417F0F8C2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ED0148CB-FC90-4C9B-80CF-18D57AD50F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47BC47C9-482A-45BE-BC1D-85ABCE9D04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569CE924-B97F-4367-8835-3C5883298D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28870122-872E-4218-88B0-03C4D7FC24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101DCD19-870F-4D1F-8C82-A11757A73C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A0DC2480-6347-4A0A-AB4D-A6BA13EEC4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33A5C75A-3F9A-4405-9D86-D63EFEADBA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4ED00929-7865-4641-8CF8-870CE0DA0F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1D159AC5-58DF-4853-AF37-63F446D105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CC92766D-277A-4F18-97C0-58D999F1A13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A2D31A0E-7707-4729-9C95-7AA7226D3E3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D612D500-1C27-404B-80A7-DFD71DC143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581375DD-DA2C-4CF5-A796-30C7206889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462AD0AB-2E84-41BA-B97C-8FC52BBB4F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A90BE334-AA5A-408C-B02D-C91FBAF3C6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E86F77AA-0986-4331-B83C-EB04A62BF6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B7773B3D-58B9-4EB8-9C96-950FEFC8E4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D3983D6E-24C7-4128-9E10-4894E77C58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97C3A641-654B-4940-A1B8-56EF89985C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EA3529A0-5669-4183-9EF4-5C61901D3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F8665CB6-EE58-4D98-8DCC-1D7F880B882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F70FDBF1-59B4-49A4-9004-F1FC576F75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7144CE68-E847-495F-B0DA-228015A476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9A4ED7B3-8427-475B-BFA0-700EE66357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C1D022A-74A6-4E45-92D8-02BBD9F8FE1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23BAD8C9-48F3-45E1-91F2-F9DE9A3ED91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7759484C-37F2-46E1-B993-F08ED9890D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4D243109-4FF4-493A-96F0-98F6D94EE9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1253F90A-4906-4D68-89B0-B8DAEBAB59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54AB6E83-0F6A-420F-AAAE-CB9A2B0591A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4DE91A60-9E36-403E-ABED-C4D1498B04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3842B1F7-729F-4A6D-B03E-836F10432B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8F9B1686-36EC-4253-A13C-DE6807FFDC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12777120-0D68-4545-991E-9143C86CC9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3174BD99-F944-4EB0-8E8A-496DEE3577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E480C097-906A-4804-A7A0-BE04140B42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9EF227A6-ADFB-4D22-9F68-133DFF0CCB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746B6C93-1E8B-4304-95B2-27C12A029B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AC9BAD7E-2EFE-468B-B5A6-5D4FFCD06D6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E9FBF027-29F6-411B-8549-DC8C8EB235D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3ED0C281-1A1C-4FFB-BB2D-C20346B8E7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F837D941-A5FF-4FE9-AC60-0AE21F069A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5C21F680-37F3-45DC-938E-9C22789010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6465D68A-DF11-4C75-A515-6E30DE00F9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61E3DF5D-4F49-4EDC-B720-15581E91C01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833E1061-0810-4095-B087-D1322151A3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7EC0D036-53EA-403F-BFC7-B46A44FF9A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632F615E-2B6B-4EAB-82EA-B1C729018C7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D6576ED6-46A0-43D4-B69B-1332953D997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F9EE55E1-0FB8-4D5B-82C7-BA50F5C1F5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3E3797A7-263D-471D-92F5-6093D17082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1020975C-0137-405E-A48E-DAE06B0665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BEF330B8-A226-400E-BB10-95EA76404B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BFFB2AB9-0ECB-4D65-91DA-7D9F5763FB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53F61A6-050F-4AB0-B246-04B333470A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B7F57F86-5E67-4371-9B46-8294534DB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6801ECD7-4AA8-4B0F-A642-8E789381E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8E36DA07-329A-47CB-8C11-C29B353C85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906A7640-8B46-4315-A2A5-357C73C5AD7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5D1B6617-3DD2-4596-A616-F9CBE27216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1B87BAF8-C571-4A43-A0D9-D7AA8D6E6E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E8CB2E7B-839C-4627-B09A-EF1788FE99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BF87893F-12C9-42EA-9EE6-5E128F1C4C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8F903F8C-FA52-4E11-B657-217F7557D737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24456580-B788-486F-A776-4421ACB997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88B50DF2-04A1-4C72-8869-6593DE8E26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EADCF2F2-FC68-459C-BD4F-57C1AC7AEF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CCE060B4-5A97-4056-8732-FC556024D0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CD240444-DA26-4954-AE80-9249703133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18F8A990-FA3E-484B-BAA7-3D61D12ABD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DBFA18AE-E78E-407E-A88D-A192797D2C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9715AA85-176C-49A4-A7B0-E0C4485A86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4AECB3A5-2632-43D2-BDDA-5963728AD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E1143BC5-1400-4BDE-8B57-581F01292B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AEA196C9-FCB0-4F1D-AC48-BA094EC8E3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5A2549CD-71E0-440E-A1F9-D9469FE652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C01965-EE03-48E9-B956-D437462F42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9E963F9A-1A04-432B-BBE5-19E9A169BC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7D97C2ED-78E8-46F5-B460-07CB4AF65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ABB3793B-E00A-4100-A06B-D11B5E6D07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2716F101-68D6-4C81-9B76-7ABC84FAC4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72359A33-DA41-4479-B640-7E7B6B9A0B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DCAADD27-430B-448D-ACA3-D48C77E77F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198F6728-F856-4FE1-9C65-380895B9D9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A616534E-90DE-4F7C-9CFB-822F066248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D4033DF0-D185-412E-8932-55A6D5CBF1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3911A068-054A-48FF-989B-6021DAEF2B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AA3C3F83-36C9-4ADC-8BDC-A2EC6294B5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4B067B5-B699-475D-BC90-D8C8525FB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BD8EA090-6384-4AA2-8395-7B7318A1C6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BFBD84E9-62F6-43E8-99DA-A2865FA6855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B5D63DD5-3A7D-440D-9562-D270D5F5BAF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29864461-F4D5-4CA4-A525-37CC6E88DC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F1064508-0599-4322-8F86-0E0E66C3B4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5EC3AB03-BF2F-4A3B-9040-F4F3F5853A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3FA3C62A-F77D-4FD5-B325-962CCF9906E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795C080A-A092-43A6-A79E-BBD2688B1E4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F88A3D8D-C7D5-4651-BF65-3C7E9DCAD3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E2975A21-52D4-4AB4-9FC4-26D664524E9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FD1F6CCC-FDE1-4D53-A13D-C79A2F6328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95F2CE49-7642-4F08-B1F8-EABF6C21DF4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A022D4B6-4BB4-474D-9BB9-0F9755AD3E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B1AE896C-F84C-40F7-ABA2-21F958F67F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195D9F03-F75C-4AE7-9DDE-EF1A088725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5D5D8E4C-84BB-4BC6-A319-4860E23A9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F667B558-865B-46D5-A45F-0FEDCCB88F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A8EE7EF1-833F-44DC-9C3D-1BE2FC74C9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AEA462C-0909-404F-B665-3AB47CDB54A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E18CBEB8-89BB-46E8-BFA3-F11515BFC1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F38408EC-5E41-493B-9DD0-2302186433F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40E2571D-AD01-436E-9E96-0F84EB65455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E4B1E85B-9AD1-4140-B531-E75F49537D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43BBD6C0-C3E3-4481-8354-C26FD47C7F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CC1096E4-9145-424C-8BD2-E7E2CF54B27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E400C54A-FA9E-4F59-BDEE-C45EA20A2C7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D5F0B26D-EBED-41FF-AA0E-5F8D1A8975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5729D35A-B85A-4091-A5A9-06C61433F22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1FB684D7-0321-4B23-BEEB-CD1C572621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31BF8166-027B-4F66-BE2B-5A16B928679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AA5AE505-4DEF-4EEF-BBC5-5435DD4AD2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6ED06913-489E-48D6-B2CA-25671B64F0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4C7893A3-2260-4526-AC09-571175BF44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D8136BA8-DB4E-410F-9BDC-37C0685FCC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13A7CAB3-3242-44F1-87C6-F046D06351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7718B47C-A26C-429A-AE0A-2C4B9F50B1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CA2C7E33-754B-4A88-82A3-EC8DEED4B2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F9BB7383-E322-499E-B064-2647A906A1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7CA4248F-DD8D-411D-9EFC-61FEB15BC5A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A01415D7-23A7-4CC9-999C-0853528FAB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D127CE84-EC71-458D-ABB2-2A3937C391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BBFF254B-037A-499C-8970-00D55D7F1E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D846A2C1-9DC3-4370-976B-357701E0674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D6A5E86C-3A61-4ADE-A1B1-66C18C3D34D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D341A397-0B84-4850-994B-33134B192DD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C7D17E6F-62F7-49F3-B522-0BC96CDC51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E89AE723-B70E-4095-BEF9-C6B26D322A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7B1E0ACF-C0E1-4122-A0BB-81FB78F2093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8C623047-12F3-4288-97A2-11585FD9129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42CF6829-494D-4DD1-86D0-85615263B0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8DE6506E-9459-4F06-BDA3-66918FB7C8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76E47232-97A4-448D-A52C-12BE342887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80B079E9-1788-40FC-A9B9-94F8880B2F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190C3897-DAA2-48F3-A501-547CB9DADD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F15792CE-0722-4DCC-9871-CF6BAC3651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E55C87A2-4D0A-4E80-8E19-BD9837C3F4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9EFA939F-143C-4C40-AD18-DE21EFC0DD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29418167-23A7-45C4-93C3-6AE38825605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C2A5CF99-248B-4695-A054-36FBE3B57F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6B5CCA0-7904-4940-92AB-79F078196A1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212AE7AB-5203-4C39-8574-D01FCA1D4A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66CC7CB3-8838-4FA7-BFDF-6B644C4428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9CCB00D2-332F-4298-AD36-E5104F2255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38BD4290-018F-42B5-B596-E4243FDB144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4E127F40-2404-4E24-BDA4-2C201FCC9A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BF12149E-0937-4F34-8166-F5792D9682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F7B70B09-CD73-4730-918A-0BAB33E8FB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9216C08B-D942-4F67-B4F4-9F990B145D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978AAA4C-D74C-49A9-BE1F-8889D81774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286DDDA6-3342-4BF5-BD72-1373B628A4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E54EB1D8-64E6-4E88-89BE-070B27FDB4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338A9EB-FEC9-4A63-9B14-5E564CE72A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C30BA50E-4BAC-44B5-ADC2-870ED1FE103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2150E4E-E9DF-4332-B709-8BC2A771BF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DA081F49-9F17-405A-A412-98A94F718B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95AF651A-2E32-4177-B75C-9441E697CC7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3671C06F-001E-450C-8C77-611307685D9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62B4B975-D804-4733-94FE-7E1F5F8659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990E886D-4EE8-4026-9571-52F7D5706B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FECF075D-017D-4973-8DDA-8E70436058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6DC196B8-3575-4ED7-8630-F5A51F895A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F8900701-B606-4ABD-98EB-118428588F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B5DF0DB1-32FB-46CA-AB83-CFD49C9B06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98088F37-4152-42DA-97CA-CFCB95213B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1F367A01-5742-4323-A12A-12F2858A6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68ED58EB-1E94-4DA6-BE9C-0908C8C3A7D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7C713B82-91AA-47F7-91AB-3CCD5D461EB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33204A7-192D-46E1-B97F-11A8F90890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61ABBD55-13FD-40A6-A9F9-81B21F26F3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72D7E399-0A02-4FA1-BAB2-E1894064FF9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6EBDDC31-C442-4038-A4F1-82116DD50C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90DE5286-9E3F-400E-ACF8-C14E56820B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C0F53140-A891-4583-8150-DE5C4CF8211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8E707EAF-B92C-4B08-8886-626D7CE3CC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2ECA0E73-6B7A-4846-AD63-BFCCDFE714E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F7FA95C1-B966-4738-B07C-37F67ADE21AB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B4BAE0F4-624C-4460-9384-6305DFEB3F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4A89B8D7-65D0-48B8-85DB-256CE6872A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56A9D217-E676-4C7D-9434-158C237142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5214102F-25E5-44AA-8BE5-68D5752DDB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C57F0773-07BF-4E97-AB8E-F0C2098510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6ABA123B-E79D-4C08-8A2D-18A732589F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953E5CC7-E08C-40B0-8599-F11552217E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A4F2F7F0-4184-4322-BB7C-A7B75E71B3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F919BF43-AA56-429F-AC9D-F9DFB549755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BB7B9CDF-38E2-42D6-8DDC-912C5595A1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D61744F8-F5E1-498E-A0F7-A5D744AFC6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4056B83D-81B6-489F-89F1-C62B7C2090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B45F91F2-D87F-402A-9C54-C7A89F628F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B44737E6-5EC3-4D17-AF94-BD4243313FB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9220E564-E72C-4F8A-BBCF-D0FD95E8171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2330069D-6104-4395-BCF5-341403E0351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9B257884-D412-482B-9CA2-3AD0DAE16A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5101366A-B3F9-4712-9D9A-5822D5880D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F04A0B08-DE02-4955-AA93-F2124C1A21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A2C2B8B2-E427-4359-A11D-F901D3150B8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AD0CB977-613A-46C2-9F2C-E84700947C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A1B4B112-FA54-4941-936B-CFC5077214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D3D9ABA8-8C47-401F-9284-9CF32ED4EF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D75ED844-07AD-4E1A-9375-6996FE4277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6499B67-9749-4C01-803A-C948BE6F07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81651810-74A9-49E8-972F-9F64EFD2A4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8BE9CF3C-D594-4C2C-BEB6-1EBBEBCD18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CC31898D-94C6-4CEB-83EB-B7A475FBD4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5881B75E-B5BF-4FA0-BF21-855A25560B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925DAC23-B74E-4FD2-99B0-8F813080E2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CAACF3F-EE4B-42E9-A227-DFE2DF5F8F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1A4C59C0-96F0-4203-89B7-19CE8921772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8B9F7BBA-95CC-4144-9B09-557D9A0C2BE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A04C118E-13D0-4F0A-A8D2-92C2AAB5BE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C6CA0901-C8A9-4CA1-92E6-CB26A57E75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2C126270-7A7C-4DE6-A9C1-9C7591D727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BDE5106E-1CCB-44F4-9EF4-8B682932F7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D73B5F18-C277-4EDE-8984-762C56BF37C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337CD710-D27B-4727-BFED-B0AFC8D0B6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3B0B3C66-873E-4730-AA1E-51BC1DE12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4EDA4A69-5D49-450A-9C76-ADE3DCE721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935759A3-FCB6-409F-990F-D2FFCD606D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79C83EF6-AE55-4200-8C50-5DF774A6F7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F6FF343E-6786-4B11-B193-1EB202A156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D3618554-4E96-4DE8-9721-6AF4F01F99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66816D1-7740-4150-8852-565597F3FE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900C0742-A60D-40A6-AA00-2A00AC360F0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D0F07945-0DDF-4F67-AB38-098D4DB8C34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FC8A65D7-9C68-4C0A-A0E1-871C9936CB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8B7B32E3-00CF-4B8B-91E4-EC26B0A10B0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C88674D6-808F-4289-814E-271A77E878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9A351A24-E599-4552-B2AB-4C004E7904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A88C95E2-828B-46B2-BA02-AC90292352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E599A941-94A5-44DD-A969-9693768D3A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84DCD943-B4F7-45CE-BBC8-3EC676E4DC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617D5E83-3671-44FC-A92D-42AC2D48E6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4E9FC9BA-8225-4737-B245-2760160DF2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194917D6-0569-4FB6-A867-CBB7722B98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E9992C62-BBDD-4821-8455-5B24D415C13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49F731BD-7F64-4EFA-A5A1-6CAB6FAF00D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E6097B5C-5C91-4849-8F62-B50322A09D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19C398FD-807D-4FD4-B90D-8E19066C7F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327A762E-AE8A-4D90-A33D-25C346BBA6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9C24BF0C-6683-4296-8B7E-49A3C486EED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9658C3B4-30DF-4066-8F26-132EE11787A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7DB1D658-2DC3-44C9-BE03-E6A5017C60C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46EE111D-5CF7-41CF-840E-B0B9677623D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5C0A1CE3-ABFF-4A65-8C2C-3F918684E53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64C506BF-E713-4445-A739-A2969E5E8A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F9F5ACB3-9C21-42A9-9ED4-F8D7FF9DE6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C0FA8EF-C25D-45BD-8680-EC793F7E71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2C87E329-2C26-4759-8383-16DA1FE721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5C89CA4D-BD04-41A3-B793-751CADA3B5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B6989E47-BCE7-493F-9022-FB47BADC43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6C14D18D-4D44-40FB-8C8A-1A4CA6897C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1CA1738-37AA-4960-B70A-274A92EBA9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7AB3B6E5-E1E8-4F4F-BCB0-0A4E0D2510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B8FC71F4-B3F3-45A6-A0A1-70AB5DAB394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63EBC798-018D-4D20-AE00-75A7263FF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89D1B149-4135-4746-A3CE-04ED1B1EC6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51479747-C908-4FEB-A91A-A11330B2701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EB0FB5BC-B4CA-4F6E-BC39-13A5E5DF6F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20576113-AA92-418C-8613-E4BB260844A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E808113C-AEE0-4329-B816-5A736F2A35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52BA855F-394A-4550-993F-559E4891638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46BB547E-6A35-4519-9DC9-465F4339F36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8E3A4F1F-9E06-4103-A533-E130EECF01F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AD77C394-7DE5-4820-AB65-8BB03D7AB4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9F42DAC3-C8A0-4988-A0BA-0B5CD996A6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946C5B9C-63E5-4B4F-B224-F423E5F8D8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C6E9D74A-F0C3-49FB-A3C4-6F8F29EA52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63DD5EFD-2CCE-49DE-B9E5-08FC6190E8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A981C899-E595-4440-9806-2383183E8D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FC57E20A-39BF-442C-BB71-2263B4B703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7B30F3E2-5747-463A-8E3D-F1F5BDB2F8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5CC87B4C-3C9A-42B3-BAE6-931F35B168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2E0B474-7E55-4994-91D9-6A3129B86E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B1ED2ECA-E7B9-41E3-BD46-E794A89A719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87EFCFE0-7723-4A74-A4C2-322A347671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DAB58602-2A38-4DCD-A6A5-6518D78195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4D686226-25D7-425C-9582-D85D80CF22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82CAB359-E4F5-4B5D-B730-C03073EA9A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FBB8088D-0D31-450A-9CF3-DB9C6C2AA6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870E8BB7-E7E9-4327-A88F-BB1CFEF09D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9FFBE33E-2434-4B14-BEA1-C411A4D864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39FFDAE1-E9BD-4F32-9CF8-1FFB3E281E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CC7D77CE-3BB1-45D6-A749-66BB183066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E5F91D34-D78B-4ABC-BC22-3C8F3B1A71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6893E582-FFBF-4C5A-98B4-134590F96DA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9F62B29C-A184-4B76-97CD-CC36CBD8B2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FD8B8553-ECC9-4766-BB37-11704201ADC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D320D911-507F-4BDF-AFEB-7853891E39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2670B4DA-6101-43F1-8EBD-51C584EE0C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89B4E74-17D0-47FA-A260-907BB9614D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9D2CAA36-B80A-4570-95A7-6A0F61B6BA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FC4BEFB8-6CEB-45BF-8B69-1A1D890E81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94CE9832-3E98-4E91-B6EF-CD91BB76A3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2847D2CC-E0EE-421A-8932-8B22910BC8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A3FB0C08-280B-42BA-A429-CB850FD082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3C72E343-297E-431D-9071-40FD748A743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AC3B8593-B9B7-4E18-A17F-5DDEB5829EA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1E0A1B96-CE76-4D82-AD09-363EC1BCF5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33B145F2-5467-494E-9C0C-C2766B8DF6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83C14D4E-E47D-45D0-945E-B3073484491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53A3DEDC-AA73-4E1C-84DA-1732A128ADB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B4C93497-0870-4E62-AD1B-18654B487DB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EF827D56-E5F4-4EB1-84DB-1B4200131A9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81DB8981-3595-4ADD-AFEC-C21F1F57AE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4F77F96-1B46-48B2-8B2C-9DF04FC7FF7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ACB6A70-913C-4C3D-9CBD-89AF4F64F95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F8EDFD14-56A1-4A60-BF53-57D975144C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2E143C6E-65C1-41CC-A4B4-8683A69CAB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6A0DCCD5-9043-4DF5-8C65-54CDFEA6524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9793C5CE-085E-4AAC-9ED9-43DD035A32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75FA1D03-D25B-4780-B97B-BBF43AE927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32AF1F76-9981-4BA0-B261-579AB33E0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2D221527-E04E-429B-9387-6AA06E1AE2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4C715A50-9CB1-4DD8-B04D-6917617A54B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D0E9C9C6-898B-4F4D-AC26-C878CC902E8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3518F9B6-6095-4461-AA80-7A3E347AE2F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B36E96EA-05D8-42BE-BC93-2EF763869E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D16D8215-D908-4DCD-9D9C-4E27823C58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97098308-EB23-46EE-8DAD-80D2951A4A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E1659C43-79D3-4E16-BE70-ACC328E44BF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CC465E55-EF5E-48C9-B4BD-6DA31B3BAB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C3603C2E-1507-41D5-93FF-89ADE74AC8A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60BFB997-A514-4E5A-B8B1-57B9483FE9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6FDB37F-3FB8-412D-B8C0-0C157FE720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2A2F1476-718C-4082-8AB0-9260B00FC1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CB819A96-E0BC-43AE-AA6B-26395B6811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C58EEE35-A8EF-43DD-9F64-081945F526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65E15421-68D2-401F-B00A-BE95E9F440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92521C13-3A70-429C-8952-9EE542323DD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A6B6B7B8-406F-4A94-A2A7-9EFB5788582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D39D8329-5A3E-49F2-AE87-904F60AC58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30A78254-BFB7-411D-842F-CDAB46EFC7A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41957E38-4A07-4923-B656-CE03054EA79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6CCE2A23-E8E1-476F-B6A9-57941B9B88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DDB1044E-E223-40FA-82E2-AA628C225F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897C08CE-AB28-4046-B70E-7E3CD42DC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7D4541D9-5942-4CD0-8A09-A7FBFC669B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5D4F928-3AF9-4784-A084-47DD5AFECE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C678FA74-E949-459F-8B3F-CB2033DCF9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7B9A9E8E-6832-402D-92CE-86AFCE54D3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B75CD776-B1B6-46B6-841B-8B21D2A372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DAE2CF91-ABDF-4CAB-B227-0C70C8964B4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D8A6067E-77E4-4C45-BC13-50E6541F0AB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1E0B005B-52CE-4ABF-AB02-3B04F8F4B0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5E1559AE-7549-4B4E-9091-A83BB1B3BD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C03F3E8D-0340-46D3-B380-2BD60C2E06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6B5A3856-B9C3-48EC-AB28-1D6AA9D7D67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FBA4E2A4-893C-4283-BFBE-F9B59AE1339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95A96B7D-CF1F-4D7A-AF34-8CFF57129A4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4190A39A-C0B2-455F-80DE-E196EF31A4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67270FDD-F8EE-4717-9876-1F72A9F3C8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43EBBB99-71E6-45CB-8C52-3C6D0846C6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C06327D4-BC23-4619-A413-2FF1D7B9B7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2EA13A08-5064-4C03-9683-782DDF253F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E09EB16C-6BC8-4D17-927C-5C35752A61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F3A4220E-03B1-4FC3-AE20-AA41E7B511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78D43C65-6DD5-46B5-AA4E-A99FED574A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3E720E79-2F08-4370-A87B-87F9179F80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D32205B7-4164-4EE7-8326-84FD4DA1319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26309B54-E7DA-4EAB-90E1-FBDACA8A5F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ECFB1D83-1DA0-4038-90D6-EA01AF69A6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1C2C88A8-2683-49CC-88CF-E53AFFE296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2547436F-B85D-4336-BBD9-690902E644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B4D8A14B-FF82-4DB3-83F9-F40DD99138B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59BF84EC-F1E1-4C28-9799-7266556173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A8C14D0D-6E87-415A-A8F7-7A3AE775B065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E0D945E0-A85A-44F4-87A0-81E02521A6A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ECD9E6BE-91AD-4D7E-A918-40A3737DB16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4E62CA41-1D4E-447D-8ED2-90CC67CE8E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5F1D03AC-9E7C-4EB9-89DA-D71A6E0B504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6DE969EE-6FCC-4A76-8393-D2A969B027B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3542F80A-2750-4084-8A2D-BF0538FEC6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401A5300-A341-47CA-973B-F71ABD5174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EC023F3B-7AF8-4F6E-A90C-092E7DF894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B0D0CAC3-4840-4DF6-8D40-036AF46D48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3EB3455E-2516-45E4-9313-696DE7AEA6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BB2E9021-CC07-4CFB-896D-4DC9359AE9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845C8AB5-02FF-4D7F-9DD5-80114CFADB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D890EB71-A25E-4BAA-943D-596C9608FE1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4BF2782C-4F94-46AE-A38B-BE556071057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168F854E-7C6A-4EFB-93B7-B8DA77EBE5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226F037A-9D6E-445A-BC6A-08FF104ECA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9BD09D1A-26C4-4973-B8CF-41CEC86504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B977B041-8A5D-46D7-B6E9-8EA7EB3835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34F8B4CE-FC04-4183-B174-1FF592EE314B}"/>
            </a:ext>
          </a:extLst>
        </xdr:cNvPr>
        <xdr:cNvSpPr txBox="1">
          <a:spLocks noChangeArrowheads="1"/>
        </xdr:cNvSpPr>
      </xdr:nvSpPr>
      <xdr:spPr bwMode="auto">
        <a:xfrm>
          <a:off x="66389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101DFD77-A9E7-4FC0-955C-01201D8C84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80F0EFEA-4AA7-4D95-B9D1-74A9C7EF06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523E857D-1969-429F-9ADA-5D8545B70C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AEEF7296-9812-4985-B4AC-8BE0A8D272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78FFD532-1675-4D9F-BC9E-52AB460467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FEFD0C56-9DA2-400E-BABD-4FDFB8AD7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36BC7EF-5857-41AE-9A3B-7C3AAA7EEF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8BA1B67F-622E-4731-BE1E-BFD6F488E3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73AAA4-2520-4ABA-AC27-1472821935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B43B18D5-F7CF-4495-874C-9CDFDBF8D2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40D44DEA-42E5-4147-8652-D77A8C086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1CCB1D76-2EC9-40F5-87BC-7CBB565098D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E0FC3C04-E42F-46AA-B752-AAA83F73BB2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B265BBA3-EC6B-4796-A345-BC8018182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94ABF067-12B7-41E5-8AB5-482F2C972D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196B8B1B-F18C-4BF3-B401-B4A5E9486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9BE14E69-FF45-4077-941C-82DCD1C82A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6171BB86-73B1-4FB0-8670-72772839BC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A950C8CE-9284-4407-93F7-4DE50F738E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4C61C82A-8D4E-46DE-81E8-2E03277BF3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A27439CC-FCAF-4480-9066-AD4E4071B3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2410A24A-1DCA-4895-80D4-24DFE1A44D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C265CA22-2B58-4F3D-B935-A44898F1C5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BD668066-9F0F-4471-A139-E961F43D2C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F008DE81-3C33-4D1D-8F1C-38E59D57BE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997F31A3-7CFB-4902-B55D-3480040348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FE3DD086-B5AC-4502-83F7-5DB58805EF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886900B8-D0EC-447D-A0F0-2C8B144123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68E9AC2B-4E58-44F7-B638-E3A807B6067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105DC465-AC2C-4307-BE20-9D42469DE61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29B88006-45C7-48F2-A665-61077DFA56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DB4E3458-73A3-40EB-80DE-A0FF77D9E90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D348F809-9E6E-4706-B3D5-734BA472B2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BFE97336-1BDA-49DD-A8A5-93A2EBC46A6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9A584D8-B8E9-4DD1-AB58-0777D8A6AC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1327A46D-DC57-4F66-A445-0745A555820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2D429601-E4B8-474D-ADA6-07C12F4D8F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F360C100-3D74-4AFF-9C0A-D5C666C141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9754FB1-0E0E-4E49-AEE5-10DE3D04EC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D68D0162-96DE-45A0-B8E0-2F9389E0C1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6F05C98-555D-44E9-AB64-2A99DA87D7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A4B1F51C-3DDE-438D-97C1-4A9286EDF6A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88B20156-F20E-42EB-95B5-61122EEF85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8957EC8D-FE5D-4CD4-A285-5017006195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1E028E48-F5EC-4916-9085-D3CB2EEC7C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49ADEA34-2629-4C68-8D23-AC1C9AFF6F7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CE7FFD4C-7967-4F55-862B-6C2FED6217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B10CB3F2-AC30-4977-AE5A-7AEFA436F8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130E986E-9DEC-42F8-A50D-3FD50E3CA5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14204B3E-CE9D-42DB-980E-3FFECFC5EE5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7B920028-3FE4-4E53-A85A-D9D5EB9B44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A3F74349-FF03-4CF4-A034-1630811B7578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79A932DD-D8C9-4708-BAF8-4EE1C4751B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BD135461-C107-4B80-B2A1-ED084C01592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8CB71AF2-004A-4136-BE03-A6EABC4165B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EB074F7F-6FC5-4F2F-BF7D-CF93F9D672F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E285E3C5-93BE-4E9D-AD6F-A62911C6EBF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7CA8CABB-673D-440C-8CA7-5B6A8C6E5C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1AC2DB4A-A245-41F3-B9B3-D3156BE302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11E65E72-99B4-4D59-B733-3AB008D41C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AF95B494-5AC1-42C1-8CB3-D748F71844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A62B1143-D777-477E-BE53-D94A4631B5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E937F9C5-4719-4F4C-A4F0-0BF8C9A4F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28D82E8-2677-4FFD-A862-0622227DD2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AE5A2C72-0219-41D1-99AD-CE308E79368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63208075-2679-4E98-B5FF-6DF33586601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8721356E-A568-486A-AF9C-7AA262781D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2B9D6D21-FCC0-4C18-ACFB-A6E1AD384D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27A6B79B-D989-413E-8B7C-4EC2425D3F3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B5FBAEC7-4762-4F30-8EF5-467B7C6D22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609ACFB7-6541-4116-8D8A-C0310F72041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8C4D4DD6-E11B-4EBA-8B2D-D8C9D704A63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35630920-EB41-4454-AB11-59050A96561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89D5864F-D89F-4CD2-90B6-F7F5C171B5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E4376881-5036-42E5-9D54-00C26940C23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3CC67A7B-7077-4E9D-97B9-193D164898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FD4C0255-EA96-4ED0-A0E7-8D86683556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261EA1F6-E726-4B3B-BAAD-B6E2F880EE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81DCF134-180A-4292-8907-354385DE20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D274B95D-1F3B-4CC8-AAD7-1FD50D643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8886A910-C780-4A7C-AFF0-9F3C3A6BDD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810BDB4C-7F77-471A-AA7D-079B01D4C0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573D5864-6F87-4AD2-94F5-5C371F6714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8509E425-9628-4491-94F3-4F5694160F4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499F1E5F-A83D-4312-AF82-4F0FA654D95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AFB6D9DF-D9AA-442C-8537-8CD38545E2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7B8252E3-385D-46F2-8526-C2B27608C4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ADDA1864-DA3D-4758-A31D-F398771683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C10BB93D-22F7-4801-8905-14BBD4844E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638B0BA5-D1AF-42E7-9A34-C4D4BF02D5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21CE0EB2-15B7-4598-BB1A-B7C52F9798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55C93054-D7FE-477F-94D9-C6CE8485A8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5B44B688-9F28-4697-AA0F-B9E4CAB711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76416586-4E0E-442B-B363-0FEC1A28CC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86C5437B-459F-470A-8975-EF40C5329D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D901706E-322E-4ADC-B5F9-AFED10D438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84E92CED-B751-42F8-89BA-9829E3818F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19F2A3F1-CB05-42EC-B52B-3F971E7562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A2FDFF4E-F5CB-479D-878A-CDA2BA80974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FB161643-B053-4228-BF41-BFDB5D489B3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A7CDF227-7CE2-4EFD-B771-E52989A67E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DB8F0463-64D4-42E4-ABBF-18F30E03FB4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BF438586-E077-448A-BA8A-81F38A4454A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49F57983-C586-4380-A75A-B866AF6C61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240D3170-4FB9-4B14-9393-244EB9396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5831B61D-D236-4C11-8556-5B24CC55A7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5A1F84F9-FD65-4B59-AA59-7AA22A742B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84C8BDD-C36D-4F20-8284-9EDBD03886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9A5B44DE-7336-4D27-A3D8-1025666432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ECA2D0BA-52D7-4928-9126-AF052A19207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8D460BD7-1234-4C36-B6F8-3EB4F6162A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87238484-5FA1-4C72-A055-6E79350A69C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F4A388DF-C7CF-4091-A97D-A6036805379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974BC259-A9BA-4BD4-9E97-0D751903F4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EF6D3630-9FE8-484A-8C19-CC1AB1156F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E553E10D-6347-4ED7-ABD5-F6B4A8154AE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78CBCB1D-360A-4698-B417-DD5FF375F7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8EDBED7F-A7AB-49AF-A149-22C0814BCE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9CC689CC-7C1B-4588-A157-3396006CDD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F37647FA-1715-47D1-8AF0-DC7012D693E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F3E3D545-F0C0-4A33-8374-77B526A8E0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D0690004-4F93-49EE-A1FD-E2EC960EEEA1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60012FD2-82A5-478E-94FD-1E32F25042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C0B92CFD-7CFA-4EAC-9878-0A05A786A4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AFD9D9D6-2B2B-4254-8B63-1D7F51000A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14EC5CD0-5B41-4464-A500-51BCF7C7F5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C29C50AD-5AD7-43B0-AA70-77DCCD2F60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87371A38-7063-4AFA-B833-41114DF7E5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6D6EC211-0792-44F2-AAFD-EF2F0C9AD9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7FA181F1-6593-43ED-B3A7-6720E002E2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CBAA0614-7BF4-4A0A-9D91-EF5B3E39EA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A85E6006-2E88-4EF9-8303-DE19003D04B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14DC754A-1CBA-48DA-B3E4-469AA50464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18A0EDC8-B9C5-42DD-AFBC-655B29A7F8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FC053361-C8E1-4FC5-9B62-AAA54FF008B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59F9A280-5299-443B-AC50-8EFCA6BD00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D70A0A64-68FD-4929-B637-2F4B4A4E872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A8D78133-E0DC-4A23-99DC-5635901B03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5FB6C082-9A2E-4A90-B61C-45B83EFF0C0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F08B0BCB-672E-4180-B655-B90345C1F3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ED881526-8463-46D6-8531-5299045BB5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56C05166-5088-485A-81BD-0A37CEE1FC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1BB60607-ABD4-4969-8E42-F00499C3F4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4B0E0F4F-D1D4-43BE-B618-E9049C9DC1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9C86254A-0A93-463D-BAF9-5B7BE67915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918AD554-7D4F-45FA-B98C-6244F701C9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48880A1F-6306-42B1-A7AE-94C40871A9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B571A486-45A8-41E0-8059-C765CFD0ED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7AFD2B27-DE4C-42ED-B08D-DC8402E3F9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69E7AA34-2492-4A3B-8E7F-3C17602F00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DC3319E0-B496-41EB-A5A8-D92BF8AA4B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647CB2FA-338A-4F88-B470-346668B088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4CAEF33D-FDCE-4827-BBAE-196BDE523E3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DA73D6EE-9431-437D-81C4-4C28C349285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B666DD16-1626-40F6-AF49-0108E39802D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3FC359C5-DB9A-4567-85FD-0967F9A139C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535249F5-B510-46DF-92CE-7B0BB5253AE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50679860-1E5F-40B3-9754-C4C504DB50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D9D85625-84FE-4627-9653-D2C8DBFEE5C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D698F8E0-7798-449F-B443-355CCDEB6D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9EC9A613-8F79-4C65-89FE-E9061F38BC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5400992D-8201-4CA3-9CAE-4DA03F35C0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3B295192-91A8-445B-8AC8-E1EB7F20F7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99C02702-0546-4A03-BBD8-B8478EFFF5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93EED661-0525-4221-9FB0-DEE1F452CF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13C5F3FC-4AD3-4DB7-99C3-514A993708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CA680F5E-3394-4E83-A8E7-5CA22F03A0E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12C47060-8F8B-41B1-8F37-B2CE2DDDEF0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C0DC5F83-4031-42EF-8191-813E084895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DC74BF1D-A6AF-4F4C-AF9B-78D64844BE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1913CC1D-8609-4BFE-8CD8-49D365264B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2856EC01-56E9-4A1B-ABA7-7BD699D3C3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4FFA1EC3-2872-4AC1-80C0-6DA3DEC7B0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320B0F94-10FF-4755-A470-151491F91F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33037361-3CAC-4D40-8EEB-01D9E127132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CFFC6852-BD79-477C-A7A5-656880692F2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4D87300-3C5C-4515-A19C-23852CF5B26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2B978B54-7EF4-48F2-992F-4BDD2BBD40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E8CBE0D0-3754-4613-95A6-3D8F28CF43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C87180A1-6803-4F88-891D-EE197D53BF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A30CFA34-97D8-4E8B-9F85-B8F13A3CEE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E8128074-4D63-4AA5-A71F-2BBDE211B6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223A9A9B-5A8B-45C9-9EF7-7D2DD182A0F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383B50E6-8D65-4AA6-BC1B-D69E720C4D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5ECBC2FD-D06E-45B1-AEB5-3ABF70C2F1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B7C119F3-69BA-4EAC-9A44-D821CFCFED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F24EB13E-3A90-493D-A169-D775E3F5FD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2A6681E4-A5A5-4D5F-9DF6-101D0A8578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70730331-EA4E-4213-AC67-E77EB51793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779F8B6B-2E81-4AD2-97E6-D625AFBFEB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64F7E30F-117B-4C6F-8E14-059359E444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599D0C6D-77F5-4977-B87F-07F12D723B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682B7506-D82E-457E-AD1A-3E8C36CF26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A19805C0-7AB0-46A7-AB81-8D3BD0FAD1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57B7DCC4-88B4-4B72-AD70-760A0C0771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B07DB9-A1E2-45AE-A053-D52D429FC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E6D6AB09-7EB6-41E7-BFBD-AE4203AE19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472EF6F6-5E91-42C5-9B23-454CA6408B8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9A116B1A-FD4A-4461-B9F8-A62552ACCD9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8D6F5A34-9B50-4813-8891-8C8C809DFF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1DF68DA2-8B87-4271-AA21-36079094BB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6081F82D-6D15-4FC0-A69C-8B8A80FEE12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3B9D0F6C-6131-46A4-A48F-1E0FE572BE7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413C066-5BBF-4649-8CFD-1459D12F70D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8E433F4C-E0F5-43D3-8E8D-E609AC31A6D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9276C497-971C-40C9-947A-D273D27E3E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8C7025D8-6FF1-4504-9E44-EA066BB02F8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3A3AF04A-0635-4A63-97FD-03B72436F4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7540EB2-A933-4F62-8914-0951CEF4FF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BDB60CE2-DFDD-4F69-A8A5-A3D5D7886A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B4A328A9-02FD-43B4-AC2A-5199AB90A9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8C444E95-F98B-43EA-B53E-B291AD8709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E60AAE76-1587-4972-B263-1EBA2434F9C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4FD7B900-24BB-4CAA-AF69-ACD1FA0320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FD541716-AEBB-41B6-A3F3-FD0C5A3070E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9745B7D5-B44F-41FF-9094-D2C1D0F4A4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3FC06837-7E0A-4BE7-9A5D-6CB159B724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36C3AE3F-D55C-458B-AFCD-5C0DC148835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73C684AF-0A2E-4078-AAA0-A0A2749A234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922A9DF3-4775-42DF-8F11-044B833E9CD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B1BFD422-7CB2-453F-82F3-8BBE13BE727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5C5227AE-2984-4B89-A78C-1F73329897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43FD9DD5-539C-4697-AA36-9CE0EEBBD8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E3438AEF-DC90-4100-ACF7-7CAFC8D523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6623642-235C-4B7B-9B1E-60E6BD66F8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CB2873F2-9FEC-4C08-BF0F-F40F76EDED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64CDEF4A-6312-4674-B861-C2E3757BFA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6491F451-9F95-4EA1-AB74-EA7934B7DD2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B4F3FFAC-4CBE-4FA3-9F22-B13C4BA08E1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EB4672CE-D33F-4C53-876D-C2CE31254F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3D6D51D5-105A-4DAA-8313-A0D477A0C06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A6C63773-BA15-43C8-9198-0C7D98F2800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E95A8354-DC76-4D47-8FC8-9236724D38C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AC0DCAA4-8249-46BA-A79E-37287F5E793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BCD96604-4B40-46BF-8954-52E2D2D4685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28CF395A-79D3-4299-BA80-0C6F9DAB87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6564C0BC-3E3E-43BB-9EC9-091F26D550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D02DE3B9-AFE4-4E5C-ACC1-579EE9680D4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F8C32135-1735-4468-8C61-AA5E8DA3BC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D4F3C3C1-6D25-4FAD-BD61-0A94715139B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AD87FAD1-C7C1-49DB-A237-3E87D1A4D5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12CB29CC-7E4A-498B-8F52-EC6F3A5D1C9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9234CE84-E03F-40E3-BABA-CEF69CC84CF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FBD3CD19-FAA3-4AE6-901A-1274035F429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89C6273A-45D0-4E4A-A879-9B5C2A6E4EC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DF2EB808-0F6C-4DBB-B861-67273EA9D0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2C78B7CD-8EB0-4962-AFCC-26F4A5EA3C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21896DB5-839D-4F2F-912F-B59D6736FA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776E739-315B-428A-947B-4B5BFD57AA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F0784062-10C7-421E-8641-D4F3C08ACC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426460C3-849B-450F-8BA3-2DEDE93CB1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1EFC2504-9BB0-497B-984F-31724BFA246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C508EAC8-6286-44D5-B2EA-6DC56C4E4C7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B92272DD-3DE2-403E-B9DC-F992FB6B7C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CEBA7CE4-0AE6-4F3D-871D-3363A2FCF5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2A0DD7D9-D771-40A1-92F1-D7F94D2B12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683DF9C7-AF35-48DA-A612-5F36D0EBC2F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FC184DE1-7AC0-4157-BAEB-002BB3C587F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3A2931C8-3331-4A5F-8784-5C981C3FA5B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F8B290E1-BA1A-44F9-A2A7-E1D159C386C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9124464D-6873-42C2-8D52-66C12BA776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93AC8FDA-5C8D-4806-957D-C40ED9FB51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30B3C365-A290-4FB4-94FF-9B7155C1D2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B7914503-572F-4EF8-9D0F-6CC3DA967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3C55DAC2-0623-4604-B0BB-3F1DA969B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CAB6A36C-29ED-4CC6-8A9D-C678845F266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D4A1C0BA-14BB-4816-9C75-22B1AE56F7B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C9190FE2-11B7-4D22-9C81-2DA47B6951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867EE1F7-B4BA-476C-BBEC-3128FF5053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1C49D1B-B435-4D81-A4B7-04774EF6F2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9947BFB1-941E-4D1B-B99A-4616874834C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8ECDCEC8-2D6C-46D5-A9EE-CB592127689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41099A8B-BF1E-4F8B-B51F-16D53F944E7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122E9D1F-CCD2-4020-A9B2-8E515E2EBD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6ACF4CFC-7478-4DC8-9F14-7A3D808FF0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678BB79C-D17E-4B4E-9F8B-8D65234F0D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55A4B9A2-EEB5-44B2-9ED1-46571A00EC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2F6EDF5F-600B-4D72-B53F-4B16CB56BA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A90CAE7D-4ECD-4699-A7E8-3B2CFE0460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1EFE1719-C768-46FB-AEC9-91F2A654CA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33610667-0C82-4D1C-8AA5-44C1F9378A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CA34114-5AE7-49D8-8A32-F8E1A68353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646C2F65-0451-4B33-8D0D-AB8F391B40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44E1F15C-D031-412D-8F41-4C795C987B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E34C9307-3B48-46E3-87A0-F19A64FAF6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80CFAFC5-20AA-435F-B197-D9BFBAD9E4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5B05840E-9629-45AB-857B-082135E808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B32760ED-CD92-4229-A7B7-DA32277219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59461C9B-6423-4C7C-BB59-6D805EB30A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CEF670F2-68D2-4765-BF9D-FA7A672874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9EE6C552-E0DB-4435-B550-F47927A495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6867D2D-2D87-4727-B7F3-A64F8AACCB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5B8DCBE-E181-452A-A6AD-4572F708D3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CB66E936-E6D2-42BB-94B3-ED9C72C3AB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9D7ACF58-CB5C-42A8-B03D-C57434BE268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3ED879F7-F9BD-4CA0-86DA-44CEACBFDD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DD78D73E-20F1-49DC-B31E-6E8B0F0621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60CD62C3-E152-4985-8725-F9EFE0D1D7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B9CF08D6-E29E-4B95-AEEA-2F3C3D00B5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175BA24E-882A-441C-80B5-DEA331BC0E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9F452196-D69E-4B86-AA4F-345A411B46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D4AB7495-E58F-4B97-ADDA-F9D4E40A4A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950ECA48-018D-4AF3-A490-9BF03C39EA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9F4DD99A-0403-424E-9617-CEF2F756B20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7E4521CF-11B3-4735-A2DD-4A602DFB170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E3B0EBD-E0A6-4AB5-99BD-8B8862D84A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FAFC2AE0-E597-40C6-B23C-756599707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AE410180-6859-4078-9C55-35A8203749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1CB5F70F-7182-4E1D-8126-1117906D44F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E6D37BEE-3248-4167-B0A3-C66899A8C3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3601B5F1-EB31-47BA-AD0A-01530D3EA98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F31EAE1E-641B-4598-90C1-ACFE11AF9FA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B5A965BD-CB78-4A5C-BF79-775616C4254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C2FB3927-1FAE-43BA-A222-BD66732DDB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3DB0C0D1-D01F-49B3-817D-EE847C68E9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159174AE-03C5-4794-B4A8-314F9E1E02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553DBBE8-B798-489C-9546-654EF34457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BD3259B4-C8C3-4D0C-AD21-826EF0B303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E81FD14E-1F38-491A-A609-8470446875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DF834D50-19A7-4EF4-B000-CA83821B8C8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7524289C-94CE-4638-A101-8E6D76BBDA9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CCCA2B1D-C68D-49DD-9805-155092D355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358C2C1E-5E6E-4AB4-9D33-16F771D05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E03E1A7F-C2F4-45EF-8A70-D181A27B352A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42696C9-A332-446F-971D-5E0026DAAF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683D652E-FCFE-4014-B776-AAF3A9420E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631D582F-6E58-47D0-9CBE-EE47B4C23C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8734F82D-B568-4696-A0E4-C9DA8FC69C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3518660A-66F8-4DA5-8B24-0B4094077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FA845A26-8A78-48FA-8819-C96CB48519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5FDE0F11-F988-4BD8-A56E-6987ED06F6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4A25C9-3509-415B-A0FC-9B81C0736B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D8E53F08-0858-403C-8281-518ABCE6B5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AE020224-52E0-49B8-8098-E6D4E46D69A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B65DB64-B135-4A7E-A686-E569FFB0C7F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631C2DF5-49AD-4F4C-9458-99E53339D4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933752FA-5809-42A3-BF02-FFCB8EC93C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AA5C8FCF-AE34-4BA2-8585-CF6A0974E39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6EA10027-71E2-4205-B792-C00BCD95FA2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7D9C4A67-3AD5-4A04-B878-A298D3B28CA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564B8C5-6273-4983-90D5-C65ECE61E08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A8BF3724-E040-4AF1-88AE-6C17423561A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A91EC6B-F402-4FBB-BC6D-79FBAF7084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6279762A-BC35-4602-A0D5-B71D8812196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25815680-51E4-4079-98D0-B71378D50FB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EA8C9FB7-508B-4A34-996A-9FF71C134E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F1E704F3-F1B1-442D-B6EF-34ED34A8A0F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A3C9F032-24EA-4407-B4AB-16F6123153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3407E048-CB23-44B4-9AA4-623B13D215B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F87305BC-D9BE-44E3-88EF-35F1B928F3D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239CBFD4-355C-4107-9820-59A473D3586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82582423-7EDE-41FF-8830-EBA9C159DC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C65B9C62-3935-4630-A910-01B9FB8E45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42BFDB6A-5306-483D-A933-F6F4919D43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372412C0-E51E-4D14-B3F8-2F9CE0C57D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B50F9635-4E84-45CE-8A72-1AE75B17E1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52851CF0-28EF-471E-B994-537461DF65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86D06034-8BDE-4938-A550-2B82A3FCF58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B6CB50FA-3308-44AD-AAE0-D32FAD037D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BD4A00EB-27CB-4A10-B734-BF44FABE4F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E22000BD-928A-46BE-B6B4-F1110DBB33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FE00443C-4FA6-4908-B31A-1A3942D760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359771DF-E05C-4D48-B394-65D646285CD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2F98919F-F90C-4FE7-BCEA-CDBBE67323F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1537A079-CA6C-4D00-83DE-72A28BCE4E0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6D2984AD-50C1-4A53-8726-827331664B9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9891AC92-1B7C-4403-B36D-1F08547BB1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5A7C6760-1993-497B-AC08-531475AA40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D7996A8F-2CBC-4DE9-ADDE-FD26CC8C9D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47C750D4-CD16-489F-8869-A6E7ACCDED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6EC459BB-47A7-439C-BD04-63E8E80DF6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644CE0AC-9E82-40C2-AF43-D3798B0156E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5BE661D1-8609-4243-B24F-6DB88889C7C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6D2C3640-AC79-422A-8753-DC2E5C3D06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A5C25D6E-2189-4A85-A221-D40756F85C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477EF929-B8B3-462D-AD56-7A42746090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7009842C-8DFE-42B4-B106-D2AEE90FC85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B6FF6391-F346-46BC-9997-7AF1798A858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C06F41F1-FFF4-4CC9-99C5-D589B5734E1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4EFAE8C8-458D-4A68-80BE-36C24574B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D7A896EF-7C79-43A0-907F-520B5F16F4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22F990BE-DA9E-4DCA-A763-F42FEE9CEF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4619EDFD-860F-4628-8AA3-4BB557CE2A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4139E3E-363E-466C-B7B3-2A176F5DF9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1616DB77-1FAE-42E0-A38C-32FD0D0C752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76E24477-E385-47DF-AE9C-13DD58DE9D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FE50AAE3-3925-449A-99EA-1952025966A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7E6D4085-3069-4F74-B23A-5E38A79C8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E8C10FB3-72C3-4A58-8F14-0407B783CB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730983A1-38FF-4A6D-8388-6F53DE1ED7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4E523939-28DB-41B4-ACC5-8930B3DF2E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C038801A-8958-4D92-94FA-9C97CAD1174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81CAEFDC-4C11-4BC2-A165-7742C64AE7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B7ADC96F-ECA7-4595-BD0F-EE533FD448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B2B82E7-53A6-4E4F-92CD-E6C26C86707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37722344-B1E0-488D-8309-A49F7C5D47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1D90FB10-8EEA-4360-B576-BDD9F2C1480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7488C991-84B8-45A2-9A4C-F5285896B9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72852EC1-1E95-4D9C-A556-B0E626B0EC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4B7FBA3E-3EC7-45EB-9696-4BC8B275B6C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21F6B81B-AE05-4188-A0CD-2554F80843F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312A4C56-326F-47AA-BD4E-46AAD808F7F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E51E5F6D-D720-41B7-A0BE-75D1E6F70AE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91E713AF-2D8B-40C6-B145-2F0DC92CF8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A17BF8CD-51FE-4362-9319-24FD0E0A919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2A6BB625-3F5F-4221-AFE2-F7567393D3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BF855465-0561-4535-AE69-C18DC82BC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904A18B7-6A79-475E-8A61-25635A9343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F1838E3F-CD83-4628-B46D-9F19D26BF5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78C6D9EF-E92F-4E18-895B-44AA4A08B8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49819E7A-A14D-4F4C-A117-DFED270673C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466351EE-039E-418F-BBCC-FE344F082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DECA61D8-A004-4D1B-A126-CE56721B06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77E99F27-AA6A-42D8-8214-792E5FECBAB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CE8CA2D-6092-4BC0-BD94-B2023D3CC48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D62BF9FF-9D3C-44ED-948E-5472C3BA6D6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C7F31095-8A07-4C8D-9719-0856C1143A4F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27041333-CAF6-4429-A6B4-4DB891D21B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6BA64D91-0154-4E27-B748-DCB982F6F6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2FFD5D1C-394C-4118-A8C5-17161CBD40A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86399AFA-346F-4B08-82E2-9B7B0AA000D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C2044BB6-800C-43E5-903F-57651B0B36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4C6A87AB-EC67-487C-BE4C-5ECE55A5007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DDCC9763-F02C-4B25-938B-6C61032471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94488159-64DC-46B9-B504-07A57EF807F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12A16BB3-AF21-441F-A8A2-F3F39B1CAC6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3ABDA5CF-E090-49AF-8115-8D2A90CB6F7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7B918BAA-94C5-4C49-AF3E-C1153B1606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52D5C5BE-4D7C-431D-BDDA-0D92B59DE7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57517B35-2BAE-4482-BD8F-DDD68029AD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C6C17263-C2DD-4B47-9D4D-258113455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C62385CF-5C80-4E90-A86E-A9917536DF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9F86D149-B9BD-4F26-85E0-9A2FF29FDC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D4D6B310-C8E1-4193-AC4A-2112CEE141D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A21C34C-7E32-4031-ACAB-5A42CA8C35A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4BED8B74-8813-457E-8460-DC8B757A7C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E9329239-0BF7-4B96-8DF0-82E436BEBE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D583CD5E-F4D2-4755-8289-4481A77FA0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27B038EE-73CB-4814-8509-F050C307ADB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9F2C734C-779D-49A9-A462-B5B8402414B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D3524369-4CC3-4BBB-9D24-9AE59E1B26E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BA6B2B9C-07EE-4236-89CE-0F347214B5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B3E439A6-E3FB-4B5F-93E3-0B8F9AFDC7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25399CAC-EAD9-4F3E-8F62-BE47522FEB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C9CDDB1B-8E2B-4FC8-A92D-257420533C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3393E502-809B-4327-990E-EE898CFBF2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51031314-F6DA-433F-8FA4-FF9365378E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9C8C8993-C1B9-4640-A68F-8EF38BCB26F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85CF74F9-370B-4055-BA65-BEFB77D22F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FEF54400-4D2E-4E62-80F7-6711EC4A306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563AFB7D-97C1-489D-A332-78961128A1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89144D-E666-4D43-99AD-D44570383F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971E7712-6B3E-45AB-9BC6-B8F78C36D94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C115571E-B7FC-4466-8ABC-ADAE4568A62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DD10CD1C-CC7A-4297-80AC-1B2A2BBABAE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31AE141D-BBF7-4400-B2BA-372A615962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5F5935A7-331D-47C5-A7A1-F213BF029D9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610AD26F-EBC4-4D40-9B87-D13D8A8688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1A834F6E-4BA5-46FB-BBF3-A8FB95380C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1072F294-CBB2-4169-8FEA-0D5A0223DA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5B5DED7D-C616-410A-BB4A-F9759EEDAD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46343199-02F7-4004-A7BB-B492F99311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9D74B26D-99DE-4327-9ECF-B6BAC99B172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AE33E11B-BD0F-4A6F-A326-CCDD1607B1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A49FB193-3FB5-42AD-B7FA-5F897A14FA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9D931AA3-7CE0-4ACC-9C69-99FA069696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24B480E3-6C5E-427E-BAA3-BB08C23990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5DB15D8D-A707-4F77-9100-72BCF7DDFE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1F6DBB85-D8AF-419A-9CA4-C3BFF6F2A2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D9F1A47C-935A-436F-B075-E7E7C91F65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9596E803-E41D-4C92-BD3B-4013A38B61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2F171CF3-B92A-431A-8DC4-9CB3802602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3FD7C8DD-95DA-4DBF-A00F-17F6072C32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B3FCF772-5B57-4796-AF8B-C3EF7E1064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AEDD7688-F329-4EA8-B16D-CD6D236342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3C6EB97A-5C2C-4366-A9B9-22C6037722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6E72F5AC-E06E-4D00-90B3-718F2CBFDC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362964FA-8A45-4756-B8A1-6B86F1ED1E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89CDEA3D-8214-4EE0-9B35-ABE574D1A2C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D25EA234-4142-4D0B-A8F8-4A005819F6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44867844-0F7A-484E-A2AD-259D19B036C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A6373701-FD04-4F11-ADB8-9D329DF682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BB95D260-52C6-425F-8998-608A7BA24B5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52957BD3-F8BF-456F-9C7B-3228C9E3EA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292D3123-DA0A-4413-AC01-18724D01E1B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162736C1-21C3-4340-BDB2-ACEED4613DA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5677844C-8195-47E2-900A-6F26BBEDFA5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9CE1BB30-6B2A-4C0C-8967-C4E3AC81FB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AF57FF4E-B474-4854-B399-0B8C471080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E89C333F-AEF4-49A2-AE8E-CE67F156CA1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E4719E91-6C70-4D78-8493-93260A1FA34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6FA4DB60-8D69-4BC8-B39D-086994B0C6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C6C712EC-4C16-425B-B293-2F3FD9A0308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51A25488-E20E-4DC7-B12B-8EE10B98A8C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9102EB6A-D6EF-45FA-A778-337F1DCD486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E98D2B75-17D7-4AAE-A306-90C6E64A4E1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C2DBFCC7-54E6-4538-950F-DE1763A2B7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E733B9BC-905F-4D88-867C-D8C10D9F368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EF3B79EE-D3D4-4B9F-9739-D4C29F03CD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F0F77199-48C7-47BF-A243-97E6DCDFE6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801EA2E9-C42B-4459-B1E6-8743CDBA66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CD381900-A9F4-4E2B-AB06-81CD64225A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F9FD1591-E996-4267-A6CF-10BC3A7E7B9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2E578B2D-74E6-4E35-B81C-74FE83CE2A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44CEE501-E4EF-4252-9B71-52C30CC885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6819C3A8-4E23-4FFD-B4CE-5B1671312EE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8071EFBC-5FAA-4633-9D46-1010FDF3BB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4BD4958D-CEAE-4580-A290-B00F7644DA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DB0B0F1F-434D-4CFA-B054-EB7DE3D2AB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11944FB0-C653-4445-89B1-CA0D4303982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3BBCC527-63E9-4BCE-BC95-98D1E8EC5820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D5E01FED-A266-4833-A941-C111A62D5F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BE6978D9-1E02-43FD-8B58-759F84774BC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4B6F0A5-2C4E-4654-AFA8-C27513E9F84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F0924568-006B-4318-8C68-4A3C15EAD8A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E73C721-C4F8-44BB-9666-8402F89245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71DCC508-5BC4-4CBC-8E66-6F70BAF3EF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6DFACD40-50C1-440E-BCEB-C9D2C93854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24F30D4F-5F9D-472D-9078-41B38A4733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BAD50DF1-FDA1-40CC-9803-CC833FB2F9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A7E56B3E-4ABB-470F-8633-DA9B5F0573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C14E6312-78A7-43D6-A2E6-55B19B8D56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C40DEFEC-7D0F-49DC-A34E-0CEC0E7CF8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DB0A983B-A94E-41F6-978F-4BFF019078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D9581448-782C-45C8-8670-7D4CFEAE4B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EB936A1E-9894-468E-9165-FA52BA8D62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67037532-202B-4B6D-90CD-8C380294F42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E29AB25-7043-434E-B2A5-AF6BEE1555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2B62DBD7-AC62-4136-A309-627254803D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CE64317A-5E43-4571-B010-38AE0E56C5C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4297CBF-0DA3-4563-B57C-2DE61FD4432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9D67B364-A281-41CB-8101-7898A5F680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8B2A682-58A1-49B3-AC62-B5912FBEBB1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C433C8A8-0B6F-40A0-AA82-AE9035FE156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72193EFC-35E7-4645-B39E-B4B8BD5C3A2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73166F30-C0DB-435F-AE5C-E1A2DEC6D6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DBD42FFF-7C81-4662-8B63-1A7C1BA7BC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8BB3F720-D294-4A97-9B3A-043B15AA21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291ED594-8E57-4854-9D1F-0441724724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9FC5D677-336C-4DC6-89B7-9C8F3878B5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80F4172A-84D5-4539-8A1A-7E8E39712F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2CE8AED1-BCFD-4AB2-ACE2-203368A5B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627145DE-D281-468E-A22D-3E09666D3B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8742C752-4401-42CB-9D62-66A55CCDCC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E6077E8D-7AA1-4949-B5B0-B61A5AEA65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11A3141C-42A5-4177-8E4C-1CE5B38AAFB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58B969BB-D5D8-4ECC-A2A0-F964EEB4208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AF7E8CE5-1095-4A1A-9970-B1620765F7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10EDD6FF-D1CE-44BC-9321-9235192932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99950388-F86E-41F0-994C-5FB493B782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736D1716-5ABD-4C7C-809E-088E27F8D48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5C4D8841-224B-4F89-BD92-7A31C3623FB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4B851D51-552D-42C2-8CE7-BE3A7B7ECD4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A06F7120-92A8-4EA9-BBEC-BB12F05C7A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464C6177-156D-434A-8296-ACA3B7C9BA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19BBF46D-714E-4CFA-BE37-E95A2A5C2C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4E90B4A7-2F93-4400-90E5-5E55433591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63075D28-7555-4B47-887C-9B706BE801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FE4A754A-FB5C-4972-879D-EF23A2AA35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8217C1FB-624E-4D9D-97E4-4F2483291F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B8774BE8-465F-4E59-9853-FFA608995D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ABF4A0D4-8C52-4062-BED1-E46BE6FEE9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76460A4-F6EE-4477-8260-2A22887AC0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7DD92159-10C3-4994-B3B7-E415FC76C39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40A31B70-3290-4121-9DBB-B052B63144E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487EA863-AEAC-4F49-9CA6-7FCBDEA454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30098BAD-9F2C-4030-8802-2CCF1EA19A3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B23D20DA-5DEB-4C54-B221-00BA3B4D0A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55392760-FC8B-40E6-8F2A-C27A162D54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A659B790-C8FF-4531-81BE-9D13BE581D6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788DE9CA-5C25-4506-A78A-E137402EC175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9D58ED00-12D4-41D2-A83D-305BA0A590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BC3AEEB0-5275-45AF-B4A4-1A77AC7EF1A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FBCF2B68-DA55-460C-83C1-EFDD67AB62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E47A6AB7-DCB4-40DA-A669-9E6FC8B6EE1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334EA0AD-0F1A-41F3-9F6D-57BBFBEAD7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9FAB5F44-9324-4D59-96D1-F9F745C47D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AB8D0F19-FFA9-4684-959E-504B8B6196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90432FDE-1BD3-400B-BB46-82CD9D38C8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3BA63545-76C0-40FF-A970-0066E01AAA8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4433692E-C3B2-4653-A232-6B3F56AEF57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441F608A-C276-4036-AC3D-3DAF6E64B2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9340B441-3D73-4C3F-B5D4-65BE86D2BC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6E56A18A-71AE-4825-8683-E033815B45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7A8F6CCD-2F00-4C7C-B7BF-A300926EF7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C85CB8B-55BF-47B8-97EA-6307FCA97DB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9C9EBC94-A2D5-4520-AF67-B65C51509A0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908C925C-65B3-41EE-A29D-3167E9B54C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9CCDF832-73C1-46CC-9814-FFE70AC03A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3ADC8AC2-1935-40E6-A64B-62689CB7A2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98B04707-07B9-4B6E-88F7-85DFFA2252CE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EA6B61F4-CDA3-4814-8771-713381B598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8D8B623E-7874-4BC7-BFBF-23B2FE51C5F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343F808B-AED5-427C-92B2-27AE683525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F4DBF8A1-445A-4FEB-A24E-58A607BBAA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45A110DF-9C80-4FC6-87AC-6C377B43F8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2D631D9A-4C16-4988-B784-E652FCA50BE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91A402B7-4E3C-4E89-B226-630AC79C84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91F85D81-C3FC-4F30-BB4C-F2F94E7515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84CB9DB1-A157-4568-9122-D59AB79E13E3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92023894-6988-46AB-9DFB-1F4FAB492D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5322F0B4-916C-4544-92C5-D4F0C53313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78569EC6-3D37-4835-9074-3A15D10E63D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778AD676-52AF-40F9-B9D4-A17A595495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4AF83654-6940-4394-BBE6-C6863EC365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8DAFDB93-1535-430D-B792-92F615EC7B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239E6B6B-94BB-4267-B326-D673007040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CA8A82AA-D32A-44FD-BF90-2D2496F103E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D8933DE3-99E4-4CB2-9A0A-4C13FADC18B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18658082-C884-439F-8257-265FD6170B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D2EB74DB-F1BA-42E6-8C3C-553F7E574C4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34808FBA-C93F-4A61-B7C6-F0593C3438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8D823796-4D5E-4F8B-BB13-C7E6F7D7AE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C1439C1B-2329-4821-9BF5-FCD7180815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E72632E5-849F-44F6-A990-7AF467A73D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5287CEA0-332B-457E-AF40-DAAD59F0B4D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8C54E1C1-1DFF-442D-A5CA-F7913232EB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4A0034F9-4096-433D-9004-42CB58D18C7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871A5306-60BC-499B-827B-7205BD52F5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D751CECE-B2E0-4E09-8CDE-CE94E8FF796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CF6AC225-B5F7-4AB7-8FE0-5EFAF5EFF3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66805DAE-8716-42CB-9D89-70049B6062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724D2E92-BE67-4BE6-8D11-7B5C7F7E6B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32652101-6B89-4344-960B-E2A47E91B48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B787353B-B27E-4DD3-8CB5-9C3E2942C01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5D0275FC-6175-4243-97DD-BC5550A1AA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1A46F56A-6441-4981-9DDE-BBEAF0A3AE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B6549668-087A-4C85-85BF-BAB63F3C9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9B281946-9562-48CB-82C5-7F4B32C5E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69A9F254-F5A6-45E3-A633-79E4D4BF48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A13D8D48-E70D-44CF-9EA0-42EBB79312C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D603821-A656-47D6-83CA-B449B65DA89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E7A0F243-CBF9-4EA7-B028-5BBD99D22AE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45B49F25-04CB-4018-834C-EF33E2DE8B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AA8F5F2C-E040-49AE-BFA7-08A418E40D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333F7247-80AC-4742-81B9-A150C5CB51A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D60592D6-6724-4C0B-B501-765B1459ECE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48BA2DE1-B0AC-41E4-B0EC-9E9E21827D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1B1B396F-672B-4518-9200-F8B3321287F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DB8D7763-263A-4564-BDB2-2A6F6484FA0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3411EA09-4314-4DCD-B808-0FE1649629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1265D363-6D69-427D-B111-1E50D3B60A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3E6E576F-3904-4895-AF2E-39F9649F53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4D1EEC1E-305D-48FA-A53B-AFA647378F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88C0D60B-A8DF-45BB-A02A-2A88A65F309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73A931C5-0492-4013-B836-CADF39BD7A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73FD8E7D-3D9A-4F33-9535-13E21BA96EE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B9EDD481-1F08-4DE0-87E6-1376DD59536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5D55C4F8-D4CC-455E-A2CE-46136E9ACF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53EE11B6-A01B-42E3-8C06-92DA6380D9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182A50CC-3C5A-4B3D-BD75-9D52271AADB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FA004692-73FC-42C9-9E17-645734F3666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2E3E7E72-7F55-4F04-B14A-F092D49463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63A823A8-EC40-4126-91B2-B22B331BEB1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6997073-2F35-4269-AC8F-43C5A156D9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E5303C17-A480-4AF2-A9DE-286A977C1A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5847C02-24CF-4CDD-B6E7-8A9179EA71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7BACD8AA-4E0E-4F76-B878-714FA9B38B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D82E0F46-ABDE-4B3D-AF07-129226D7D9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3A11C6F3-9569-4ACD-8629-341C2E0075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5E2B64C0-9B41-4493-B231-33C3FB4C17E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91806767-3766-44B3-9581-16867ED433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3C66FEA4-BD5A-4CED-89BB-0A429D9CC81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FC60DE1C-303D-4E1B-9BCD-2442CB735D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E28DA42E-0A84-4B8B-8BBD-C81CD626B9C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BFF969A-2D09-453C-BBA3-25EAC704442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A1338592-FE61-4915-9C4E-579FFA2BEB5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BBB4401C-1584-446F-BB95-23E5947E1E0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E4E9662F-8043-421F-A793-1268DB2340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69FB7C68-4FEC-4BEF-9B21-0F0404C824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90064181-F4C4-4914-93D0-730638D5328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7F250BF6-B3E6-4BD4-80DF-31C329F1679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F511071-3270-452F-A916-D23474B02F0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85FF3ACD-7D77-4F06-AA03-F28078E3DF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434CF64C-3752-4A78-8653-A6C68EB9281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EABC9893-EE7F-4126-A68B-414D9931DFF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733417A7-F090-4CCE-8DB6-3121604B74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F5E22105-8145-468F-94E5-4E91D3C4DF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18E85DA9-BD1B-4904-AE35-68E58A3586C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6321B0C-DD85-4FE0-A15A-DABCA7ED5F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202CB155-4CCC-449B-A359-724A3769E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4DA2414E-57CF-4745-8731-F77A566905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73FC1DCA-7DF2-4486-B566-289C12B4A7A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69BB97C4-F053-4643-8824-149EAE5C03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C2503D9C-E4C0-4C5C-B643-12C376471B8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BA71BCD1-4334-477F-8556-92696D6B552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B1F0ADBA-5E96-4F76-AAF0-58C79F3B52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E614DF89-308F-4887-8CFF-37DB48C7F4E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AAECD5E8-BEBD-4145-85A7-E67763FD663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BF2401ED-211D-47B3-B88D-9E5AF16BB3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47CA7686-4971-40CE-A0F9-FCA656758FD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25A82913-EFC3-433D-B771-0233FCFF469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E3F73CAD-70B2-4060-80B9-7DFC82AAEE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A903EB2F-D286-4C58-9324-96B83D88B0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68BD2A11-B3F2-43A7-A936-F7A3DE4308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D19508AF-4413-4F5D-8529-5E0264B774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3A3A0432-D8D5-41ED-B3AD-29A7218CBF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1390A75E-7E2F-4C8C-B0F6-D5B82B59221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56F2FD0C-26F5-4B9D-9BA7-7956B258195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99FB485D-ADEE-4F8A-9CAC-610286770A7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C9DFDB95-E3D6-4436-9717-879648D063F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6183159-52D1-41F3-B73C-C0ACC4B91E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C22BFADF-E77D-49F9-BEF7-ECC8674F066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3D1FBFE7-DFBB-44F6-A055-808C3D0A42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3FF00643-C620-45C6-9142-43AE2A43497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8A40FE44-27F9-438F-BC68-BD322F9E034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AFE762C-9AAB-427B-BAC2-E664FEBB7AE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FC8D7039-0D6B-417D-843F-59923916E3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F39BA4FA-36F3-45FF-8FBA-9A006549C41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23C9BD7B-91F2-47A2-A00C-A8EE993378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525D7552-514F-4EBF-9F7D-1C06B86BB2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822DC5D-EBDB-4C0C-A5FA-F18A0FB7EE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DB71C4AA-ED40-4098-996F-5A876115A4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24A00E73-3310-4D30-949E-3C68FDCCE1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135E07CF-13A7-4873-8DD3-1E6EB991C5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C1C57EFE-CDA2-4CB3-8DED-53F2F43A57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2980F821-1E2C-4929-9918-001B663D36E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DD323071-D43C-4067-ACC9-408B7CAE607A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96D7B270-B240-4144-AECE-8434A6D0EE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B41AA6B8-5B74-4CA2-90FB-9EDBE956D88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27455A9D-8088-46E1-AE75-9287D9D427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DD4F1238-1CC7-4640-BF0A-9AFD317C93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826226D9-517C-4276-B01B-674146BC0F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615FE7C2-6224-4E6D-9857-7F5FC5DA17B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C187BA45-CFDC-47E1-867F-A9AAE7DB8E7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96EC3807-D7D0-4993-8F6D-14F6C2E2443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9EC0E240-12D1-423E-8A50-ECD49F6E00D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DE7D6F65-F5D4-4394-A6CF-2BB50FCE02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1FA26F7-E68E-464E-847F-0E78E8AFCF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5D7F72F4-54FF-49DF-8F5C-A56EF4B76E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57E148E2-2DC0-4D8B-BB9A-53EAECB230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4F213AA4-8017-429C-8CCD-44E48EA590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9CCFBCF4-9403-4337-B683-D7B37D02F3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BCBF6C0C-DD7F-4DE1-B27C-D8E75F0FA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88B5034-7339-441A-BDE1-8A8A41C31E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A8397A39-457A-4AA8-9721-2E5CED7C7D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92367EBB-A3C0-4B11-8D88-086E6A0B06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3950970E-DF86-4339-9D5E-4292E7CEC0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3FA5EFF0-43ED-4BE3-BC02-416441A8894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92DC4FCB-BA1D-4281-BAF3-B28B8051517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1AFE75FA-1DE8-46B6-854F-16CD507E3A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3C2E56A1-576A-43A1-9926-64B3E4F1C6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B25DD14D-CF28-41F5-879C-1F3ECA181EA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41FB17D3-6F5F-4A49-BBC8-9391D166EB3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D5E911AF-3E04-4AB9-A9C5-808EAE87CD1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30AC77AB-1B98-40C4-8FC3-97F239BF02C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ED8C7F52-8BF5-446D-A24C-38C920D924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F6EA84F1-ECF8-4681-A280-5E1B099483A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7D8061F1-15EC-4FED-86EE-F0216AA3C59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7CD804A3-B410-4EA7-8D66-645C86432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702ACF03-4553-4A60-81AE-AA54F417A9F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DE70CBE9-3B47-45E5-A528-7AC0D5250D4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41542D67-AF0A-4D5B-B365-5ED07685A4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2DBFA2BF-9D86-486C-B4ED-6DA3F69047E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8DD0FA31-2614-4067-8451-9EF3D6048C5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230CF743-241F-449B-815D-51CBD21AF3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7EE6B0AC-9236-4BAF-8D31-33A1661F1E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5BFDE911-A58A-474A-B3E6-02CE9C8C4E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BCF55F58-6ABB-4556-9B52-DA9CB3757B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B1147A5A-C452-45B3-B36C-F227ECA9EE0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45BAFC5B-3DC5-4136-ACEC-9DADB89B2C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8ECB93B9-032D-4C24-982C-B442BA1D30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82655E43-4499-4A43-96EF-C757803F4B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D9E5E386-A003-4583-8C84-307AF78E6EC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C833E6F9-1A6D-4FF9-8F8A-E72C85B33B0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18D1C789-B0E3-48C5-BA88-330BFAD7F16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533176B8-3055-4C77-B488-6E6D1EEA63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A56CA855-6BA7-4925-9D9C-3A3462CCC58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204E764F-FB9D-4515-8294-3017E4A94D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3482BC83-7144-4973-BBEA-33D88BA1620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15A9094A-9144-452D-888E-3ADB6B44E01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3095892-DF35-4D7C-9AD7-20368C4042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CAA7F50D-04D6-4D5A-AD03-C74624601C1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33581A4-07F0-4157-A07C-396B1A17D9E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17B7AE03-D723-4F0D-878C-AC3738124C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88134C0C-17F0-48AF-AD3F-BD89987D4E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4248C1A4-A940-47FB-890B-AE394E52F78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5A05B0D7-DD96-4B01-A1A6-A776DB9401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F2626989-2014-4BFF-BF2E-91749587B9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33CEFB9E-B68C-4784-9FF1-CA7F4B3CF7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1A90E021-C0F2-4157-AFAF-AA2D270BEFE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76261D35-904D-4E6C-821F-B362066C6B4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2D6BE0E6-CCDC-443A-AC07-6B8416E07B2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BBCF50B3-1617-434A-A814-E1534B6D69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4FDCCC81-E937-41E2-BECC-86CAF579FFA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333999F2-FB20-4F76-987F-28C1CEEA392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B8DF3E8A-7C37-41B6-AF2A-B2E23D72E7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CA33ACDB-9BFE-4FAC-A15C-F1253C8228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E1CA6FE4-8A55-4188-BBDC-45F361DDB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6D249A03-7F97-4775-90C6-4D4BE731616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B92998F4-7251-426B-97B7-9DEA4533797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92FCF10-703F-4456-8DF0-8A853EE701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1087D6C1-531F-4A13-A39D-24311A4288C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F48E7C79-C4FC-4193-9A3C-95FCED513E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77A5A34A-DE41-48E4-A797-CBB6DB01342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3A9FF749-929F-4BDF-A47A-90692C5D580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156EF341-12C8-4F39-B8BC-2A98124BBE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CE807776-F574-41E4-81E0-6499AE059C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E595D02E-D323-4DA1-AC13-995C5EDB70D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E4377681-A9CD-48AC-AC18-ACEF2D21904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F20DD944-7266-41BE-BDC1-87548298C91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669073AE-61B6-40C4-8C60-A655D54A14E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775CDCCC-E3BA-4A8E-A9F2-C9678D37878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1B713C4D-A43D-4831-B13B-C9FEE87FC37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7B969474-1EF2-4D17-886C-BF92A4A3912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7B2F238E-F0D7-49ED-A589-DC64BFB746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E4CC40A9-4E78-4DB9-9EFB-B7D83331E6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498E0963-BA30-4FEE-BF7D-DD7B11D140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31994385-2F1E-4A3C-A6BB-5A007A5C19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53F13702-1ED9-4E5E-B68F-45DC13974C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3E9BD25-209D-49B0-8C29-26EBD74AD2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AE73C063-370C-48BF-B1F1-1E27A66CBA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E14BF8C4-1365-4AAE-995F-8783EA8426C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F10CB073-88F8-4ACB-A76C-31FBE8BDD7C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F7B950D9-A121-4CA6-A5B8-DC4A796D94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7E109A40-50EB-42CB-911B-03CCFBDD45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95FA5259-9C6C-43B1-8465-9FB717F0E5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8EB966A6-290B-4824-ADB1-2AC39498FD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554C101A-8229-45F2-8703-C7BC180161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B922DC68-0633-41E4-AA90-C06B80949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22DA1EDA-F7B9-4DC5-9DCD-37FDAA99074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E24A536-CF20-447B-89C7-BE01EF5D857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FE9D83B1-49BB-46A1-B1E0-A9D400C447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8DF5EB82-CF4E-41E3-90BD-8001F0FBF4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731429C4-942D-465D-B4BF-56F593CD5A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4C776E62-B3D0-48CC-B662-27115F97E12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5525D2AB-CC3F-444F-B2F8-0669A41C1D6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6F31822B-3357-48B2-A342-0DDF26A2D2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5A28DF34-F11B-4263-95EF-9BB7E1C7829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E8088389-5532-41CF-BF38-BA45A81AE3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3217E824-CE5D-4311-998D-BBB8DC6C4A4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3AD03253-91C6-4BFF-8EB2-48295624BBB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5E99F27A-90DA-4D34-9712-BD4EE38EFF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C74908FE-269B-4A02-987C-C8781585AD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7FC9BFB4-38DC-42AD-9A35-A251543CF58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C74B86F-DDCC-4A69-9E99-1DF4231D031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A033B6D-8CC0-4FD3-BBF0-2B1C26D5B1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E1EA3B58-5AD3-494E-A672-54BF9F7D4E3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6799B4F-BE99-4C63-AC65-C12CC8CE851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34AB85FF-902D-4B40-A4C8-EA0CD2F31EC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81437C4C-A45C-445C-926A-5B4CA4C4B0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F1BB0319-CFDC-4741-8591-437D330688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59F49980-85A0-4F7B-BAD3-0A61A456BEA9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3705F832-2A0E-4D10-A09B-E78E0C741D4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68EF698A-7E26-4B89-BB8A-E7492AE899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C9FA907A-849B-4A40-A761-1BF5F89546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D3AB5ACD-0071-424A-85B3-B714B979DE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E87C0660-5A74-4E2A-9C05-4AAB84E6F7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92860779-3901-4D57-8033-E44C8CE527D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608FD0F7-5A6E-44AD-BF61-174F1BD409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267D5074-98D1-4CC3-BE67-50D433D887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2A56B823-8EF9-4487-A41A-5597C8A0BB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A617540B-3AFD-4073-B906-A78ACC1AF32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2324B903-210B-4F89-B8CD-B63474DC12E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9CCC1E5F-AC37-488B-B0FE-1599A2662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E41306C7-E2BE-4947-9E1B-F24C154EB9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D6CB290A-DD41-4D8C-A40B-8D0887C1027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13D677C3-AC10-4624-AB71-0FF215F203E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45C0E5E2-5136-4CED-987A-724D6EEE63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C41976CA-0B97-4279-A1B2-F075910981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B566623A-E92B-4D58-A029-F3A6820774E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69FFB0C7-3436-4A69-9FC4-39726245EC0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BA3B56E-AE32-4D8C-A8B7-220A81D7BF4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C2AF42BB-B6C3-4A6F-929B-0F75A481E0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1B1856EE-9C6B-4CF5-ABE6-D531AFA27157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DB235DA8-DE30-4CC4-8082-D2011CE0FD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4B18CD3F-E56F-4F1E-878A-D5CCD1845C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AA6C0B2A-05FA-473E-8EB7-D9269BEBD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C47AFFF5-D906-4456-AF6F-FDE2F3D3B9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BDF384C0-AE57-45EF-A0E0-EFB4FA3FE8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460653EC-AA84-4A25-9D59-8FB6AEEF23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CBB91561-36C2-4DB3-ADFA-8548AF76F3E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A82A99B4-4419-4214-896E-9719414A73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7F0C5C77-2D6F-4980-A8A9-6D3F43048C4D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297BDFB2-5016-4441-94C2-255D67B7DC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9DA800EF-2E5D-4161-A56B-E0DBEBC997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281CD79D-EA8F-4A47-B91F-15805A24C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473E340B-A714-4D0B-85DB-0DFAD0E92B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C23ED0D5-FC66-45F8-BA8D-08251AF187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DAF4B295-87AB-4B0F-AD2D-E791B8D56A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AFA3D31-686B-4CF2-91C7-4C07C023064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B7F6C9BB-3E56-4784-90FE-E668E8E64C7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89ED09C4-7A5C-41DE-9C31-AD56DE76EC6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97E2FAD3-034D-43B0-830E-35841EBD5F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B271BDF3-7BA2-4599-AF54-E7D3F2DBE66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AF052CA8-2AE3-47E5-8729-BD03FB6AF2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FF933D2F-3AF8-4AC8-A77B-13864123B3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D67A4083-CC63-4942-9320-D83E8029E6B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E2AB60B4-B856-4071-BEC4-6C6BC644268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DE175407-4BEB-4045-898A-F3DAC7F810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D135E8F8-0839-447D-AF8B-0F42F330E2D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8D57A08B-7081-4B02-A233-8449262A8F5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69E957F0-1072-4CED-A1A8-446E7B436E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1EEC03CC-3095-465C-9CB8-1D6289B03D9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41871D7F-55F8-4E41-BBAA-09CD4B1CE40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4F111DDB-2D4E-41D0-BC7C-5C8A2ECBBD5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A5D8B34E-11CE-4DF2-8128-6C8F2AD57D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9D92251C-0B47-4759-B2BB-5C01882A13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73151B9A-C20F-4482-A6B6-72AC673BAAF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1A9B61CA-16E9-43B0-BC0C-B555959F4A9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27B686C7-5EC6-4019-B2B2-043560C392D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7B032015-203E-4C54-AD90-E8F25F5F8ED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460687AE-048C-4133-9018-73BFBCA9A92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E8E52E8A-678C-475A-8BAC-743CE7A797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F8EA0C1C-91B2-41FD-A4BC-4AE46B1C30D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FEBAE20-F07A-4EBE-B2F0-2A9EA9CE318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3232BEF5-5E51-43AF-ACD9-760C9BEE06E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5EBDFD41-84E4-4D10-AEC5-D921E7C49E7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940363DC-99E6-4FEA-9759-59915F8F1B8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19072A27-F383-467F-8ADB-578A3FA2CFC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E845F8CC-DB47-4E8F-96A5-087F9D2262BF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76020862-3FE1-4C1E-952B-419B04AE041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B7BA4E10-7856-4999-9E25-F3CFE7BCD8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44A2EC75-92F2-46A2-A80A-83B3C1C55A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3B072031-2860-41F3-B864-A39C8AF520E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237EB8BF-1CB7-4BDB-B58A-940671463DC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AC0A3D02-DD44-4110-A836-106F3F0BE8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181E68E3-0A2D-443C-ABB3-4E8C3D2112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4ECE6810-8314-4C99-9FB3-819E5D06D54E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CD30B4B9-ADAC-4C8A-B234-65EBA278F76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D71C9279-66BD-494D-83A1-D841F822B8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88C396F3-F7F0-4D0D-897D-AAF6EC87182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34748934-1B77-4541-B4C0-26F66FB635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511F7D69-3F76-46DC-90D9-83CE2BBC300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77357CF5-5572-414E-952C-DD44D90B1C3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12A77F12-F963-403E-B676-48CA123450F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73110841-A1BC-4231-BBC2-4CDB0AC1B59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FF19092-5B18-4FDA-B619-CC28380912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DDCDC0F8-5863-4F22-830E-049C30A10B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86566749-62E2-4F14-A2B6-2B6895CFE5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118D427E-6DA8-4E51-BDE6-F2523F5DBE0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A58374E7-BC32-48D9-BB25-779D494B58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9D697987-50F1-4CA9-9F0E-03ECB668173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28060D1D-144F-49DD-A978-CF718C942AD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D48D6E98-F695-48D0-85B2-A8B08E5BD4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3EB21F30-DA90-4B64-AF73-7FCA6A0C2B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6AC63426-5B47-4E15-A296-258A2A18110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2739E78-DEEE-4C8B-8F6E-9D67ED7E45A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4366407E-05D4-4D10-BD76-CA5F803822DE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AB6E6DA-1567-405E-BEE8-93478BBFD60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E3394BDC-A2E3-4CA5-9F86-CDD90614C7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5EFCA89D-F31E-40C9-A5E6-182E1C9F32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FAFA2FF2-A7DB-4AD9-ABEF-FC0B47262D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F993F93B-6478-4105-9A28-DC41CB1D0B7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14B1AE74-62EA-40E2-8258-D029A8F1A6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56E3F027-F370-4FFA-90B0-7AE28F008C0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38C46C3E-8DF4-45AB-AD4B-F0F02439D93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63F5DA0E-70DE-485C-AD95-507264DC88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4368A0C6-BE76-4C6F-963C-523302FC282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5F136B68-C97E-4EB8-9DF8-A922A3E1C3C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9EC6D8BB-6415-48BD-B7EF-062D3E5A56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C6BF90A7-DEF7-42D4-A68D-941A2EE872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4CCCF203-39B0-457C-8498-4A6E2FD4E7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92BA02E6-DDC3-458A-AB85-1F465A9BC7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2BB74582-9704-49F7-83BB-15F15BB08F8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B735EC03-268F-4161-9185-09EBC80F1AD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9744CFBA-1175-48B5-B8AC-A92E42F8080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4DD27717-A6B4-4093-86FD-B6E93B81491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48E5B475-64A5-45C4-BBAF-6A769A6BFB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3859E1D9-73B1-485A-9FE3-C50FCCB9DC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D5FC9013-5DBD-407F-8EAD-987D5692A43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FB2B1F7C-5653-450E-B9C7-5FAF353ABC2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FB705522-93D0-4B8A-B8BF-42547EB353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BE72DD58-A18E-4529-8951-AE6F7DBE1AC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44B0B54C-028C-474B-8266-4392D3418F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D88D45FB-844C-4558-82DF-338F68C722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FEEBD5F-E1A0-4A64-ABE8-F555ED9FC0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4E8DDC29-4A1A-4291-83BD-317A044D6A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421FFD00-A2C4-405E-B637-9AEDFCC67B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CBB0F5E8-2F75-4085-8DF3-D356CE06C4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901955F6-EE16-4D43-897C-F1441416ECC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31FBDD32-8A28-4E53-BDAC-63FA1D1D8DD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33D96C88-7E14-404F-921A-7C3653409B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A9F56A95-8153-49A8-BBCA-F71682D460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76F8F0D2-6EE4-4F9B-9E80-2D000189863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43994480-E2CD-4D60-81EA-FC330E633A0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348BE88F-3CEF-467E-8CBC-32E34EDA448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AFEA355C-DAFA-4E89-BBE3-0077938B086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808E5F0D-91AD-4814-A66C-B369AB95151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E02C3A06-A797-462F-B324-9F49DD512BF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7959298E-BFC5-429E-8DEE-48656DDD9D2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AD6D7874-7EC4-4BB7-88C9-44A27EBB6B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FC4B33D3-B448-4F9E-9826-D2E908BE4B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7A146141-4435-40DF-9C43-6D6DF037E40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81822131-04D4-466A-B598-7B9A5F70FB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66B363F1-4C3C-45EB-946D-485D88CBF5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8A1DC53F-B018-4B8E-8BE4-B834352887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23C4F6DE-C4F4-4946-96EC-3DA9462FCB5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E7C07BFF-1C48-4599-9FDB-C078C2685C4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FF3A9C52-E03A-4E9C-8450-9477885A45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F4953EE8-CD05-448F-9FBB-9043BDCB1E8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4C75FBC2-98F1-4651-89D0-76A8142762F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1D83D90A-D240-4425-899D-06AC2F0A99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8D2B3908-3F88-4646-929E-03B4AC3D88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55E065BC-C3AB-4D83-9FB2-71CCC90E976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4B3B9315-A389-4BF0-B7CD-4B8DAB15227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4ECB8F54-4AF9-4F8A-BEC3-DE40C0DC421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B9E7E5F6-28CA-4677-9811-793446A422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BC259EFA-0894-44C2-91B3-8D6B2E610944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DC823932-F698-459B-A391-A6F0A41CEE3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DE9D56FF-537B-49B8-B600-3BA42FAB62C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6C107B41-1220-4668-B390-2022BEF389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503B63AC-62DD-4CD8-B4C6-5F7878F3748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67E2ED99-519F-4BB6-A0D6-25669D2C0D0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74ABADAD-F880-4886-B15F-B9A372219A7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F26498D-482A-47EB-9754-EA32ED1671D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548722B6-ED4F-449D-AC80-F89A700F8CA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B704B684-E5C8-4319-98D7-A07C299FF11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B00CC2A9-E5F6-40BD-B833-46B681940CF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A7BFEE41-7FCE-47D7-9C44-5A10C8BBA4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62623285-968B-4F7E-A229-AC5941E836ED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48F7497E-9DF5-415C-9959-29114AA52F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566A723E-F1EC-44D0-913A-93ED5B626E06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B6248FA6-9997-484B-8A8A-9CF244AAF25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A6976F1D-658E-4D49-9774-C96D8BB46F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3130123E-BE99-4492-A9E3-509EE6E7EC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2F322C79-3A81-4A54-91DB-BCB162EA3A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5FC8E5ED-C369-4828-BE9C-E4EF5D0D262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C09D4DC1-5109-4CAC-8C1F-8E4DE2603C5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6FF488BA-2390-4227-8B95-AC7B7B81142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554C3AAC-FBD8-4610-9509-D7C115E3973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4956F113-BFE2-4246-ACF1-22016A03DB5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102A0CE5-190E-46E5-B69A-09E0B8E24B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DC559129-C560-4F71-ABD5-7D92AA9C3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3C0904C2-B857-41B0-99E7-81FCB39741A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B3E7AEBA-A43D-4E35-B7F7-FB04752EFB6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F929B8B6-DE2B-46C3-A7C7-A0811204D61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B0D67BAB-F9B8-48D3-9FF8-DAAA78CCC863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B7E7E8BE-2328-4570-AE4F-CDCB97FC7FF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AC18380C-98D7-407E-89FB-A11FEC23AE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1CBB92A0-1B7E-493B-835A-CEE85DA7338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1FAFED94-8723-4ACE-A592-9A91FBD1F952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C35472B4-2CDB-4E39-9376-B14AF9F235A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8932B33E-CC5D-4D49-9411-506988059E3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27CF2AB9-1F6C-4757-A9AF-4D197C18221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AC97A9CF-56F6-47E5-9551-13075418E55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DA5359EE-DFFB-4246-90A2-B9BB61BFF12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F6B963BC-92BE-4B67-9BE4-7B4686099CB7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5B5F84EE-ADB2-4DEE-9182-0D84B735A0A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D8D221D1-0264-48F2-829C-46E2BE385C6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AF3C9370-5FF9-45E8-9447-7AFB2AF7CF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6EF64C49-D497-479C-994C-D8FB95688C5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423360FA-BF3A-4D9F-B148-47ADB848B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C9CC4AC0-3432-4198-BD42-74F36F9F100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6FA69002-B4FD-423F-A51A-09F6E989386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DE3C9E9-7564-4730-93F6-9C2566628E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352D0C90-EFB3-4592-8DA7-F0F1AF8E77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700B8AD1-A7E9-4419-95E6-CC821D1F096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DE0C5-13C1-4F79-8965-A6AF1B8D6B0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65728A1-9169-44A9-A522-5DD9991E8066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B4A39C40-22DF-47C5-998B-F538A844F54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B3E05830-8D25-42EF-85BA-7B19A0E1E8C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5F2FC9B2-2902-4D99-BECF-584F4FF509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BF11B9E6-A348-4D46-9377-4DDD585D2F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475CC237-44A9-4F4F-BCDA-355CED5700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BA3D21F6-7A17-441B-80BE-B1D74CE956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23A45450-970F-4076-9954-E645F737143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50B9447B-ECE8-4DAF-9E26-B2E05C769DD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A3B9E1F7-ADD2-41CD-AA76-C9A129407A2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6655B0BC-7772-4071-8648-A616D2ECA81B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1FC5D146-8E97-43CC-BFAF-F6C8D4496B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819FF01F-49F7-4AF7-85E5-297510C4A14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E4352B45-AD64-4A24-8B1E-66665D33641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D39EE1F7-E3AC-4571-8D05-2BB361209D0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7D8F4642-BA0B-41BD-A535-F41B4C6F4F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1BD93A67-CF10-4099-A2E5-3DCC68D4022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CB79907E-FC05-4E8E-AA77-9BDD287CF63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890F20E9-C9BE-4516-A2E3-87F9E0C56C0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3D14DBE5-86C9-41EC-83AB-0ED51B8C70C4}"/>
            </a:ext>
          </a:extLst>
        </xdr:cNvPr>
        <xdr:cNvSpPr txBox="1">
          <a:spLocks noChangeArrowheads="1"/>
        </xdr:cNvSpPr>
      </xdr:nvSpPr>
      <xdr:spPr bwMode="auto">
        <a:xfrm>
          <a:off x="3600450" y="5217795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C529EAB6-55CC-4CAD-9080-C2BE271F874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6D704E9F-1DEF-46AE-BB28-FF1F12E737F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D79CD3F9-5F48-4DE1-AC87-2BBA74555D1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DA825EB9-8BE3-4B19-97F6-CA33F91E5B7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FAF3C79F-99C0-4E2A-8448-4AF05659A9B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14A6A7A6-0D02-4AFC-9B72-C6A11DE390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CFCA2650-6991-4781-A7FD-F2A32A12697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3444BFAE-C579-4782-9B35-3061C83AA3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8200EC16-7A56-4049-92F7-7347F585A3A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FE14B39D-F458-439C-8E2C-77253486566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7F21FB0E-02AC-4002-8E23-B63C7AF6093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C3C80718-DA14-4905-B0CE-2883BBA9CB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46582896-74D1-467A-B661-D0FCB1C56FF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7B859D46-6B8E-42DF-B1B8-A76CD32639B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9206F9CF-D98F-40BB-99D6-4969047DD468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5844450D-7BBB-40E3-8097-50C6EEBFC1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3BA92AEF-8FCA-430C-AA5A-6C55144BAB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2D3EEBA7-F37E-4792-B0DD-A931E826547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98EFAAFF-9806-46F1-9EA8-18E4FB51395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2F989F2C-705B-4059-8B8F-7E55A0135B7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12CA055E-9728-4341-BC69-9E421E3D117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6FD6646-B14E-4B72-89E7-3E6C94E0CC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E1828DCD-674C-4BBD-9054-FE7E7F97FD1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7A2D1BB4-EB42-4DA3-92A0-A99AF37A10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76B5104B-9835-419F-B24C-FFE91E09021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35614A88-8E2F-492F-9F0F-147C431E610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E1ADF17C-2548-4C0C-B0B8-EAF14C25AD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4B973759-B8D5-4150-80E8-A9F6E1768D4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8BE78A43-C26B-45B3-B28E-5D2CE4A065AF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DC86E848-8309-479E-8D62-9BA4E928A81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BA4E596E-A406-4324-B7AB-1915657774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5418C1BB-891D-444E-A1F8-B2A36A7ECE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EDB0B4F5-19E4-49CC-BDDA-E9C908A017E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86DCA51C-5247-474F-AB9C-47C003356FE3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6DFEC3F2-804B-48BC-AF9B-1AC30F313BFB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F6AB752-F405-45C8-8B1D-B0891A4D75D8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A8CCCE0C-E8A1-406D-B859-D948A71A54D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451FB66E-215C-4DE9-9B59-460E48556E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318B8AF6-7052-4EBF-9682-12206D9DDFAB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E8B9F157-BEDB-42A3-8D09-8DDB10AA6594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4BD49A20-2F03-45AB-A1D2-45B1F91D433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A2D6D087-B2C2-4D3D-B0C5-A8F4B9FE786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8BED0A0F-C667-43A0-BAAD-D34FEAE6E38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AAD92CC5-B836-4DD1-B70D-728320F90E9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44CF11AF-252F-4ADB-8913-0DBFEAABF8B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4ABDF707-CC8A-45DB-99D8-E56C4D37FDE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1E5F1975-C3F1-4D01-80A7-93D485C7E26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F4C5F765-A116-4274-822A-3D41E73D0C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F4872E95-31C1-4BFD-8F0D-11EE06782FC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5FF05B07-90D6-4690-83E5-A519AA2CF7D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B8EA5181-161F-4B6F-9BB4-97CDD728CE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3EDA5BF5-886E-4A50-80ED-4E43ABD2F7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9F8DC36D-8E8C-4CDE-A6E0-10A4B252D74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72D06CAA-8221-4EEF-B4EB-55D15D3039C9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2DC04895-7FFB-4AA6-B960-B455A4B059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A1DD69DE-7DDA-4999-8367-D7EA40A4403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1B65B79C-2DD8-4AE4-B556-C4E3E0C137D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85AC1998-A0D7-4FD3-8598-8FFDA7102E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AEE648EE-7BC3-4965-B7E9-42059DDDFB5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9A43B693-AB5E-4947-9107-3ABBD3B3D7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9BC21CE1-FDDE-4653-AA3C-5C3DFD274F4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59192FC3-1541-48CC-9F7D-8DB4343A248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8D835974-E025-4934-AE94-623C624F05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199A6EDE-9829-4F08-BBD8-101042B1157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D961113A-80D7-4F3C-99C5-A64CE699855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68A6F1C6-01EB-4872-90FC-A6C642A1CC3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425E4131-AC85-45A9-8726-9DF516B4474C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7D8384AF-2A2D-44C3-8136-42304B9A3D2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883354EE-613C-432A-B470-8C21BBEC04E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253DCAC0-1DC5-427D-AC08-5461D5EB12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15768D9D-8783-4CC5-9E83-7F62AAFE37E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A2E91CB9-D3EF-4AEC-98FE-FECA221595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D913194A-8944-4FFC-8E93-994B0785059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6475C2D7-EBB7-4E92-9CA3-200484267FF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A1450A84-844C-4039-9A39-B951D7B3C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B5527922-3BA7-483A-A8E9-AC9B429CBB2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934E895D-D165-412C-81B7-9D16FACA15E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AF38DAEE-327C-457C-9245-9F7798E6CDB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19A3D843-C3F7-4505-8C2F-8E13A9599E4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F554314-2106-4BD7-A553-C2E93797C24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579C9876-1499-482E-AAF8-2F2051CF872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3B066EDB-6964-425E-B25F-DBC8D6592A0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5F3BC505-1DD3-4A86-B38A-CEAF2A53E53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5A9A070C-120F-4677-8C98-5A74346142D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E9773F3-47D1-4800-85D3-E47D21CC7E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62056759-11D1-413F-950A-BBDFE7774D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CDF72105-BF9E-4F07-807A-0F884801B87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49AF6408-112A-411C-B9E6-685AF7DB59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ECB0DD08-518E-49A7-937A-21747168F3F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A0CE06CF-9D28-4357-8C9A-AADB3D3AB9A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E3A7E08E-F9D8-41EC-BC50-317885C91CB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5B88495B-EAFD-4046-9948-F785550D969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6ED26076-3474-4D27-ADB4-5983043B675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F9A24AB0-A868-480E-96F5-63059DECF5A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80AD8DF2-4AC2-40C0-B80E-19AE4BB2A05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98BAC92-FB4A-478C-8A3B-13AA90EB70F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6D0D9E98-95E6-4E8A-8264-05304A218C1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63BDE74B-217A-465F-BBC4-B7B3EE203E6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1FC23F31-A9ED-43B0-9062-9E6E0500082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742143E5-0043-4695-B523-DE4D83B4EEF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E76F260A-7F6A-4B99-842B-1E61070B67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5603B9C9-C4E1-4C56-AD9D-1889F05AC69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649306CB-F26E-414E-B239-CC6F1951334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9AF3D605-F6AE-40DE-A07A-58F363FA5ED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3926943B-5542-4696-B298-87383BAA2E46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B46D79F8-D7E3-4FDF-88B9-66D217292B3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E97A10EE-C4B7-47C5-8B36-E4C86F69DE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DFBA1F7C-DD96-4BCE-B11B-791220206AF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6B69E14E-DF93-4E9F-B4C5-8A083D86E32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F4180620-C8EA-45B8-870F-4A24AD63FB4B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DD5CAAD0-70E4-419C-8532-5F7C50B2456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6D91DC89-053D-49BA-B987-05C05E5DFCB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12B505B5-E39D-47F2-9581-641383A3B5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C8FAC3AD-372D-417A-9CDD-D6CBF49E9FD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B0F60ED1-EBFD-43DD-8C66-581E071C6BE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FA029C4C-417F-4DB7-B3E2-418A292AD0B8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B2727BA6-BE0E-4F93-9979-BD8D53D21715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81591F82-3BC9-44B5-868A-9672BF24B571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A87E9B2D-FB49-4830-907E-034A802B253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EE439A3B-31CD-4A41-B555-F4DAF588881C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2DCB4566-111C-46FD-A2F6-47AA29783CB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295F2508-9EE3-4B61-9284-A88C0D81A94E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35ACD0AB-C04C-40F0-BAC7-F08964C01C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A1731DCC-2A07-4C66-BED1-E0ACDB4B0A3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36B5DD03-7B12-4791-BFE6-708715C873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AF696B33-0E41-4706-A55D-309D549849F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E97AB714-D700-4E17-9BC1-0160534D0E2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1E70370F-F5E7-4175-A844-4E5C7016C40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12F82678-741C-4C71-8348-737D834F20BA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A255E90D-8F43-4E8B-8FD3-236DFDCDDA45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F3C3663-5C90-41EE-BAE1-975A4BE6431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3270F108-8394-4ABD-8CA2-5D8BBEF83AF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8EC8DA81-7CB8-4102-89FA-C5BB462D41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CA982818-F5A3-4062-9CB6-51E46E58953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117A9672-5532-4C79-A433-334164329D5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4A2885F7-565F-4289-8483-1B6EBF53CA10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60D9F03A-B27E-410C-A648-5A1BDDA0D41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CB3981CB-0D26-4683-86AA-A83C7E190BA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3CF1B494-5CB8-4997-ABBF-F3DF3ED43DF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DA10EA86-6A7F-4DAB-AB3A-CA9CD88DE41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BEA0F536-AD29-48C8-A0FF-09FD421FD07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F0CAA834-9176-45B4-A49E-54B83D7FE66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3471D649-CE95-4801-9707-824FA336253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C468CF04-4D3A-4F24-A068-9D8E2CE79BE3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48DFC4B3-518A-46CC-93C6-20F2C4AA0E6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23C3116E-0ED3-4FD3-8990-F98097EC75B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40DED735-B7ED-48FE-B82D-029D73D9010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4B5D149F-BB96-4785-BAEE-45E82ADC7C1C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A39CC0CC-FCFC-4186-B84E-14ADADB0C5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3D98CA8C-E129-47A1-B12B-0532941DE942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F5C2D659-591F-4E50-95B9-1755476FDE2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90B6100A-373A-42DB-9191-1543C13072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CEC601B4-42E4-4F90-8843-83CD43D2D1C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5671D9B4-4FFD-41A8-A2AC-06B64ED2B1B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28245E20-EDA2-49D2-88A9-CCA218AD143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C916B4CC-BA96-4AAF-926D-2E762DDA347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4E80316D-3F2A-47FA-A9C6-E8B1D878EB9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E6924488-5B12-402A-8EB2-74BC534515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C37912B2-A881-43AB-A8F0-07797C5510D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8300A130-2999-4F7F-9671-E092C75BE70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E20E3E60-8E7F-4F37-B192-2ED49B94731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A207145D-EDDA-4AC0-A148-C0694C36DC4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F9E879F3-9669-43F1-BA09-364EAD801B3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4CBF0E86-739C-46EA-A218-632CE9190D3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D30B3BFD-C7FC-4E15-A785-4D69E50F9C5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810B5EB5-A1DA-4D65-819A-D66BC5F3BB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9A4A3B12-27FA-48EC-80B4-142F03D13B8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1CD5BB6A-E75C-4D1A-A67C-0EB8EF838E3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B43E4F8A-FB33-4CC7-B99A-D7F7BF67948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4B5C7A78-2A56-4863-B8B7-ADFF4C1A05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6C2D89C1-BC1C-4F73-A69B-3DA70ECED4A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387EFDB0-150D-44AB-B7E1-B42F1F80C88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C1504DA7-4711-4482-9647-F0670F7D83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B519BDF1-504B-4AA2-92AE-C5786CABCE0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2B73DB17-3029-4BE6-BE82-289925EBF3C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FE9A4C8D-8824-4209-9F2B-B18F1BCE1CB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1E0877F1-92F2-4A81-A0FA-461B21B3CAC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E6FDDC20-13E0-404A-9413-13B31B5DEB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77C077BA-A45B-43D8-B2EE-3908521F15A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2D1C0224-9C7A-4CF0-9BFD-3ABABC1E0B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C98BAA6C-E987-45E1-A839-032939944EC1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34FFFC22-5286-40E6-8705-25BB4CE2109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FA3D1B92-2CA6-46D8-B630-8EF80F0D230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D5202892-1925-49C3-B3EB-81B50B6AA1C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4DF267E3-D525-478C-B1AB-5BEC6EE53F81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DE867FE8-70A0-4CD0-8FC2-291A4A853E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A637E2B4-EB07-4493-9230-48E5887F03F3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981FB70E-0E65-4EA6-BA73-95249F81C80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1917DE0C-F1B2-4A61-87FE-68C0502D6EB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C7777B3F-52D5-499A-BC1F-DD6A3F45A8D5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3A21C4DF-7437-4B4B-922B-9736EC2347B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783E0316-D6ED-4AC1-89FA-1C570CE990FA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371BB547-5F36-4C9D-B13A-944BA4A11E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48EC2CEA-DEF9-4260-8D05-3CC2FB48818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E82A05C8-C49D-4C1C-8139-24A471E97E6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76B59D17-CC48-41DC-A18C-D8275BBA981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11FCFEE3-EC15-4E2A-8137-2D9EAC65D12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951265CD-8B36-4917-899E-9EBB05C1F7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37BD4537-E467-4000-80D0-D53003AFC89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9F08F1FD-A736-4B79-A3A0-56A9B0445BB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EFB87369-0C49-4ED6-A425-3450DB8913C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8F1A6F90-EA61-4594-A0EB-342311B358D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EA218805-AC8E-4376-A27E-ED3740C9BC9C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2496B4C2-B72A-4901-8C70-94252E538FA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FEA1940A-717C-46B2-BF14-79BF4EE3A36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250F0D51-1073-48F8-86E0-1BC1ED716397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858E325B-AC83-414B-9BAA-C1A5C6D9EB3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6F2D27E0-FB81-40DF-A1E1-C579988A3E7D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8C10A4F-5D9F-432B-8F24-5315C96D5611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D8E2A5AE-1A2B-45A8-82A2-19EA32EC099A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692B7FB7-231B-45C1-A9CA-2B47DE69326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225ED46D-C6CA-4CA1-A735-46901FCD5C7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C42E03FD-B5BB-4C25-876A-07FA5F92ABA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83A7608A-FD05-4465-9E6E-7E66DA3A496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F28E324-BD18-4410-B108-6C35E767A71E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B07246F9-F496-4EEF-B56B-2D0C49CC87FF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28DD1B0D-1C19-43D9-9BBB-A72C7E1FB66A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63F082D1-11D4-46E7-B716-FB84A200949F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61C7067B-7925-4689-8F8C-1242CCADB73A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A1E4D820-AE5D-42DF-8878-EF3672013281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C8AC9DFD-8277-4B57-91EB-6DA7300FEA84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2620DAED-5013-422F-9597-298AF78D1E62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C177C0E8-151E-4CBA-98EA-E4059BBDE47B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52343576-A495-43AF-9A11-8A7EE47D67BF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C256EF6E-49EC-4225-A63B-81DC33C64C4C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63A907F-6087-42E3-B53C-EB42DB93EB65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99F1D82B-8300-4628-8FD7-B31739C7163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78906E3F-9C0C-4497-B078-D680BEDFA4A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EC491F61-7EF1-4D25-8B6B-67DA4497A5A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5C75F045-6E27-46FC-A8C7-564D5BFF78D7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BD07C20D-5914-4031-B00B-53016281D90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894FAA92-407B-4CD3-99F5-AA255A82DDA8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2" name="Text Box 6">
          <a:extLst>
            <a:ext uri="{FF2B5EF4-FFF2-40B4-BE49-F238E27FC236}">
              <a16:creationId xmlns:a16="http://schemas.microsoft.com/office/drawing/2014/main" id="{463E2A6E-7461-4260-82B1-AEC2A6B90753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D3BF8F44-6FA9-46CA-8434-AEF9AE62B56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4" name="Text Box 6">
          <a:extLst>
            <a:ext uri="{FF2B5EF4-FFF2-40B4-BE49-F238E27FC236}">
              <a16:creationId xmlns:a16="http://schemas.microsoft.com/office/drawing/2014/main" id="{642024DF-4F0E-4E3C-A483-C9B84B20005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BB118B7A-E7D2-4335-A8A7-7DA5C1E8C648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6" name="Text Box 6">
          <a:extLst>
            <a:ext uri="{FF2B5EF4-FFF2-40B4-BE49-F238E27FC236}">
              <a16:creationId xmlns:a16="http://schemas.microsoft.com/office/drawing/2014/main" id="{DE97FECF-B4FA-4BC6-A454-A930CDF78EC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247FB216-DEE0-4A2C-A68B-2EFC106BE468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3C972213-39CE-4F3B-AC58-683FFECF91B7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6B081C4C-8B14-484A-950D-F837C7250A2A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9E597D56-9E3B-4B85-A402-3D00A894FE1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995275CC-7D09-438E-8F96-A5E32887456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2" name="Text Box 6">
          <a:extLst>
            <a:ext uri="{FF2B5EF4-FFF2-40B4-BE49-F238E27FC236}">
              <a16:creationId xmlns:a16="http://schemas.microsoft.com/office/drawing/2014/main" id="{AA576422-37DA-47D7-858C-59292C47E37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A579FBEC-DE5F-446B-B305-6C6E71DDFE5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FA09C612-3F09-469B-8817-A81BA9A3863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6FF37068-0CB3-40F8-87F5-152DBDDD65C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39E24EEF-2868-4570-9C66-BF4A2DDB391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9D7484D6-9045-4362-B8B8-2919C7A94FD2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5F77D429-FF4D-4849-BB96-69C742F6B152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BB9161E8-BF47-436F-AEB8-A147D1F9EFD2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7A603131-B07B-44EE-8B72-ECEF8F72BC88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D34889D5-E353-4B82-AE89-2D0B61F9F65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41445792-F20D-47D2-97CC-EA7FAB751847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F211C249-6C15-469D-A00B-F9404EF365A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2A77FE2D-7D81-4A16-A2DC-939106DADB5B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983178C2-5DE0-4B48-A1A2-E87DC861965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4595053A-BC51-4B26-B673-58B89B8B3AB5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E079AD97-AB8B-40B9-BEE6-926AEA4BB3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27E16DE5-E347-4BCD-9765-C0F130CBA56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AC30F96D-DE20-4E90-B6EC-081ADA54925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25DE2A5C-AB30-4BA3-97C2-F302FF72AB72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74DEC42C-63F9-4199-8486-0EE392B555D4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4CD0D18C-61E0-4CCC-ACAB-31A3546327E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52A0E936-0867-41ED-BE4D-00695BA52E7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B7686C34-9A23-47B2-B4EE-884986847A29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CC92FFAD-1AA8-4347-A65F-3F146B927152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C64C9BD9-B7D5-4F6B-87B3-DF83F3EDFE66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555164E2-E554-43B4-9CB1-3401687693F9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599C2ECB-F1D3-41FC-878C-4DBF7D67557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768E1C59-66BE-4747-BD14-682CA99A740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1439E960-5281-4197-8093-29B64318C7D2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1" name="Text Box 6">
          <a:extLst>
            <a:ext uri="{FF2B5EF4-FFF2-40B4-BE49-F238E27FC236}">
              <a16:creationId xmlns:a16="http://schemas.microsoft.com/office/drawing/2014/main" id="{93EB6D9C-06A1-45F6-A06C-BFBC9D76EA6D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A237B740-5A36-4683-B83C-76D3DE7FE75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F62D7076-F7F5-4A1A-81BD-3D9A27BA7386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8817B21E-9EC7-49D0-8A59-A09EB235630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5166509D-BCBC-45FD-BCE0-06E592270860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AD3E137F-88BB-4297-8CF6-9DB7C790FE97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F7D9F734-B52E-4A28-8785-BB804473CFE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CB8AF7AE-ECEB-40C3-9D52-522C36B5C173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29CAA3EF-288B-44D9-BD8A-4AC0535B70E9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555838A-4421-4F97-ADF2-538F14F0F6FE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DB8D5293-C802-4C93-9326-175BDBA8B0F8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C36836D2-B7B2-4B71-BCCF-9B7362FD3150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1804DE99-15CA-4975-A721-114F1DEFF82A}"/>
            </a:ext>
          </a:extLst>
        </xdr:cNvPr>
        <xdr:cNvSpPr txBox="1">
          <a:spLocks noChangeArrowheads="1"/>
        </xdr:cNvSpPr>
      </xdr:nvSpPr>
      <xdr:spPr bwMode="auto">
        <a:xfrm>
          <a:off x="5038725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7ECFA90F-5D9D-45A2-9B0E-F472ABFA5797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775A5E67-6570-4AB5-A3C7-CDFE7403B42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6" name="Text Box 6">
          <a:extLst>
            <a:ext uri="{FF2B5EF4-FFF2-40B4-BE49-F238E27FC236}">
              <a16:creationId xmlns:a16="http://schemas.microsoft.com/office/drawing/2014/main" id="{31153A71-3F47-4E0E-B198-9152AFD30D3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D76FAC61-DD40-4C19-A2F6-260FF0E8945F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B1885293-F916-4663-B4FE-EFAA28EC6A8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86C2F193-8FB7-43AE-85EE-ED8C524974AE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4197321F-5FB5-4877-995A-38E6FD7CA391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6416FFDD-A25D-47BF-A73C-51B606D67FBD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ACA85589-E862-4E94-9F6C-F6042E77EF50}"/>
            </a:ext>
          </a:extLst>
        </xdr:cNvPr>
        <xdr:cNvSpPr txBox="1">
          <a:spLocks noChangeArrowheads="1"/>
        </xdr:cNvSpPr>
      </xdr:nvSpPr>
      <xdr:spPr bwMode="auto">
        <a:xfrm>
          <a:off x="260032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4C4313AF-93A1-4ED4-8EE4-615F40693788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15DB9639-1093-4EC9-9CB8-700CE182CA74}"/>
            </a:ext>
          </a:extLst>
        </xdr:cNvPr>
        <xdr:cNvSpPr txBox="1">
          <a:spLocks noChangeArrowheads="1"/>
        </xdr:cNvSpPr>
      </xdr:nvSpPr>
      <xdr:spPr bwMode="auto">
        <a:xfrm>
          <a:off x="1209675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29A45C11-0279-4711-B584-51BBF2C0FF9F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9FF6803B-8E38-42B2-806C-1D94F6393654}"/>
            </a:ext>
          </a:extLst>
        </xdr:cNvPr>
        <xdr:cNvSpPr txBox="1">
          <a:spLocks noChangeArrowheads="1"/>
        </xdr:cNvSpPr>
      </xdr:nvSpPr>
      <xdr:spPr bwMode="auto">
        <a:xfrm>
          <a:off x="0" y="5217795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4490EB94-70D5-4CDC-8CC5-E6EFCE42F97D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18AF4D24-73B1-418F-90DC-0BC8961CAB4C}"/>
            </a:ext>
          </a:extLst>
        </xdr:cNvPr>
        <xdr:cNvSpPr txBox="1">
          <a:spLocks noChangeArrowheads="1"/>
        </xdr:cNvSpPr>
      </xdr:nvSpPr>
      <xdr:spPr bwMode="auto">
        <a:xfrm>
          <a:off x="3829050" y="5217795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71D8BA88-2E03-4E12-B000-36FCFD8E596B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CAA4E47A-FCE9-48EF-8AE2-8CAFC9F697B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BB9DE1E3-4E8E-470D-97D8-5CDEE786BA7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99322FCF-72CE-4468-91A5-F0731300ABE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3449EC74-8ADE-48E3-A0EA-8850A44C1AE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11CA106F-BFB9-4F20-B80B-33420A1782E5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228665CC-B6EE-41EC-9C47-F3E0F8BFF530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CE6DAF8B-B351-4DD2-B349-4FC8BB715DA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128F2435-E5A5-42BD-B8C4-6A36AAACE711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63FB8EF7-70C8-4C12-8438-EFF274943E73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CC9ED895-C3D7-4F54-9B3F-071B1B13A7CC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D47F1AD-C03D-4976-AC0B-00CA36CEA892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CAFCF12E-A4CA-4C33-B423-6525C545492D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6A5B228-842A-4195-BF24-239954855C9C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3" name="Text Box 6">
          <a:extLst>
            <a:ext uri="{FF2B5EF4-FFF2-40B4-BE49-F238E27FC236}">
              <a16:creationId xmlns:a16="http://schemas.microsoft.com/office/drawing/2014/main" id="{5F2CC70B-8D7B-4174-8AC1-FE77293C95FB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E4608844-ADC4-4CCC-BC4D-3966C2D75BF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F5BA143A-DAA8-47A8-BAEE-50E89BE5AFF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E626961B-B556-434D-AFB6-B9950F5DBD21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C43DA19E-32E4-4E2E-888F-9C483A0D84A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CF30A31-9206-483F-B4E3-8569D5CC6A0F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43273BCD-C488-4292-934B-96916AEF425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BAD11420-04B1-4B7E-A0B0-911E4E1089D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63A0CE88-32A9-4594-BE96-3CE8AB72B25A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729463F-CBE9-4541-9EE6-C55D8BA8DB45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54E08EAE-A644-47EC-B6B9-A51511E03DBE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AFFFB90E-FF8B-4E6A-B400-397EF9C65F38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1FDF257F-311F-4E88-8317-D2311347BEC2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6D7185CE-CDD2-4306-B8E1-A8DDA40D2C42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11EFFDAF-E1EB-413F-9FDB-2DDD47957D6D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DAEA46D0-8EC9-48C7-ABE0-DAB45623BE06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FD62FD1E-2352-4A32-AAD9-14B2A25E2DA4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0" name="Text Box 6">
          <a:extLst>
            <a:ext uri="{FF2B5EF4-FFF2-40B4-BE49-F238E27FC236}">
              <a16:creationId xmlns:a16="http://schemas.microsoft.com/office/drawing/2014/main" id="{3D89C97C-508E-4571-9226-AA52B236477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886410E8-18FB-4DF8-9319-F7F2FEBD92ED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50C80888-9F01-4C88-9EA1-B1A95F3DE0F3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CF5777B3-4A1C-4FFB-A695-1B6438AF9949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C216723C-B42C-471A-BA89-956FA60CD566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6C462F7-B91C-44C0-9F15-3FAE72CF8735}"/>
            </a:ext>
          </a:extLst>
        </xdr:cNvPr>
        <xdr:cNvSpPr txBox="1">
          <a:spLocks noChangeArrowheads="1"/>
        </xdr:cNvSpPr>
      </xdr:nvSpPr>
      <xdr:spPr bwMode="auto">
        <a:xfrm>
          <a:off x="265002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7C20EA86-D835-463A-AD19-6FE0CA34CA83}"/>
            </a:ext>
          </a:extLst>
        </xdr:cNvPr>
        <xdr:cNvSpPr txBox="1">
          <a:spLocks noChangeArrowheads="1"/>
        </xdr:cNvSpPr>
      </xdr:nvSpPr>
      <xdr:spPr bwMode="auto">
        <a:xfrm>
          <a:off x="260032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4714DCA7-5266-47F4-9FEA-F8682D0FE1A4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C28668A0-F6E8-427B-BD03-30576BF8A1D7}"/>
            </a:ext>
          </a:extLst>
        </xdr:cNvPr>
        <xdr:cNvSpPr txBox="1">
          <a:spLocks noChangeArrowheads="1"/>
        </xdr:cNvSpPr>
      </xdr:nvSpPr>
      <xdr:spPr bwMode="auto">
        <a:xfrm>
          <a:off x="1209675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79F9081D-687C-44CF-857B-26308F08C2BF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63E0B7F-836D-49F7-BF8C-04A08E442216}"/>
            </a:ext>
          </a:extLst>
        </xdr:cNvPr>
        <xdr:cNvSpPr txBox="1">
          <a:spLocks noChangeArrowheads="1"/>
        </xdr:cNvSpPr>
      </xdr:nvSpPr>
      <xdr:spPr bwMode="auto">
        <a:xfrm>
          <a:off x="0" y="1904047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2FD0F762-8DA3-4E86-BE1C-7F082C0A3E19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73B3A7AD-AFF9-4C39-B807-1E46CA18F2D9}"/>
            </a:ext>
          </a:extLst>
        </xdr:cNvPr>
        <xdr:cNvSpPr txBox="1">
          <a:spLocks noChangeArrowheads="1"/>
        </xdr:cNvSpPr>
      </xdr:nvSpPr>
      <xdr:spPr bwMode="auto">
        <a:xfrm>
          <a:off x="3829050" y="19040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BE42FF16-397E-42D1-BE81-BB2FF0F204AE}"/>
            </a:ext>
          </a:extLst>
        </xdr:cNvPr>
        <xdr:cNvSpPr txBox="1">
          <a:spLocks noChangeArrowheads="1"/>
        </xdr:cNvSpPr>
      </xdr:nvSpPr>
      <xdr:spPr bwMode="auto">
        <a:xfrm>
          <a:off x="314325" y="1823085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46B5F523-ECB0-436F-B636-1CE8B42CD1F0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73D16205-A7F7-4434-AD2B-6A994876A9A6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C7C61AF8-9024-45D5-A451-0AFC935D4F6C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211B0A0F-FF20-46A6-9493-DC614C60E174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9E986B94-86C7-4AB7-98D6-3AC9E3333DFE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361C7182-86FF-4733-A195-3587240B9B4B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34375D90-A302-4CF8-984A-BD2ADA8EE5B5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856C7BA2-3C64-4812-B784-C89F7622169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8247233F-C8FB-4864-918B-5EFA7DCF0A6D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8EA62FD7-D05E-4A27-9C8C-0170243DCB0A}"/>
            </a:ext>
          </a:extLst>
        </xdr:cNvPr>
        <xdr:cNvSpPr txBox="1">
          <a:spLocks noChangeArrowheads="1"/>
        </xdr:cNvSpPr>
      </xdr:nvSpPr>
      <xdr:spPr bwMode="auto">
        <a:xfrm>
          <a:off x="314325" y="5217795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5D38D413-99E5-4C3F-B5C3-1BBBBF89487B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AD2BDBDA-0F25-4328-96D0-83DE3323385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6" name="Text Box 6">
          <a:extLst>
            <a:ext uri="{FF2B5EF4-FFF2-40B4-BE49-F238E27FC236}">
              <a16:creationId xmlns:a16="http://schemas.microsoft.com/office/drawing/2014/main" id="{802554EB-7D12-4CD3-A0CA-1F3B775D38F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44821F46-2D28-4420-A0EA-A3365F197FE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3150D5A8-78AA-429C-A94D-4457772674E3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9" name="Text Box 6">
          <a:extLst>
            <a:ext uri="{FF2B5EF4-FFF2-40B4-BE49-F238E27FC236}">
              <a16:creationId xmlns:a16="http://schemas.microsoft.com/office/drawing/2014/main" id="{961A9349-7445-413B-98B8-02F0D9F07D6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4">
          <a:extLst>
            <a:ext uri="{FF2B5EF4-FFF2-40B4-BE49-F238E27FC236}">
              <a16:creationId xmlns:a16="http://schemas.microsoft.com/office/drawing/2014/main" id="{4B324856-5A2B-437E-B963-4E21B56AAF84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2CBF7FC1-1F23-41B8-8F1B-C9B9E590AAD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DC668BC1-52EE-4CFD-AFC8-8F5576F10598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6423950B-04B8-4E9C-8646-A4DA8885375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23608CC9-76BA-4FFA-85A0-55B7D2AF728A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47000359-3B1A-49F1-BBE9-B82D34C3564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6" name="Text Box 6">
          <a:extLst>
            <a:ext uri="{FF2B5EF4-FFF2-40B4-BE49-F238E27FC236}">
              <a16:creationId xmlns:a16="http://schemas.microsoft.com/office/drawing/2014/main" id="{81C96196-1D2B-41C4-BB9E-D43A20ADD95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F31A001D-9BF1-4D21-A767-973C102A6C8F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8" name="Text Box 6">
          <a:extLst>
            <a:ext uri="{FF2B5EF4-FFF2-40B4-BE49-F238E27FC236}">
              <a16:creationId xmlns:a16="http://schemas.microsoft.com/office/drawing/2014/main" id="{DE9F8791-6110-4BE3-AF64-F846E3FBC355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45839FC3-0406-4627-9387-FD47AA6E2C25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20" name="Text Box 6">
          <a:extLst>
            <a:ext uri="{FF2B5EF4-FFF2-40B4-BE49-F238E27FC236}">
              <a16:creationId xmlns:a16="http://schemas.microsoft.com/office/drawing/2014/main" id="{ED43C65F-3DEE-43F0-A697-4B06C8D918B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236BF217-BDFF-4A98-8CD8-13D286C26F58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B04060AB-B251-444D-8D74-FC05932D5D1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5A15DE9A-533C-4881-B6FB-A85322A723B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A073A5B4-DD10-4080-AAFC-7312C3E6965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6">
          <a:extLst>
            <a:ext uri="{FF2B5EF4-FFF2-40B4-BE49-F238E27FC236}">
              <a16:creationId xmlns:a16="http://schemas.microsoft.com/office/drawing/2014/main" id="{70A81275-FB95-4D7F-8D63-C90B2BB161AF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E4A3648E-A1DB-4A2A-B851-0A6BC56D8C05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EA7111C1-8A96-4FBF-BABF-C787816CFD6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83D6AF7D-56AB-47FA-BE91-22EB5178484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9" name="Text Box 6">
          <a:extLst>
            <a:ext uri="{FF2B5EF4-FFF2-40B4-BE49-F238E27FC236}">
              <a16:creationId xmlns:a16="http://schemas.microsoft.com/office/drawing/2014/main" id="{0A60AC2E-BE29-494E-8136-DB106B673A8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A4B6881A-561C-48BE-9382-5CD7EC00A7C1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1" name="Text Box 6">
          <a:extLst>
            <a:ext uri="{FF2B5EF4-FFF2-40B4-BE49-F238E27FC236}">
              <a16:creationId xmlns:a16="http://schemas.microsoft.com/office/drawing/2014/main" id="{2FAC6C9E-F0DD-49E0-8D66-E86027F2CE57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3156045B-5FB7-419E-8C40-B11052E63E9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3" name="Text Box 6">
          <a:extLst>
            <a:ext uri="{FF2B5EF4-FFF2-40B4-BE49-F238E27FC236}">
              <a16:creationId xmlns:a16="http://schemas.microsoft.com/office/drawing/2014/main" id="{12744F9F-1CA0-491B-966B-E2D1C606F17C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6C14F14C-6BCE-4F83-8B9C-A62DAE19304B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8E27CB48-8C1B-4262-BEA6-34D292887927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9F2F483D-1E2B-4D48-93F5-EA7DBD4ECF19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45270B6-51AF-4D6E-A8C9-4D60F53D6C9C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57C15E15-1C9C-42A7-8384-CAADB61E672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961CD1DE-4082-46E1-8F6A-FBC12E694605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D749B4DB-B847-416D-BE6C-CDD69F0F008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A1FC66A9-8197-4D91-810E-574E7FC8257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24261D0E-9BF5-4768-9F7B-F137C55E15C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3" name="Text Box 6">
          <a:extLst>
            <a:ext uri="{FF2B5EF4-FFF2-40B4-BE49-F238E27FC236}">
              <a16:creationId xmlns:a16="http://schemas.microsoft.com/office/drawing/2014/main" id="{9B21ED01-7978-499C-B105-D2019A5BE816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9E12D745-37C6-4878-9F12-A9201E8111AD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5" name="Text Box 6">
          <a:extLst>
            <a:ext uri="{FF2B5EF4-FFF2-40B4-BE49-F238E27FC236}">
              <a16:creationId xmlns:a16="http://schemas.microsoft.com/office/drawing/2014/main" id="{75781A51-82F0-4519-9FE5-D6C0DE4473BD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59F591F0-FACA-43FD-B666-FF207B13D264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7" name="Text Box 6">
          <a:extLst>
            <a:ext uri="{FF2B5EF4-FFF2-40B4-BE49-F238E27FC236}">
              <a16:creationId xmlns:a16="http://schemas.microsoft.com/office/drawing/2014/main" id="{84D6680E-6578-4FBE-BCA4-E5A2F862F77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4ED59A8B-2FD1-4109-8096-0ED8646DB5C1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9" name="Text Box 6">
          <a:extLst>
            <a:ext uri="{FF2B5EF4-FFF2-40B4-BE49-F238E27FC236}">
              <a16:creationId xmlns:a16="http://schemas.microsoft.com/office/drawing/2014/main" id="{5E9766CD-09AB-4C44-82AB-0D8FE83DC5C9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1698F12D-26B4-4629-8C95-4AFB12D2BEF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D19EA7AF-FD19-4732-92D3-A437CAC18251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5A46F237-267F-43C4-ABA1-014DE04A3F6E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9322F6F7-0BEB-4AE7-8972-787BE08F021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242B7156-E1E4-46B0-820D-A88AF4F6AF0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541081C-AFA9-4D56-918D-E64026371B6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0B75A2A3-85A8-4CB8-BB88-6A225655A3A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84BAD520-289B-4C82-9291-81246F691B6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7999769A-D35F-445C-A6C3-937C32893F68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A950EE87-53C0-453E-8634-24607F15AE1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B0A17151-3D69-455F-A52F-50F8FCFE353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BCBD20D5-1929-4564-AC40-B7F5DE160B4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F3F6A7C7-A786-409D-8410-65CA009AF1FB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51790D0A-06AA-4C5E-90A8-F0A83C73D9ED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4CD4952C-B520-4BFD-91B7-95E44F7E4A4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888016B7-E12B-4615-9028-3913B5E940D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2B141124-9F3B-4696-A123-DFC876BB161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77B60353-BF22-4A31-BF56-DE50B61B616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774DF8C9-2B47-4A0B-8AF9-D8C5124149A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9" name="Text Box 6">
          <a:extLst>
            <a:ext uri="{FF2B5EF4-FFF2-40B4-BE49-F238E27FC236}">
              <a16:creationId xmlns:a16="http://schemas.microsoft.com/office/drawing/2014/main" id="{D04DDE45-BB5D-4AD0-85EE-BF571AFD9EC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6A6B2CCC-12E2-40A1-9407-D8A0BE30511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1" name="Text Box 6">
          <a:extLst>
            <a:ext uri="{FF2B5EF4-FFF2-40B4-BE49-F238E27FC236}">
              <a16:creationId xmlns:a16="http://schemas.microsoft.com/office/drawing/2014/main" id="{4121FC4B-0743-4869-8BD6-5647132D9E6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20BC11EE-5E19-4AA7-BF27-2C0E4867EBF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C0AAD3B1-F4D9-42AF-BCFF-10554F2C14D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BE3B9667-5662-444E-BF73-9EDFAE61F34A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8EADB2E0-671A-47B3-8AAC-712F0EAC3915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BE3A1A69-0DA3-480E-AD50-616B8EBEF13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29460612-6AF0-41F0-8ACB-E0960D893CB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C4DBB18-27B1-4991-995E-A1DA3EDDC2AE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AAB68AD2-BF2B-479A-8184-D417C848F27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50A3A472-D271-4607-AA35-D687755D979D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3A6F686C-41D9-40E9-A13C-9B03655261D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A26ABA02-B4F2-45B9-8715-F6F272771A8A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E03E6EDF-550A-4732-A3CB-C7F474BA2A29}"/>
            </a:ext>
          </a:extLst>
        </xdr:cNvPr>
        <xdr:cNvSpPr txBox="1">
          <a:spLocks noChangeArrowheads="1"/>
        </xdr:cNvSpPr>
      </xdr:nvSpPr>
      <xdr:spPr bwMode="auto">
        <a:xfrm>
          <a:off x="314325" y="250698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555F096A-0C6C-4323-AFAD-58DE25BCA114}"/>
            </a:ext>
          </a:extLst>
        </xdr:cNvPr>
        <xdr:cNvSpPr txBox="1">
          <a:spLocks noChangeArrowheads="1"/>
        </xdr:cNvSpPr>
      </xdr:nvSpPr>
      <xdr:spPr bwMode="auto">
        <a:xfrm>
          <a:off x="314325" y="19707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4">
          <a:extLst>
            <a:ext uri="{FF2B5EF4-FFF2-40B4-BE49-F238E27FC236}">
              <a16:creationId xmlns:a16="http://schemas.microsoft.com/office/drawing/2014/main" id="{00518C33-19BE-4DB9-9603-28A0F91F9F6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6" name="Text Box 6">
          <a:extLst>
            <a:ext uri="{FF2B5EF4-FFF2-40B4-BE49-F238E27FC236}">
              <a16:creationId xmlns:a16="http://schemas.microsoft.com/office/drawing/2014/main" id="{A35064DC-8A9E-43F0-A4ED-23633A13C15F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517BE52C-E0F6-4C2D-B65D-721BCBE4EB27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6">
          <a:extLst>
            <a:ext uri="{FF2B5EF4-FFF2-40B4-BE49-F238E27FC236}">
              <a16:creationId xmlns:a16="http://schemas.microsoft.com/office/drawing/2014/main" id="{5AE8410F-2F52-458F-BFE3-6EF8F09F7EB8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9E435F32-D7AB-4AC7-AFD6-F32DE8EC4F6D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DA9A0449-0FA9-408F-895C-8F72C0F42F9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5E3D68F1-8AB4-4F0C-873B-EE2AFFCE6D1A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75AFC7DF-BDEF-43D6-BF6D-1A0222ECAB8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D272781D-1062-41AF-8E8F-2BB64A7FCCC1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59F732D-922A-4014-B25A-04FD411455B5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91E92215-D67A-4E58-A131-A1520DA2F41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C96213A9-588D-4520-9B47-57C333EED3D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97978D7C-01FF-487E-8175-D4E067ADAC41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70918C6B-5F87-4C17-B8B5-BCCC695F2610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9" name="Text Box 6">
          <a:extLst>
            <a:ext uri="{FF2B5EF4-FFF2-40B4-BE49-F238E27FC236}">
              <a16:creationId xmlns:a16="http://schemas.microsoft.com/office/drawing/2014/main" id="{8D211825-9776-4DE5-BCA1-BD4483991010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FCA07F72-CE76-4A2F-BBF2-2CA09119782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00B4EEB2-8973-47F2-940A-42DE1A1C4D0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928407DD-E104-4CBD-A116-2A4FAE2C0D3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4583932-B506-46C8-8FA3-094C9E0D7EC6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4" name="Text Box 6">
          <a:extLst>
            <a:ext uri="{FF2B5EF4-FFF2-40B4-BE49-F238E27FC236}">
              <a16:creationId xmlns:a16="http://schemas.microsoft.com/office/drawing/2014/main" id="{31DB9056-325B-4459-ACEF-1887EA22967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70FED610-6183-44B6-B260-82A8B7F314F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B09512F6-22B8-45B7-954B-DF5E9AE81EC3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5D810C17-9A0C-4A33-97E1-D28E25A5CB1D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02BE6180-8C54-4AD9-94F5-B17AB488291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FEC5C4A2-0AB7-4315-89FB-373882BF748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705E0997-93CA-4B89-8376-80B9B499010D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35B30ACB-C8CD-4CBB-B940-FFB927AA290E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A6C618F-3E22-4B10-8A17-D978F122498F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FE7100C9-AA7D-4510-A801-09A9F8852602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7DC0DD4D-7F11-4C69-A223-99FFA6C757B8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C885E304-CE61-413E-AEF6-489403FD94A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D38389EB-949D-4D92-86CF-AA837844516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11EAC900-8292-4B95-BE17-FE8F6F8DE8B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ED044840-8132-4AAB-94F0-B122B2A98422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F7E307C7-4096-461F-AE39-252238015BE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C264785A-A96B-4EA4-86B2-E4045A8174DD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6D929B83-2889-413D-96D2-69D464767D6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33FADF3B-9E52-4654-AE2F-71D65EE5176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556E4081-A166-4355-8C6F-314AB395949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13BA468A-0FBC-4C97-AABA-E925E5CD739E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EFA08CC2-204A-42D3-B90E-D50777855CE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BCF29C48-9A44-4FDB-BE32-FB1E2342FA0D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D439E47F-5AEF-4880-A7D2-6C976793C791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F15AF883-D22E-4AF3-96FF-0E2DC553101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5DB5A0CF-F976-44B3-9E0D-AD931B79D67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0D25945D-DAD6-4F58-83E9-7129DCB5B34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72FB7CD0-43D8-4F4E-8FAE-65CD1E69B4C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64B545AA-EDAF-4961-8910-BDE44372DB7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B39F3029-B18D-40F6-80B9-6F089C3779F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178B860-AB5C-456A-9D59-C30B56966BC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4CFFCDE7-2F9B-47D8-A227-7F255142635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2DA000B0-2E86-4F4A-9E80-BB8781B37C7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60EB1DD4-9CBF-453F-9A8B-2E15EE8DC65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456E74DF-9E4D-4C7D-857C-A3430675B999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00871ECE-3BFC-4BC5-A285-CB061FEF674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1B0C9462-A6D0-41C3-8CFD-39EA8CCE210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AD312668-E3C6-4E04-B19E-79F3709A6141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F11BE944-3B53-49C0-8C16-917251297CBD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282FF72E-644B-412C-877D-6A6C5E6BAF00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98A920F9-B630-44EF-8F17-E3D3A47BA19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44934D73-07D7-4283-AFC8-DBD75356FAD9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403CCABA-AAD1-407E-969A-EC52A8DB012A}"/>
            </a:ext>
          </a:extLst>
        </xdr:cNvPr>
        <xdr:cNvSpPr txBox="1">
          <a:spLocks noChangeArrowheads="1"/>
        </xdr:cNvSpPr>
      </xdr:nvSpPr>
      <xdr:spPr bwMode="auto">
        <a:xfrm>
          <a:off x="314325" y="316420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FE47342E-4200-44C3-8DA3-29CBC872A9D7}"/>
            </a:ext>
          </a:extLst>
        </xdr:cNvPr>
        <xdr:cNvSpPr txBox="1">
          <a:spLocks noChangeArrowheads="1"/>
        </xdr:cNvSpPr>
      </xdr:nvSpPr>
      <xdr:spPr bwMode="auto">
        <a:xfrm>
          <a:off x="314325" y="26279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6A80B1A4-3D22-4812-9AC7-5BE83CA72B4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6F0D79C7-80BE-491E-BE9E-D2E087C2D79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C29AEFB-7A84-40C9-AF1E-37374071316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F9437826-28E3-4FD5-99CF-B8BBB70D980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C03C9846-F810-4305-9BF1-A919941DAAD0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198C07C5-3D1F-46A3-8DFE-C304CECF6985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1C466FC3-3F44-4780-B8FC-73BE69E6149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77C4C377-CD5A-4D90-B6EE-FD452382C5B3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A34A8BC4-2BE0-453B-A094-29FE80FF7CDA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DE8FC083-CC44-44EC-9A60-921644F66FA2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42692680-62DE-429B-A8AC-AC0D866B0E2A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DD015E06-A41E-4670-8662-9B9A36FAFFF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D2A45234-4174-4D22-88F1-E514024012C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C47AAAA3-052D-4888-AE4B-EB4E4B51DFD6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E6333303-0D83-4A62-85FB-4C6C5C382084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E43A3741-02CD-47C3-9168-51DB9FF1161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EDD28043-8A4E-4C34-B43A-B0F87CD88A6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9EE55B4E-D56F-49DC-89D2-C7C454095C1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56D0F5BE-F7FA-4C39-832F-D74C8C737DD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79476981-2B36-4021-BC21-0963ABCB156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3FE6BD8E-B1A1-42DC-BB69-4C321C591DE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74A0FBFB-8A50-4281-8DCD-EBA40CBB877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242B3758-00E5-4958-9503-E0043BD08941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81ACF1A4-9E46-4210-B77F-983CCC444797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48E22416-87E8-48E0-BDE6-C532A3F99A6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4D6A7F99-8CEA-40D9-B735-E8F01887B87A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BA73FB5E-09FC-42C3-915D-3B4F81F12BC4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B901750A-3939-4579-A9D5-C4C251EEA5F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40A08683-4F61-4436-B7A8-29F76720E4BB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6">
          <a:extLst>
            <a:ext uri="{FF2B5EF4-FFF2-40B4-BE49-F238E27FC236}">
              <a16:creationId xmlns:a16="http://schemas.microsoft.com/office/drawing/2014/main" id="{922EA09C-7D04-4D16-B85F-0A02A767432A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F8064111-5CD7-4380-A273-A77ACECD1B9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7A0058A1-3BEC-4F20-8421-939B878B7F52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38DA1ACB-4DE2-49E8-8BAB-BE749B995FF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68EDBC04-F559-4CB7-922F-D8F008C55BD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6">
          <a:extLst>
            <a:ext uri="{FF2B5EF4-FFF2-40B4-BE49-F238E27FC236}">
              <a16:creationId xmlns:a16="http://schemas.microsoft.com/office/drawing/2014/main" id="{45CCD09E-0C0F-4F4B-9ADE-C676A215E98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A6D197D7-32AF-469A-B900-689F8E8E838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A68968ED-7768-4EC2-9616-7FF49832DFF1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BB3AAFF6-06DA-4C67-A897-04B8FE6499A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F5E6A0CB-9A45-416D-B184-308222A6104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7E99DED7-08E3-4388-89BE-47A8261BF042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E4A4354D-ADED-49A7-80DA-BB007398E20F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A2202488-819E-45BC-9C5A-6692DD2B0825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EA2C0DC3-182B-446E-A2D4-D672C34B72E0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DB85F55B-938C-4E9C-8C0F-38D493ACD80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CDB6209A-2DE9-4811-896E-187B0B997CFB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F64E9861-79C8-4303-9F55-6C2D26A7021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E1C1A47B-0711-4395-B118-4AC520CA899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9F83E0D7-793E-4F3E-98AE-579185A4A4B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4158CEDB-B1A2-4E38-9F1F-5B5EBD4F0C13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6">
          <a:extLst>
            <a:ext uri="{FF2B5EF4-FFF2-40B4-BE49-F238E27FC236}">
              <a16:creationId xmlns:a16="http://schemas.microsoft.com/office/drawing/2014/main" id="{69EC1551-5C26-44B7-9777-9E931D28B4F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389581E0-5F4A-4B2E-85E3-3AF0CF37D5D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6">
          <a:extLst>
            <a:ext uri="{FF2B5EF4-FFF2-40B4-BE49-F238E27FC236}">
              <a16:creationId xmlns:a16="http://schemas.microsoft.com/office/drawing/2014/main" id="{E0480900-4C55-4931-827D-AB9935D0901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E9EF802C-AC21-4B40-A4D7-23272687217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AA1EC908-3516-465A-BE69-2C7283A064B8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B2EDB7D0-C2E2-40FF-A350-16BE379F9B8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FA436E41-4C9D-4698-9159-A1431C9B600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7D0D0BCD-4281-4E5E-965C-4109128C8F3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A888C047-99C2-4060-AB54-C4D0F75F8085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4FDE0F9A-CD0E-42A9-8822-B9CE738602D6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AFD0B1AA-EC23-46D5-AB26-C208A8DBC88C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E52D0BA-05C1-43D3-8B9F-85506F2D3D31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6619B446-344F-4CAE-A9C0-14ACB6E2D392}"/>
            </a:ext>
          </a:extLst>
        </xdr:cNvPr>
        <xdr:cNvSpPr txBox="1">
          <a:spLocks noChangeArrowheads="1"/>
        </xdr:cNvSpPr>
      </xdr:nvSpPr>
      <xdr:spPr bwMode="auto">
        <a:xfrm>
          <a:off x="314325" y="382428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8D5BD4D9-EDE1-44C3-B2C4-D5FA301BA5B9}"/>
            </a:ext>
          </a:extLst>
        </xdr:cNvPr>
        <xdr:cNvSpPr txBox="1">
          <a:spLocks noChangeArrowheads="1"/>
        </xdr:cNvSpPr>
      </xdr:nvSpPr>
      <xdr:spPr bwMode="auto">
        <a:xfrm>
          <a:off x="314325" y="32880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B42DFD6D-AE84-4824-AA1F-A3BF91EB9AA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6">
          <a:extLst>
            <a:ext uri="{FF2B5EF4-FFF2-40B4-BE49-F238E27FC236}">
              <a16:creationId xmlns:a16="http://schemas.microsoft.com/office/drawing/2014/main" id="{EA3D7B2E-A9AB-4EB8-964A-BAFA739F68C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E4896F67-69A4-417E-9A4C-4C0EDD92776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6">
          <a:extLst>
            <a:ext uri="{FF2B5EF4-FFF2-40B4-BE49-F238E27FC236}">
              <a16:creationId xmlns:a16="http://schemas.microsoft.com/office/drawing/2014/main" id="{62D1DA03-E4D8-45E1-AEE8-E32AAF38869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1491E785-7F58-418D-9B73-6294606668B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6">
          <a:extLst>
            <a:ext uri="{FF2B5EF4-FFF2-40B4-BE49-F238E27FC236}">
              <a16:creationId xmlns:a16="http://schemas.microsoft.com/office/drawing/2014/main" id="{0F75FCE6-74DC-480B-8121-0F905E43C49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96D6CB4D-9F7B-43F5-9763-E361D08146C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2C7F9AB7-4A5F-4EC3-9439-49CE87E5425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601AC023-0890-4298-B193-B69F8F88D31D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CAB61C7A-5210-410A-9D9D-808BF0248927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C3BECF-B18A-4045-96EF-618F779172F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952A3C89-B114-40CF-808C-C2F3E6E1A87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D6194696-CC24-43DA-81D8-FC1FAA099789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88C08B98-0273-4065-AF6C-28162A2A7BD2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663FAAFB-AFAC-431C-B5D0-C40AF672DFA5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4129849B-A52F-4B06-B897-C59EE2CFBA5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6">
          <a:extLst>
            <a:ext uri="{FF2B5EF4-FFF2-40B4-BE49-F238E27FC236}">
              <a16:creationId xmlns:a16="http://schemas.microsoft.com/office/drawing/2014/main" id="{FAED387F-0784-4340-BE7B-597BF7FB1AB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F06FEA2F-DA5A-4DC3-9005-57F4342BF76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8B2BDA83-3729-4B68-91D5-27B47AEAEBF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24A1E0AC-022B-4499-8EF3-D0AF1BA1716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1" name="Text Box 4">
          <a:extLst>
            <a:ext uri="{FF2B5EF4-FFF2-40B4-BE49-F238E27FC236}">
              <a16:creationId xmlns:a16="http://schemas.microsoft.com/office/drawing/2014/main" id="{080FA5F1-2755-40A0-91D8-0FA24FD49984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54BEB852-3F5F-45E2-81DA-1E3FA159A4B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308AA643-09BB-4164-9339-9ACDA5B4437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928354CC-9A2F-4251-862D-8E5EC304FD1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6E0B7643-8C7F-465D-9C29-07A2F7963929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62783D6-450D-45A9-8690-2EE025949D86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285C5E30-5F85-4F21-9359-E126C9F23FF5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0BEAD395-73DB-4D6A-986B-6E0144F204EA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39" name="Text Box 6">
          <a:extLst>
            <a:ext uri="{FF2B5EF4-FFF2-40B4-BE49-F238E27FC236}">
              <a16:creationId xmlns:a16="http://schemas.microsoft.com/office/drawing/2014/main" id="{7A3174F0-019B-4D52-825C-4C8FD70AB904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94BAEC18-C5DD-4629-BD29-0726AEF01D0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20D0C4C3-33F2-4845-9C11-2D942071C92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F280D1AF-E62E-42CD-989F-D8957923219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BBE8C808-E416-4FC1-8A70-ECA01C82B18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C31C33B0-DAD4-4688-A439-86FFE75DB7C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2261F6A8-C976-4C30-B208-AFC9B1CB972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D96784B3-789C-4DFC-9B50-F19041BA273D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4F8F4B71-DD7B-4DC9-B1C6-71333621859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E9148AEC-AAB1-49BB-A9F1-5C79CE33489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69EED45F-B411-453B-B5E7-2A70B4F5F71E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30EBF29F-7D1D-447F-9EBC-9660BE021D65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DC56BDE9-7358-472D-9AEA-A53C293B0F5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F5482590-78F4-4125-AB1F-38AAEEC3F0B5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3E322ADB-6713-4056-A160-36E1A5EEFAE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6B34A7A9-0243-4BBB-93F3-5D9731844E6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5C65A514-9101-4078-B52F-1F9E210A05A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44C6616D-BEBD-4642-BA36-5EB2682CCA7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7" name="Text Box 6">
          <a:extLst>
            <a:ext uri="{FF2B5EF4-FFF2-40B4-BE49-F238E27FC236}">
              <a16:creationId xmlns:a16="http://schemas.microsoft.com/office/drawing/2014/main" id="{2E2179C4-BB7F-427C-A64D-D373D17A057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46EBAF14-6719-4AAD-8868-87B5C3A024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893815F8-6D82-46EA-88FB-D269CE776A9B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4A05C088-33B2-487E-9862-FAC6ED962C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7FEBEF03-7C4E-4E55-B683-63C9116F13F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2DAA1DE9-1AE9-41D3-A80F-D2F9951ECF18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39199AF4-547C-4BF0-AD93-5143421996E1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BA803A62-0F11-469E-B080-8FB28A66473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FBD06FF0-B4FD-46C9-9135-DB38BD503D7D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DFFEEEB9-34E5-45C3-82E2-BC524782C5C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36609951-3418-4780-A2BA-30CA6AA8D74D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15EC874A-BD2E-4BD3-BA0F-19F29E733D4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54D11FA3-32D5-4420-A42C-F5E48A355E0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5DEAB468-5A14-4868-88C0-2905E32A1F98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0DD0A86F-0313-4B97-9062-08BF305913D7}"/>
            </a:ext>
          </a:extLst>
        </xdr:cNvPr>
        <xdr:cNvSpPr txBox="1">
          <a:spLocks noChangeArrowheads="1"/>
        </xdr:cNvSpPr>
      </xdr:nvSpPr>
      <xdr:spPr bwMode="auto">
        <a:xfrm>
          <a:off x="314325" y="448437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EA860728-2267-472F-9F82-2B7F20B51996}"/>
            </a:ext>
          </a:extLst>
        </xdr:cNvPr>
        <xdr:cNvSpPr txBox="1">
          <a:spLocks noChangeArrowheads="1"/>
        </xdr:cNvSpPr>
      </xdr:nvSpPr>
      <xdr:spPr bwMode="auto">
        <a:xfrm>
          <a:off x="314325" y="394811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D070C288-D5B4-4B75-B810-83F4EF23D78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4" name="Text Box 6">
          <a:extLst>
            <a:ext uri="{FF2B5EF4-FFF2-40B4-BE49-F238E27FC236}">
              <a16:creationId xmlns:a16="http://schemas.microsoft.com/office/drawing/2014/main" id="{46C6C96E-76B2-41BC-9C6D-75C28E378B6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C72E5429-6766-4F46-8694-4F8362786A1D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20A8B29C-23B5-48BA-941A-025D0996E58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35381E69-8C00-4754-A68C-99416A26768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64664781-D2E0-44A5-B7D6-6C2E4CFE0C0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607746B8-A793-4028-9478-765A65E0480B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D3FE40D4-191C-4CCE-8496-7A10E2ABA67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73DC0FEB-0347-4286-BB9D-8BE9B0980765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FC991951-6A42-456A-9E7C-AE8D97DD8BCC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E4144359-EC67-4D63-9CCA-E70A1BF780E3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36C98333-A882-4ADD-8C7A-A4C5D3FAE75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338C6FDC-34D4-4D0C-B9E8-9824EC09B156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916E5F69-F3E6-4B39-A9B7-79DD6A66FBE9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7" name="Text Box 6">
          <a:extLst>
            <a:ext uri="{FF2B5EF4-FFF2-40B4-BE49-F238E27FC236}">
              <a16:creationId xmlns:a16="http://schemas.microsoft.com/office/drawing/2014/main" id="{29BD763E-463D-4945-A76B-F7E036F70FE2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03E911CA-6693-4DEC-97C5-0E7F414D2F7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FF6D36D2-374C-4716-9005-873FBCF0815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48363B59-24B3-4646-BFE9-BE013FCFBAF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796025CE-75D1-489B-849F-3B6B3F74237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3C8290DD-7363-48BB-81AB-52A380054BF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8E61AB83-B776-4FAB-B6E0-516005EE780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B65B8654-5B86-445E-AFDC-D33E2B4C6A6D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F314D51-6726-40A2-95CD-C4680B6D6681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2241E4E7-3DB4-4923-BAD9-AD6E74963E9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C1B24D23-7F1C-4EF0-807F-17686A1C095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08163948-D6A1-4AD6-A29D-DB016103E2C8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0566FA1F-0C4C-4AF5-9F88-973FC8D0F2DE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9E34E7D6-2CA2-4301-A7C9-D71A2992196D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6B7A3A2D-E753-4723-A556-0D1EF6F24C9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246813A1-4886-40FD-8A0E-3F74B62B851E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47538BD4-B329-4EEB-9B28-FBF285FF8430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79B22256-4928-454B-ACFE-F7C793DEC60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C072F358-0CEC-4B7F-BF5E-818AF30961E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C3F15ECB-6BED-4412-ACBD-05A1DC6083D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C6AAF8FF-2412-4AE4-9175-2ABE36ECF20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C479E834-8687-47AA-B3C8-56F1EDB73905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20B85F47-887E-4EE4-987E-8D5CC6AFD9CD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8C807195-2DCA-4DFC-8516-1A82BD1EAFA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9549123F-C3DF-4C72-8C28-4D61704ED04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D72E46D9-41A6-429D-83B1-513ED2F55C4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6A6A47CD-1A5D-42BD-A7F3-1B3280C5529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DB669F2A-3515-4193-9196-9EEB6B98F54A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EE4AB3EB-23C6-409F-BBEC-4803D5CE11FD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1D967FBE-CA46-41B2-B152-6C33EE3F7A1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78F1F27F-4A1B-4B95-A1E3-F4BBA510AD6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C1FC1E53-9ED5-4038-A43B-873B5E34455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BB36F56B-D97E-472D-9D7F-00F89281765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2AE553FA-E710-468A-A7E2-83F7E02E0BD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D158086D-8E4C-4D30-805C-3AFBDAE286A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78CC6C31-90DD-4F1A-BE9C-4E0BBB1BCEC5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47C18821-7CB4-4337-914F-3DE014772E7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98920093-AD25-42B1-A33D-A2C2B3775B9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B74082CF-A026-43EC-A1DA-73305A6DC651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6298FA15-C060-4E35-A35F-5E5178882EE6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5069D849-5F3E-4F0A-A68A-8A9836A7BF8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89C3F8FD-ED36-4A9F-9F6C-F91EC5533B9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F2E30499-CD71-43B7-ADA2-2C4F0050B858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F6A36559-2684-45CA-A95A-E0B37DA3249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267EA645-6C23-4A2C-8E19-D875A21C61EA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403952FE-8E7B-4348-A945-BAFD43B75C6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6C5309C6-2187-4B30-802D-0F450C843001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CA2FF747-85B7-452F-802E-C03F9394BF6E}"/>
            </a:ext>
          </a:extLst>
        </xdr:cNvPr>
        <xdr:cNvSpPr txBox="1">
          <a:spLocks noChangeArrowheads="1"/>
        </xdr:cNvSpPr>
      </xdr:nvSpPr>
      <xdr:spPr bwMode="auto">
        <a:xfrm>
          <a:off x="314325" y="51415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4E7F98BF-2AD6-4968-9CA7-5FBD8084D2CB}"/>
            </a:ext>
          </a:extLst>
        </xdr:cNvPr>
        <xdr:cNvSpPr txBox="1">
          <a:spLocks noChangeArrowheads="1"/>
        </xdr:cNvSpPr>
      </xdr:nvSpPr>
      <xdr:spPr bwMode="auto">
        <a:xfrm>
          <a:off x="314325" y="46053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27E4CA65-B6D7-4C47-AAE9-0CDAA10B844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739F138B-A375-4A55-A18D-01066D44171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13D8206F-47E9-4CAD-9546-E6BF9549FAA1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7C1C8038-4B11-4313-BF7D-297097BD99C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DB81BF0-553C-4F67-B73C-BC3B63DFC5B7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748E4DDE-1005-4352-ABAC-8F98C39A216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B1DA5409-44FC-4BDD-8346-05C408E752E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30D68BAF-6955-485E-9BB7-094D0651EA39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153AC5F6-B10A-4923-A06B-D120B7187526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6DC9A0F3-7839-4D62-B595-D8A72CC82357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452832B2-DD50-46EA-8BCA-11AD7E975D6D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D9D24D5A-4351-4FDD-8117-EE95D885E99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F4446E7D-FA68-4232-84F6-68C3BB8E5048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EC52014D-622B-4475-9893-0CEBE6B9470C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4DB700B7-4C92-4E00-9B37-CF10A97C9632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A959FB4C-8EB8-4654-8F1E-30F99D0A4C1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ACD32EC5-F46D-401F-99E5-165E0D13449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E7488F3C-2062-4208-BC3A-A846663947E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7EFF0F74-CC93-4C5A-8C03-5CDF0E0B9DF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495E33CB-2C03-4378-B322-C7D6557E4B3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ED13068B-1743-459D-BAA0-C0AD26A8A13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23CC3571-C1D6-4CBA-B662-EE2C15D482D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32AD6875-3F11-4501-A2F6-E8DCEEFAE288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7BE438B9-BE4A-4D45-976C-28652757EA87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B04E6045-A3C5-4040-A167-7437D3F56E5F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ED8F4BD5-A68F-4908-BAF4-30EFFF187B15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D98D7AA2-CB94-49B3-9A5C-F658E4FBE821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20A24F60-6712-4FE4-B826-D2B350F8F6F8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CDB5AE38-150C-4D33-B9B2-0928A8A156EB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18B920F2-228B-4090-A200-097FED429FB2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1E184C3-778A-444F-8943-31274AF4512A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7" name="Text Box 6">
          <a:extLst>
            <a:ext uri="{FF2B5EF4-FFF2-40B4-BE49-F238E27FC236}">
              <a16:creationId xmlns:a16="http://schemas.microsoft.com/office/drawing/2014/main" id="{A12572C8-9342-4457-BF3F-551574126F2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ECE9CA44-C9E5-4524-82B8-D030ECB417F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A9E7F3A1-058A-4CA4-A218-F5F5C889212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DC2382CB-8633-4B40-8613-B44A8ECACC4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95368E2A-3582-4C2C-8E47-C1CEFFF197D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2A5C5FA1-A5AD-49E6-8349-F5686BAD2CA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443169FF-D6A7-487E-8CD7-855B8D4BD1B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6B4C37A7-F3A4-40DA-83B5-AEEB67BA23E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91DD7083-10F4-495D-87EE-397CF27CDAC8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2981E1E6-3D1D-4F81-8634-FE0A28B8B71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518B8EB5-3448-493C-A307-32151B293B1D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F16B0363-671A-48BA-8429-C20E88CC4387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7B60C27A-F5DE-4BFD-8050-1FF9737F181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6BDB85C1-DEE7-4B06-B2F2-FD610C66400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EBEF3601-DCC5-4C77-B1CF-7BE9630D143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02B14375-E6D8-4A30-A070-01F19BF4341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00226374-1B68-4333-AF40-143F5B965FF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9174B44E-A653-4781-8BE6-3A1242387D0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B41960B3-8471-421D-9597-A2BC10FCA80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5BA29C9D-1050-444A-A230-4890F1B44B6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DB28B967-62D9-4139-8019-9D1610635F06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68E45F9-3E3E-4253-BDC8-CAFF06FBF15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CED39571-018E-428B-B68C-6E334B8BBB56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64144848-0149-4814-8DF9-3881B9E06C7D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A2EAA2AD-5146-4141-ABF0-405246EB950A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32D74462-E31F-4F69-B222-302FF15983A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41441C71-6262-4B3C-8DF3-90F8AF209F99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94D6E133-6524-4698-B624-E44588DA7781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486B1AEF-669B-4302-B1D0-14DA182B25F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5A9E2BCC-0A6C-4CE3-8F46-FDE5FCAD46CF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D96BDD9C-CA55-4A1A-B8CE-DC541FB3381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8EE5CEC9-4C10-4402-96F5-E33ECEA05C2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8">
          <a:extLst>
            <a:ext uri="{FF2B5EF4-FFF2-40B4-BE49-F238E27FC236}">
              <a16:creationId xmlns:a16="http://schemas.microsoft.com/office/drawing/2014/main" id="{675C1205-4947-4B94-BAB5-CF21D982F607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4CD0B703-ECDB-4569-9018-AF252CFF8597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B3B92846-2180-4D82-AC3F-8A74A1C875D3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E9841DD9-9D52-47F9-AC70-EAD9D7881F4E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C25960DE-9DB0-4A5B-AF57-F93805F722BF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5B1CAB85-E956-43DE-BEF3-A779FEE080F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AFB1C027-3852-4BA4-92DD-4B8BA19305B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4D9250BD-D0AA-48DA-A6BB-107BD2C4545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D4E67EEF-C2F3-4BDE-92C3-FE0E721C8D7D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8A1879DF-2728-47CD-A5D0-E60C8CCAB6D6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F6FB69E4-2539-4E65-A88A-2BAC854C4331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3A48FE22-4583-4014-84A9-16EFC3428B72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61CB7787-27BE-4A10-A62A-7365EFE89662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F15FDF86-0E0E-43EB-931B-9364A629A93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BB99D219-3DBE-4C14-9325-58C0694FC721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4D2286E-2244-4B31-838A-174C1EDA51D9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5" name="Text Box 6">
          <a:extLst>
            <a:ext uri="{FF2B5EF4-FFF2-40B4-BE49-F238E27FC236}">
              <a16:creationId xmlns:a16="http://schemas.microsoft.com/office/drawing/2014/main" id="{48155D26-3DD3-4506-9E5E-24271DD7BDA6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FC8D67EE-CB9A-4156-9B70-450E351E7F1F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35D5975F-A7DF-48BE-8EDA-47098663E4BD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97863626-26CC-4BA9-932E-0CFF714FD83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9" name="Text Box 6">
          <a:extLst>
            <a:ext uri="{FF2B5EF4-FFF2-40B4-BE49-F238E27FC236}">
              <a16:creationId xmlns:a16="http://schemas.microsoft.com/office/drawing/2014/main" id="{47F28063-ACF0-47C8-8513-EB4CD0B29D6B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AA20D2EE-2CFE-4AEE-B88D-E27A70CBEA05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1" name="Text Box 6">
          <a:extLst>
            <a:ext uri="{FF2B5EF4-FFF2-40B4-BE49-F238E27FC236}">
              <a16:creationId xmlns:a16="http://schemas.microsoft.com/office/drawing/2014/main" id="{2A5B63EE-A45C-4367-AC93-BFFE862634FA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54609B4-932B-4E6E-AC90-7DEEDBAD348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3" name="Text Box 6">
          <a:extLst>
            <a:ext uri="{FF2B5EF4-FFF2-40B4-BE49-F238E27FC236}">
              <a16:creationId xmlns:a16="http://schemas.microsoft.com/office/drawing/2014/main" id="{7C065DD9-BD5A-48D3-B5F2-390C0F03249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14CD79DC-92CD-48CF-B650-3A5E0528571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5" name="Text Box 6">
          <a:extLst>
            <a:ext uri="{FF2B5EF4-FFF2-40B4-BE49-F238E27FC236}">
              <a16:creationId xmlns:a16="http://schemas.microsoft.com/office/drawing/2014/main" id="{462A259C-031B-4F25-B7C8-B4C70566959E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248C8693-915A-410F-9975-DAC260B5D5C2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EAB2DA06-9288-4E85-96D6-4889FF1AA043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BF67E7AE-7FFB-4A3F-A5E5-A9F95A20F2F1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A6553C0F-BA4C-4533-AB1F-412410208BA6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13D3A932-84DD-40CC-B4DD-59C331766994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BDE12E13-DE83-426A-9784-BBABEFD2419D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1B6E0D42-B9FA-48AC-A2E9-52BB3FE467CD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3" name="Text Box 6">
          <a:extLst>
            <a:ext uri="{FF2B5EF4-FFF2-40B4-BE49-F238E27FC236}">
              <a16:creationId xmlns:a16="http://schemas.microsoft.com/office/drawing/2014/main" id="{E33456F8-2566-45FD-99A1-D2724C2DDBE7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618A172D-2514-4A2F-B95D-0D2F52BE97C4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79C0F011-B79B-4B00-8512-FDBD551F50E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F364B403-7831-4476-91FB-FC47E001C511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2B214624-6D44-434F-8BE6-6B75BB47783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4E49257C-24E0-49C3-B9B6-73F855E2A73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ECEA7A3-5FD7-48EA-A2F9-274D4A7F3679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7FE5E81B-C3A0-4D7C-AB3E-5206195872E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BD6387B9-0E6D-41F1-A1A5-749B74FF1DC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99F189CF-3A83-4676-AC24-8BF4853EE2B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29E3F153-D46F-4962-A43E-32597266AE78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60293D7A-8AB9-4A33-BD31-64D36EE39EDC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4F0C8260-3F6F-4685-A85A-C1EA6F9CCDE6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9D6493E3-858B-4B38-A60B-849E16D2A9F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A276A9A2-2E9B-405E-8E7C-E614DB10CA9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E196B713-E5FC-4AFE-B7A2-BA3CCAA82652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60C4DB4F-50A1-42E9-B904-5549E16B0B3A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2642811E-6464-46B4-A70D-D13F0F8A472C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B67897D9-0AD4-417B-A369-4E8E4B01D0BE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754E3F64-0BC9-447F-9333-3512F8F51A84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AD375506-4E7A-4F0D-928E-4AECA721759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336DCFDF-4981-4F0F-8FB5-E0ED8FB8DA4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99145780-3681-4C0E-9362-2AA2EFF3E843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58DAB7C7-DFAB-4A4E-8A62-EAA8810F43A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49D7DA24-BAC8-42B3-97C6-8205309E747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EE90F895-1350-4AD9-A044-FD95BD3CAC57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8C74F945-2942-49C7-AFFB-CCF83B77AD69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40E6C7DF-BA97-4D1E-BF12-0D43A0E8737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526944AC-1022-4080-B25C-61038DA9E828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8E2BE73B-3A90-45EE-9B22-AEB51020D1A9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22F4FD7A-CE6D-4C49-9B5F-9E3ADAD9255F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E0ABAC96-BF3C-4091-8A4C-AD5D89299673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5" name="Text Box 6">
          <a:extLst>
            <a:ext uri="{FF2B5EF4-FFF2-40B4-BE49-F238E27FC236}">
              <a16:creationId xmlns:a16="http://schemas.microsoft.com/office/drawing/2014/main" id="{F5FE4666-B8CA-4CAD-B05C-7755CF1D9089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B2934192-6E39-472D-ABAD-D301EC468B7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83A8DCE6-56A0-45FB-A04B-84243FF9531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2E2BFC54-EA1A-4728-9FCE-1B02FDABDF3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BA2050FC-336C-4E03-B6CD-5D9D67A7D32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2E402F55-E518-4418-A752-271A84E437E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5D29DAB1-8F58-4411-AF0F-D337927CCBD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E547D3D1-57CD-4E55-86E7-69AF0FAEE14B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6B653CAF-462F-46D2-A543-69A85AC1871C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4" name="Text Box 6">
          <a:extLst>
            <a:ext uri="{FF2B5EF4-FFF2-40B4-BE49-F238E27FC236}">
              <a16:creationId xmlns:a16="http://schemas.microsoft.com/office/drawing/2014/main" id="{07D72326-A2E7-4F84-8203-2A6CE983B5D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84365BBF-12EB-422C-8E7B-E113240D8BAC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36C8EB4D-AE7C-441D-96CE-96A2BDDD3152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E1CAD4F2-EF79-4BD1-B91D-5C78326CAA1F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8" name="Text Box 6">
          <a:extLst>
            <a:ext uri="{FF2B5EF4-FFF2-40B4-BE49-F238E27FC236}">
              <a16:creationId xmlns:a16="http://schemas.microsoft.com/office/drawing/2014/main" id="{7E8AB9DB-5409-4027-94F3-B223E0488CA6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42AB9D14-0841-40C3-AD45-CE6CA3D32586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0" name="Text Box 6">
          <a:extLst>
            <a:ext uri="{FF2B5EF4-FFF2-40B4-BE49-F238E27FC236}">
              <a16:creationId xmlns:a16="http://schemas.microsoft.com/office/drawing/2014/main" id="{953C66A3-FD6D-4C9A-ADD6-8B7DEB3AD8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E0893E91-EFF0-4472-891F-F2037867A8C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2" name="Text Box 6">
          <a:extLst>
            <a:ext uri="{FF2B5EF4-FFF2-40B4-BE49-F238E27FC236}">
              <a16:creationId xmlns:a16="http://schemas.microsoft.com/office/drawing/2014/main" id="{4EC5AD47-8A4D-4A48-A6E6-B5BA9C286B35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2ED2404A-67E2-4E26-91BD-D4E79FF56E78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511214F2-D6CB-4230-AE55-733C5B98518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E332EC56-1E17-4A08-8238-1728A283888E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C2304CEB-93E5-4808-8AC4-D373BD0D01CC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87" name="Text Box 6">
          <a:extLst>
            <a:ext uri="{FF2B5EF4-FFF2-40B4-BE49-F238E27FC236}">
              <a16:creationId xmlns:a16="http://schemas.microsoft.com/office/drawing/2014/main" id="{FC8F2A19-108A-4CB6-A42B-95A8F1DDF8CA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C11D9D8F-DA24-44A9-8085-DF1D248B380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2835B00C-9819-479D-99AC-4F88877AA0AB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F59B99A2-CC19-4834-8558-14F0DF8676E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996AB3CA-F985-44F8-A7E4-4BA3861C9477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62D7E354-1D67-4DA1-9A14-B100DBB5DCDF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C01082BC-C758-43FD-87F7-0C43BC8B0925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335EB562-0E98-42F7-B4C3-79A55892C2D9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40DFAC1C-7F72-416B-8FB9-A41A15A9B273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C2F385B6-0E19-43F7-905E-947E550FF2A2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432EB099-1BC1-417C-A25F-4EA7A657F00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2998" name="Text Box 6">
          <a:extLst>
            <a:ext uri="{FF2B5EF4-FFF2-40B4-BE49-F238E27FC236}">
              <a16:creationId xmlns:a16="http://schemas.microsoft.com/office/drawing/2014/main" id="{631F541C-EF11-4ACC-BD80-ADE289270EE9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942AE7E7-990A-4E95-AB9C-AC5E1368C957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D7D8A78F-21C4-4CD9-8D01-1FBD65BB0DF4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4547C660-1058-4996-80F6-507B189723AD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621B9CA3-85C6-4852-AED8-9DA4B7EAF941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C82F7F0D-13B0-45ED-9D0D-51FC99714C2E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C01D31CF-D555-492E-87A2-207E0630070A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6F429B49-542F-41F6-973F-3A95731AA296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B8B44344-44C7-4F0F-8631-F7D9B7D742D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DDD01E31-0944-4BF7-B912-948B9BD0DD9C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4DF6806F-CA4D-4325-B751-BC88E46B52FE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E24F9CDA-B8F0-4384-B599-BB266F443235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868DE412-A341-4DC6-A5E3-2485D5D3F769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C335D942-B17C-4DDD-9DB3-6CC18B6DBC72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20C55A5B-65D6-4813-8DD3-1FEBFDB8419C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8831A49D-62FA-4246-A00D-F9C17D688F21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CBAC9EBE-8EFB-4E33-B6C7-98BF6172CB3F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6A6A45E1-60B4-4252-90E3-45081EEBE858}"/>
            </a:ext>
          </a:extLst>
        </xdr:cNvPr>
        <xdr:cNvSpPr txBox="1">
          <a:spLocks noChangeArrowheads="1"/>
        </xdr:cNvSpPr>
      </xdr:nvSpPr>
      <xdr:spPr bwMode="auto">
        <a:xfrm>
          <a:off x="260032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892FB048-43D4-4E7C-843B-10DAE0DFFFE6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A3A20DF9-FD94-490B-AE9E-6FB668F7057F}"/>
            </a:ext>
          </a:extLst>
        </xdr:cNvPr>
        <xdr:cNvSpPr txBox="1">
          <a:spLocks noChangeArrowheads="1"/>
        </xdr:cNvSpPr>
      </xdr:nvSpPr>
      <xdr:spPr bwMode="auto">
        <a:xfrm>
          <a:off x="1209675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6E8E638A-42CE-4053-8F00-9F9C3A74691F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E79DCFD3-C035-4D54-A17D-182E991BF8C2}"/>
            </a:ext>
          </a:extLst>
        </xdr:cNvPr>
        <xdr:cNvSpPr txBox="1">
          <a:spLocks noChangeArrowheads="1"/>
        </xdr:cNvSpPr>
      </xdr:nvSpPr>
      <xdr:spPr bwMode="auto">
        <a:xfrm>
          <a:off x="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0" name="Text Box 6">
          <a:extLst>
            <a:ext uri="{FF2B5EF4-FFF2-40B4-BE49-F238E27FC236}">
              <a16:creationId xmlns:a16="http://schemas.microsoft.com/office/drawing/2014/main" id="{83A87E4F-C7E0-4E55-B548-54763999D4A1}"/>
            </a:ext>
          </a:extLst>
        </xdr:cNvPr>
        <xdr:cNvSpPr txBox="1">
          <a:spLocks noChangeArrowheads="1"/>
        </xdr:cNvSpPr>
      </xdr:nvSpPr>
      <xdr:spPr bwMode="auto">
        <a:xfrm>
          <a:off x="3829050" y="23593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8D56FBC8-3195-4E7D-B119-7C2DE5EF47AD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2" name="Text Box 6">
          <a:extLst>
            <a:ext uri="{FF2B5EF4-FFF2-40B4-BE49-F238E27FC236}">
              <a16:creationId xmlns:a16="http://schemas.microsoft.com/office/drawing/2014/main" id="{E9A2C702-DB71-4530-AEA7-8355579B8C4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B2F9C2D1-2016-46F3-8CBE-A2CEEC118DD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CBB1CA8E-09F0-4B0F-BBF2-51E8626443B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A1A55904-83A2-49DB-A354-0FC0325C5BE4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11AC5F41-CA25-46F6-9C72-EF5967987E1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4FACB79A-C3F6-4C54-AC3B-CAD10295EEE8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A97E63D1-D889-4CAD-B350-FBEC4A9535F3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9AA35393-B142-45B1-91BC-BE521F38A844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5361295B-4CA4-4169-BC9B-261DC75ACE0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F761379C-73DC-4ADC-ABCF-D2299BED081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A2678BD7-D3E4-43E6-A798-B97248E48037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86E1CE93-59F8-4466-BE57-40F99E6C8972}"/>
            </a:ext>
          </a:extLst>
        </xdr:cNvPr>
        <xdr:cNvSpPr txBox="1">
          <a:spLocks noChangeArrowheads="1"/>
        </xdr:cNvSpPr>
      </xdr:nvSpPr>
      <xdr:spPr bwMode="auto">
        <a:xfrm>
          <a:off x="0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4EF9E4CC-1DA0-483B-A547-FAB8684EDAF8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F6293F32-C982-4DE4-90B0-37DA287C9B3B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6" name="Text Box 6">
          <a:extLst>
            <a:ext uri="{FF2B5EF4-FFF2-40B4-BE49-F238E27FC236}">
              <a16:creationId xmlns:a16="http://schemas.microsoft.com/office/drawing/2014/main" id="{F72CBEE5-D9D0-483C-AEDF-4566572F857E}"/>
            </a:ext>
          </a:extLst>
        </xdr:cNvPr>
        <xdr:cNvSpPr txBox="1">
          <a:spLocks noChangeArrowheads="1"/>
        </xdr:cNvSpPr>
      </xdr:nvSpPr>
      <xdr:spPr bwMode="auto">
        <a:xfrm>
          <a:off x="3829050" y="22402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69A37FDE-03D1-4C92-865F-F17E2FF0CA2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502896D0-B02B-45B5-AD2F-81F6412EA2B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25E85258-06F8-4500-9D6C-041275FE7969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92F3F561-45EF-4AAB-A220-990C4672961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57034031-45AD-45F8-A2EB-EEF1B402799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5479C204-245F-453B-BB20-7216400B304E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742ED4B7-3BD8-4E53-939A-B3F923A67CD7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28677016-41B0-48C7-A766-B301601711D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77D8617B-0162-4B73-BC79-4902035FC5C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5C430B7E-CEC0-40BE-A225-42ACEA4BC6AF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F7D089E6-75EA-4F73-B2B3-ECD201B4E3F7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C7963C81-FD43-416F-8989-0153F4D33DC2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BC30B49-478A-4BA6-A048-165398D2B6DE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2D0192EB-6C2D-4C10-8CBD-4482D1F3B2B6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3CB4C1FE-2FC7-4213-8CF1-B1F4234FB19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7E5D06B0-7E56-44AD-90CE-3AF3C4A80E0F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6DCDD063-2979-4E73-918C-4654B5B8924B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3950C63D-327B-436C-86B9-FE26324BA0D5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589C7AF5-D389-411F-8B35-5C5BF7FE92F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6" name="Text Box 6">
          <a:extLst>
            <a:ext uri="{FF2B5EF4-FFF2-40B4-BE49-F238E27FC236}">
              <a16:creationId xmlns:a16="http://schemas.microsoft.com/office/drawing/2014/main" id="{8BD2ADDC-52CE-4223-B5A5-FB0433BA930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71300886-2BDC-4129-A2FE-BE7B6F77338E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AC2A5FE5-3792-4266-8642-0FF0050536F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BEC318A9-E719-45B6-BBF5-92565452CA24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8B884053-648B-43D4-BE3D-8CFA46090EEA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840C5AF7-F5A6-47B2-B330-357E3AFC85F3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AF72178D-0926-4ACF-8381-726E7DEF1DCD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1EC788AF-6104-4021-A412-691E248A89E5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27358366-D571-4BA6-97E3-E10482E64ED8}"/>
            </a:ext>
          </a:extLst>
        </xdr:cNvPr>
        <xdr:cNvSpPr txBox="1">
          <a:spLocks noChangeArrowheads="1"/>
        </xdr:cNvSpPr>
      </xdr:nvSpPr>
      <xdr:spPr bwMode="auto">
        <a:xfrm>
          <a:off x="0" y="238125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A2A2981A-1EA7-419E-9E54-050FDD3D3CE8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DEE3D8EA-BC20-45E1-A7D9-4AA994680404}"/>
            </a:ext>
          </a:extLst>
        </xdr:cNvPr>
        <xdr:cNvSpPr txBox="1">
          <a:spLocks noChangeArrowheads="1"/>
        </xdr:cNvSpPr>
      </xdr:nvSpPr>
      <xdr:spPr bwMode="auto">
        <a:xfrm>
          <a:off x="3829050" y="23812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0D853BC3-3C44-4EC5-9C58-916530DF2CC5}"/>
            </a:ext>
          </a:extLst>
        </xdr:cNvPr>
        <xdr:cNvSpPr txBox="1">
          <a:spLocks noChangeArrowheads="1"/>
        </xdr:cNvSpPr>
      </xdr:nvSpPr>
      <xdr:spPr bwMode="auto">
        <a:xfrm>
          <a:off x="314325" y="2057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457E6801-8027-4F7D-AB19-ABD5449EB74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E1FDE037-2D53-4CBF-A7BD-030B57BB1095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842737B9-AE1E-44D8-BF60-21C6D3EE0B56}"/>
            </a:ext>
          </a:extLst>
        </xdr:cNvPr>
        <xdr:cNvSpPr txBox="1">
          <a:spLocks noChangeArrowheads="1"/>
        </xdr:cNvSpPr>
      </xdr:nvSpPr>
      <xdr:spPr bwMode="auto">
        <a:xfrm>
          <a:off x="1800225" y="22450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86C05EA6-3DEE-458C-A842-74383A8D48CE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4F096111-E49C-4530-9439-57C9CA31A3A7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443AA13A-8DD8-442B-BBFB-DF58431D7A2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C2258C2F-E548-432C-93D3-5958D6A1ACF9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3077BCEB-0660-43D7-90F3-5222AB71A4CA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9D73A880-DD9A-4AAC-B341-D108E05C8672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2A43B5BC-646B-4121-91F7-1051F0F6CEE5}"/>
            </a:ext>
          </a:extLst>
        </xdr:cNvPr>
        <xdr:cNvSpPr txBox="1">
          <a:spLocks noChangeArrowheads="1"/>
        </xdr:cNvSpPr>
      </xdr:nvSpPr>
      <xdr:spPr bwMode="auto">
        <a:xfrm>
          <a:off x="260032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28EF520A-20C1-4F70-9530-6C628CDC4F1B}"/>
            </a:ext>
          </a:extLst>
        </xdr:cNvPr>
        <xdr:cNvSpPr txBox="1">
          <a:spLocks noChangeArrowheads="1"/>
        </xdr:cNvSpPr>
      </xdr:nvSpPr>
      <xdr:spPr bwMode="auto">
        <a:xfrm>
          <a:off x="12096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79" name="Text Box 6">
          <a:extLst>
            <a:ext uri="{FF2B5EF4-FFF2-40B4-BE49-F238E27FC236}">
              <a16:creationId xmlns:a16="http://schemas.microsoft.com/office/drawing/2014/main" id="{BB281D3E-BEFB-4D0B-A7BB-1A012D1F1C5C}"/>
            </a:ext>
          </a:extLst>
        </xdr:cNvPr>
        <xdr:cNvSpPr txBox="1">
          <a:spLocks noChangeArrowheads="1"/>
        </xdr:cNvSpPr>
      </xdr:nvSpPr>
      <xdr:spPr bwMode="auto">
        <a:xfrm>
          <a:off x="2124075" y="22402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496BBE41-3037-4A04-9205-4B55FB0A6A0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1" name="Text Box 6">
          <a:extLst>
            <a:ext uri="{FF2B5EF4-FFF2-40B4-BE49-F238E27FC236}">
              <a16:creationId xmlns:a16="http://schemas.microsoft.com/office/drawing/2014/main" id="{2F6F710F-9FEB-4F5B-A191-710B15350F7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9479E770-D75E-445D-AF84-E7E10E2870C1}"/>
            </a:ext>
          </a:extLst>
        </xdr:cNvPr>
        <xdr:cNvSpPr txBox="1">
          <a:spLocks noChangeArrowheads="1"/>
        </xdr:cNvSpPr>
      </xdr:nvSpPr>
      <xdr:spPr bwMode="auto">
        <a:xfrm>
          <a:off x="1800225" y="23860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3" name="Text Box 6">
          <a:extLst>
            <a:ext uri="{FF2B5EF4-FFF2-40B4-BE49-F238E27FC236}">
              <a16:creationId xmlns:a16="http://schemas.microsoft.com/office/drawing/2014/main" id="{7060DAB8-2DA8-405A-A9C2-69632C16FCE8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B2D72F7F-D6C4-451E-A1D2-0975FB76014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C0984503-9916-45DD-BFB4-38D554FDC1C4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F050D312-454A-439D-A402-4B907F5239CA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0CAE1488-6A08-48F3-A95C-61F79620B177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04EABF1F-C180-4F01-8B5B-A17E8571A43C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A065093A-34B3-4CE7-A275-5202A3EE7D53}"/>
            </a:ext>
          </a:extLst>
        </xdr:cNvPr>
        <xdr:cNvSpPr txBox="1">
          <a:spLocks noChangeArrowheads="1"/>
        </xdr:cNvSpPr>
      </xdr:nvSpPr>
      <xdr:spPr bwMode="auto">
        <a:xfrm>
          <a:off x="260032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B8F748B6-15E7-48D7-A461-57C4B81E2100}"/>
            </a:ext>
          </a:extLst>
        </xdr:cNvPr>
        <xdr:cNvSpPr txBox="1">
          <a:spLocks noChangeArrowheads="1"/>
        </xdr:cNvSpPr>
      </xdr:nvSpPr>
      <xdr:spPr bwMode="auto">
        <a:xfrm>
          <a:off x="12096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81D37C72-EAF9-4D83-835F-C406455FE920}"/>
            </a:ext>
          </a:extLst>
        </xdr:cNvPr>
        <xdr:cNvSpPr txBox="1">
          <a:spLocks noChangeArrowheads="1"/>
        </xdr:cNvSpPr>
      </xdr:nvSpPr>
      <xdr:spPr bwMode="auto">
        <a:xfrm>
          <a:off x="2124075" y="23812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B8A994A2-813E-4C76-B5D8-785EDEC2165E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C4DFC2D4-839D-420A-BB51-B9C41C44485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B50DE1ED-C13A-4838-8315-B710FB022308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E95BDB25-1F94-4986-92B3-C86A0A3F820E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98EB73C0-7E59-419B-8655-6DD36247AFD4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795438F1-370D-4BCA-85FE-AF316BC72D49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4BCBA4FD-AFB9-404B-9E58-CF6A666A559B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8ECA840A-3AEC-4998-9758-42AE5AE7DE77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3BB75D9D-4E27-4B27-BC55-44FD10DB9BE9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E926B928-26D7-4FAD-8950-232BA8E89252}"/>
            </a:ext>
          </a:extLst>
        </xdr:cNvPr>
        <xdr:cNvSpPr txBox="1">
          <a:spLocks noChangeArrowheads="1"/>
        </xdr:cNvSpPr>
      </xdr:nvSpPr>
      <xdr:spPr bwMode="auto">
        <a:xfrm>
          <a:off x="260032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4BDC61F2-B44F-4880-A706-DE55FF83F0BD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8A2E350E-9A9E-4300-BD6C-7C30D59B2C66}"/>
            </a:ext>
          </a:extLst>
        </xdr:cNvPr>
        <xdr:cNvSpPr txBox="1">
          <a:spLocks noChangeArrowheads="1"/>
        </xdr:cNvSpPr>
      </xdr:nvSpPr>
      <xdr:spPr bwMode="auto">
        <a:xfrm>
          <a:off x="1209675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65ED7F6F-1334-40F5-A2CB-305EA77399D7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328EC827-7648-498B-843B-035A55A0C865}"/>
            </a:ext>
          </a:extLst>
        </xdr:cNvPr>
        <xdr:cNvSpPr txBox="1">
          <a:spLocks noChangeArrowheads="1"/>
        </xdr:cNvSpPr>
      </xdr:nvSpPr>
      <xdr:spPr bwMode="auto">
        <a:xfrm>
          <a:off x="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06" name="Text Box 6">
          <a:extLst>
            <a:ext uri="{FF2B5EF4-FFF2-40B4-BE49-F238E27FC236}">
              <a16:creationId xmlns:a16="http://schemas.microsoft.com/office/drawing/2014/main" id="{4E416700-D939-4950-B8C5-F0785A4EA93D}"/>
            </a:ext>
          </a:extLst>
        </xdr:cNvPr>
        <xdr:cNvSpPr txBox="1">
          <a:spLocks noChangeArrowheads="1"/>
        </xdr:cNvSpPr>
      </xdr:nvSpPr>
      <xdr:spPr bwMode="auto">
        <a:xfrm>
          <a:off x="3829050" y="30165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9B9EE80D-DC8D-4466-8AFD-656C2E1D2AE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08" name="Text Box 6">
          <a:extLst>
            <a:ext uri="{FF2B5EF4-FFF2-40B4-BE49-F238E27FC236}">
              <a16:creationId xmlns:a16="http://schemas.microsoft.com/office/drawing/2014/main" id="{C3BB59B8-C0DB-4B7F-BEF7-20ABB6DAE7B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8DC0005F-222E-4CF0-82C6-CE9484DABB99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B4693BF9-B479-4EA0-9D7A-BE4EE539549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516A1126-099F-4029-88F1-A9161D0E228D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9AA86B88-83DB-4D02-9150-CC0227D03AC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C26E15B3-86B4-448E-9E28-BB81AE50AA20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9EC9AB0F-9246-4AD5-963F-E7B886F3E109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B820D8A-BCD9-4F8A-918F-061ECC1802E5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4748AB72-D333-4CB8-8FDC-DC53E756D07A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F3978A39-B21E-4A57-A404-A1336D91C338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F16B3B89-2F45-4611-958D-31099A5E8371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7FDCF8BF-06B4-411B-B23F-6175332ABFB2}"/>
            </a:ext>
          </a:extLst>
        </xdr:cNvPr>
        <xdr:cNvSpPr txBox="1">
          <a:spLocks noChangeArrowheads="1"/>
        </xdr:cNvSpPr>
      </xdr:nvSpPr>
      <xdr:spPr bwMode="auto">
        <a:xfrm>
          <a:off x="0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4BC5F1F0-8E01-46D0-BDD2-4D53E2D0D1FE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C37EEAE2-9DAD-42DC-BA8F-FF61D7C0DEE5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2" name="Text Box 6">
          <a:extLst>
            <a:ext uri="{FF2B5EF4-FFF2-40B4-BE49-F238E27FC236}">
              <a16:creationId xmlns:a16="http://schemas.microsoft.com/office/drawing/2014/main" id="{63FCB1E8-DF4F-420B-ACAA-966E50CF31D2}"/>
            </a:ext>
          </a:extLst>
        </xdr:cNvPr>
        <xdr:cNvSpPr txBox="1">
          <a:spLocks noChangeArrowheads="1"/>
        </xdr:cNvSpPr>
      </xdr:nvSpPr>
      <xdr:spPr bwMode="auto">
        <a:xfrm>
          <a:off x="3829050" y="28975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A3974652-E70C-437C-9232-3ECD2D7F1695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EE17FAD5-8FFE-426F-94A1-6FA5107860C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A1786F72-F6C0-4541-BA23-CE80C95C44EE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CF0D5EE9-887F-4234-9AEB-4F3EF290ED0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7" name="Text Box 6">
          <a:extLst>
            <a:ext uri="{FF2B5EF4-FFF2-40B4-BE49-F238E27FC236}">
              <a16:creationId xmlns:a16="http://schemas.microsoft.com/office/drawing/2014/main" id="{03FA3F92-7F58-4C51-8A1B-1621E11F924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30CAEDDC-2F0F-4080-9A54-9FDE0E364719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A9399DF4-D216-4E59-B6FB-D2CB86B2506D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F7AEDC2-FF8C-4F93-9842-1F1B0C7EE0E8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DE6E34AD-C4D3-42EE-8A0D-2DC21C89B08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8D0F3661-75B4-4A5D-BC02-CCEB76E87C9E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F61D9E40-ED81-42C2-824C-C1A7FBB62C2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F00234AF-3874-47CA-9E89-43E985B450C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6E335967-2918-4D3E-BDC0-9D0CDE8D8CC3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67A3DE69-7546-41BE-AEB9-B1F74FD978B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4AA0D97C-E757-456D-8631-E8E13B2D06A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23498FC-E4B7-4893-B3B9-50597CA42AEC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B96FB1F4-1C96-445F-9D36-9D8B94C675B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0" name="Text Box 6">
          <a:extLst>
            <a:ext uri="{FF2B5EF4-FFF2-40B4-BE49-F238E27FC236}">
              <a16:creationId xmlns:a16="http://schemas.microsoft.com/office/drawing/2014/main" id="{5EF792EA-77F8-4898-8C70-8EDE61794EB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16843AD8-085C-4A41-8C21-72EB8EC81BB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D07C0557-F6C5-459C-B31D-FCCE5B62D7DA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3" name="Text Box 4">
          <a:extLst>
            <a:ext uri="{FF2B5EF4-FFF2-40B4-BE49-F238E27FC236}">
              <a16:creationId xmlns:a16="http://schemas.microsoft.com/office/drawing/2014/main" id="{D6AF2B03-51A8-4F05-A546-72899FAB98A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4" name="Text Box 6">
          <a:extLst>
            <a:ext uri="{FF2B5EF4-FFF2-40B4-BE49-F238E27FC236}">
              <a16:creationId xmlns:a16="http://schemas.microsoft.com/office/drawing/2014/main" id="{CB092931-E019-4D6C-A89F-49BCD20DB15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45" name="Text Box 4">
          <a:extLst>
            <a:ext uri="{FF2B5EF4-FFF2-40B4-BE49-F238E27FC236}">
              <a16:creationId xmlns:a16="http://schemas.microsoft.com/office/drawing/2014/main" id="{82130524-8880-42A6-88B7-3AFE8D66610E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4B37440A-1763-406E-9E41-5A1EC1DBB7A2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075D7F90-BBA1-4894-830C-1254447749C4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38E86270-AB43-4AB5-A97C-3D05FB4357E6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7B1CF934-BBA7-4913-8D34-34955EA04433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8A99D889-56F2-42F8-A683-7A7C2AA8B8C6}"/>
            </a:ext>
          </a:extLst>
        </xdr:cNvPr>
        <xdr:cNvSpPr txBox="1">
          <a:spLocks noChangeArrowheads="1"/>
        </xdr:cNvSpPr>
      </xdr:nvSpPr>
      <xdr:spPr bwMode="auto">
        <a:xfrm>
          <a:off x="0" y="303847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47C017F4-AE53-47E5-BA38-293CE471B8AB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953CA3AF-C04D-4037-B31D-78B6F6274DE8}"/>
            </a:ext>
          </a:extLst>
        </xdr:cNvPr>
        <xdr:cNvSpPr txBox="1">
          <a:spLocks noChangeArrowheads="1"/>
        </xdr:cNvSpPr>
      </xdr:nvSpPr>
      <xdr:spPr bwMode="auto">
        <a:xfrm>
          <a:off x="3829050" y="30384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B3DD5EA4-7FB2-41AD-B0BB-CE380341FCDF}"/>
            </a:ext>
          </a:extLst>
        </xdr:cNvPr>
        <xdr:cNvSpPr txBox="1">
          <a:spLocks noChangeArrowheads="1"/>
        </xdr:cNvSpPr>
      </xdr:nvSpPr>
      <xdr:spPr bwMode="auto">
        <a:xfrm>
          <a:off x="314325" y="271462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320DAF32-F1DE-4180-A786-5FA7679AB1FF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B11CFF02-6F88-4C2D-89C2-A4ADA1BCF77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16F83EBF-4017-4C58-904A-1F2471FA9C64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43FD3C44-5F29-4C6D-8CF3-B6CFBDAD049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2EEBF200-82F7-4656-857A-DEF55722597B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5A8EFB95-A9DC-4EF7-A4D7-07C23EB29DF2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DFE48978-7FF2-4D28-852B-194BC4A071B6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4B1BCF6F-744C-42D6-85AD-5128DB1B39A3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2D78F037-1AC2-49D8-8D0C-E1930D148433}"/>
            </a:ext>
          </a:extLst>
        </xdr:cNvPr>
        <xdr:cNvSpPr txBox="1">
          <a:spLocks noChangeArrowheads="1"/>
        </xdr:cNvSpPr>
      </xdr:nvSpPr>
      <xdr:spPr bwMode="auto">
        <a:xfrm>
          <a:off x="260032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6738EB28-5A46-4FD0-9218-10C150785985}"/>
            </a:ext>
          </a:extLst>
        </xdr:cNvPr>
        <xdr:cNvSpPr txBox="1">
          <a:spLocks noChangeArrowheads="1"/>
        </xdr:cNvSpPr>
      </xdr:nvSpPr>
      <xdr:spPr bwMode="auto">
        <a:xfrm>
          <a:off x="1209675" y="289750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64" name="Text Box 4">
          <a:extLst>
            <a:ext uri="{FF2B5EF4-FFF2-40B4-BE49-F238E27FC236}">
              <a16:creationId xmlns:a16="http://schemas.microsoft.com/office/drawing/2014/main" id="{F9CB2719-BFDB-4AD0-8A1E-77035DF5D0C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65" name="Text Box 6">
          <a:extLst>
            <a:ext uri="{FF2B5EF4-FFF2-40B4-BE49-F238E27FC236}">
              <a16:creationId xmlns:a16="http://schemas.microsoft.com/office/drawing/2014/main" id="{564FF2F9-223D-4A96-9874-E19629D8D80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B7DB3A89-E8D3-4F67-AC84-102324587B99}"/>
            </a:ext>
          </a:extLst>
        </xdr:cNvPr>
        <xdr:cNvSpPr txBox="1">
          <a:spLocks noChangeArrowheads="1"/>
        </xdr:cNvSpPr>
      </xdr:nvSpPr>
      <xdr:spPr bwMode="auto">
        <a:xfrm>
          <a:off x="1800225" y="30432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67" name="Text Box 6">
          <a:extLst>
            <a:ext uri="{FF2B5EF4-FFF2-40B4-BE49-F238E27FC236}">
              <a16:creationId xmlns:a16="http://schemas.microsoft.com/office/drawing/2014/main" id="{6B553FF0-2FF8-4961-B630-EFCB9CCA0BE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48A521C-35D6-4C5E-861E-4193911321D7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7ED8E57C-66FC-43F0-8DD3-D26A1957079F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43EC0460-09AC-46E8-A090-7A4E68C5BE90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B4D3ABDA-F97E-4110-B9EC-26C741F71B11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ADBD3A42-9BC4-432F-90BF-5B331F0D715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A70171FB-36F8-4082-8BEB-17DB301E70F8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74" name="Text Box 6">
          <a:extLst>
            <a:ext uri="{FF2B5EF4-FFF2-40B4-BE49-F238E27FC236}">
              <a16:creationId xmlns:a16="http://schemas.microsoft.com/office/drawing/2014/main" id="{8ABBFE47-3CF6-4FEE-A7AC-7233DE61B60B}"/>
            </a:ext>
          </a:extLst>
        </xdr:cNvPr>
        <xdr:cNvSpPr txBox="1">
          <a:spLocks noChangeArrowheads="1"/>
        </xdr:cNvSpPr>
      </xdr:nvSpPr>
      <xdr:spPr bwMode="auto">
        <a:xfrm>
          <a:off x="260032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24649E29-0032-417A-9B43-DAB6AA719C39}"/>
            </a:ext>
          </a:extLst>
        </xdr:cNvPr>
        <xdr:cNvSpPr txBox="1">
          <a:spLocks noChangeArrowheads="1"/>
        </xdr:cNvSpPr>
      </xdr:nvSpPr>
      <xdr:spPr bwMode="auto">
        <a:xfrm>
          <a:off x="1209675" y="303847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B864E6D5-83E9-437B-9185-AE41F6243469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B66B9F7E-40C6-4651-9A07-CA0E13F4C9FF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B4A78801-9EE6-4A04-91C4-7230F3A95E18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73F384D-FDD6-48B7-8734-CD0A82755C30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404D7121-99FB-459F-912C-7A288C8DBC8E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5DC2784E-1189-49A1-8FCB-84913396DDF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2654D3D4-9FA9-4EC7-AF8C-3E84F65022E2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E3DE0E1-5AB2-4C32-B1BF-7875802EE458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EEE0634F-9848-48C8-9F4C-AE1A58509B64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73CFC656-D814-43E2-9435-367EC4E55081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739DC09F-E22E-4B00-ABEF-2FD5113F9264}"/>
            </a:ext>
          </a:extLst>
        </xdr:cNvPr>
        <xdr:cNvSpPr txBox="1">
          <a:spLocks noChangeArrowheads="1"/>
        </xdr:cNvSpPr>
      </xdr:nvSpPr>
      <xdr:spPr bwMode="auto">
        <a:xfrm>
          <a:off x="260032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3AEE16AC-95C5-44F8-8FED-0D5C4446A209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1B0B4983-0E60-4325-A275-0015334A0E7A}"/>
            </a:ext>
          </a:extLst>
        </xdr:cNvPr>
        <xdr:cNvSpPr txBox="1">
          <a:spLocks noChangeArrowheads="1"/>
        </xdr:cNvSpPr>
      </xdr:nvSpPr>
      <xdr:spPr bwMode="auto">
        <a:xfrm>
          <a:off x="1209675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FA4C53FB-FEA2-4374-8F01-06F51E2E45DF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8ED3F2F0-946B-4DC5-A5AB-3AAFFFE05DC8}"/>
            </a:ext>
          </a:extLst>
        </xdr:cNvPr>
        <xdr:cNvSpPr txBox="1">
          <a:spLocks noChangeArrowheads="1"/>
        </xdr:cNvSpPr>
      </xdr:nvSpPr>
      <xdr:spPr bwMode="auto">
        <a:xfrm>
          <a:off x="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701458C5-3532-4EAB-AB5F-A5D855A0B44F}"/>
            </a:ext>
          </a:extLst>
        </xdr:cNvPr>
        <xdr:cNvSpPr txBox="1">
          <a:spLocks noChangeArrowheads="1"/>
        </xdr:cNvSpPr>
      </xdr:nvSpPr>
      <xdr:spPr bwMode="auto">
        <a:xfrm>
          <a:off x="3829050" y="367665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D18B0446-A17C-4279-AE12-41DB24E2F942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C79E4533-2D70-4DC1-919F-4FC438EF148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A87D764F-B16A-424E-9B0D-D5BA6ECDE8D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A1D3DDF9-DA58-4F63-8C29-3A6FB3A02B3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2A6D223A-0EEA-4183-903D-8D8FEC7D3409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37F219E9-43D8-41AC-B69E-9D3EDE96C4F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86500D50-275D-43D4-87E6-CC0ACC018197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A02F0FF3-EDFA-47E1-B1E5-754AAFB67C62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0" name="Text Box 6">
          <a:extLst>
            <a:ext uri="{FF2B5EF4-FFF2-40B4-BE49-F238E27FC236}">
              <a16:creationId xmlns:a16="http://schemas.microsoft.com/office/drawing/2014/main" id="{EE92631E-FBE1-4E1F-B150-3CF00632F9B0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8E54ACC6-159F-4A49-8727-8265A42DE0FA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F1BDCAB5-DBD5-4675-8B37-6BBFDF48AFA0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9F4719BE-7768-4999-9982-C38F6764D340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E42DEE1B-1DF4-4FA4-A7F3-CCF643931FC2}"/>
            </a:ext>
          </a:extLst>
        </xdr:cNvPr>
        <xdr:cNvSpPr txBox="1">
          <a:spLocks noChangeArrowheads="1"/>
        </xdr:cNvSpPr>
      </xdr:nvSpPr>
      <xdr:spPr bwMode="auto">
        <a:xfrm>
          <a:off x="0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39092FA6-71CC-414A-BFA5-6544ACF5551D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F4FDDD30-5AB7-4C09-96A0-222AB781B407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7C3912F9-351C-4B10-A35B-9805481DA790}"/>
            </a:ext>
          </a:extLst>
        </xdr:cNvPr>
        <xdr:cNvSpPr txBox="1">
          <a:spLocks noChangeArrowheads="1"/>
        </xdr:cNvSpPr>
      </xdr:nvSpPr>
      <xdr:spPr bwMode="auto">
        <a:xfrm>
          <a:off x="3829050" y="35575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399C2256-753D-4191-B28E-33F2F3076A1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923CFB1-12D5-44E8-9B5B-715725482E9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498BDB44-3F36-4C74-B422-84416D00173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35C1C3CB-ED73-4824-93A4-510CF9883FF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F98F3158-D63E-447B-BFC3-33B0ECC746B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E5760F09-CFA2-4D5D-A4F4-203FFE3F7C53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D6ED6528-31FD-4CE8-B4D8-573F58348C1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EA42B6C2-76E3-42C2-A7CA-30D64F4960C1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2536A77A-E65E-45EB-988B-705D69C7F8C3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F82C32A8-8CA7-4C9B-86D3-E61D54FB4D2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D3B8F0A9-6375-4E9D-B981-F04AE3A899DF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D385A64C-1F1F-4D12-B377-10BD7C1D13FF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B8A77CBD-C345-45A0-83ED-5A4451161E09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BA31AE43-2199-47C2-8B0A-6F155A31D53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5B301AFA-45B8-493D-A73E-E49DAA4A06E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1CAFBE4C-DBD3-442A-B090-0D6560432BAC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C63333BB-AA82-4FD7-9CB6-C490EC7ACF24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79F0A414-E7BE-4EA1-87E3-9BE6F9BFF69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D0F436A8-7163-4C49-8A13-B41726E2BB7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1CF8E7E9-DAFD-4ED9-B4B7-C12D9B8938EA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1E9A97DC-DC87-4B97-8E4F-A4ADC8345C18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29" name="Text Box 6">
          <a:extLst>
            <a:ext uri="{FF2B5EF4-FFF2-40B4-BE49-F238E27FC236}">
              <a16:creationId xmlns:a16="http://schemas.microsoft.com/office/drawing/2014/main" id="{F228CBA0-9BB3-44B2-8799-637A9FD2A5B9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012072A9-2DF7-40F1-B001-4B6CE692249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5432C38D-1AD1-4378-AEAE-28C81456996A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63DA47FD-A1FA-42DE-BD2E-CB215A749A72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E6FFE034-20F4-41AB-9503-CB2BFAF1F4C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BEA77B01-2DA0-4845-B079-4191000CE690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CF813F37-26E8-4BE2-80D9-D3EADF918E74}"/>
            </a:ext>
          </a:extLst>
        </xdr:cNvPr>
        <xdr:cNvSpPr txBox="1">
          <a:spLocks noChangeArrowheads="1"/>
        </xdr:cNvSpPr>
      </xdr:nvSpPr>
      <xdr:spPr bwMode="auto">
        <a:xfrm>
          <a:off x="0" y="36985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929088D2-7902-44E1-99D2-3B2F00974394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BEDB26D9-72C2-4742-9126-9367402AAD9D}"/>
            </a:ext>
          </a:extLst>
        </xdr:cNvPr>
        <xdr:cNvSpPr txBox="1">
          <a:spLocks noChangeArrowheads="1"/>
        </xdr:cNvSpPr>
      </xdr:nvSpPr>
      <xdr:spPr bwMode="auto">
        <a:xfrm>
          <a:off x="3829050" y="36985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C8D8FB68-21D8-44CD-B0EF-A4CE643F2432}"/>
            </a:ext>
          </a:extLst>
        </xdr:cNvPr>
        <xdr:cNvSpPr txBox="1">
          <a:spLocks noChangeArrowheads="1"/>
        </xdr:cNvSpPr>
      </xdr:nvSpPr>
      <xdr:spPr bwMode="auto">
        <a:xfrm>
          <a:off x="314325" y="337470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544B0BBB-B75B-4EE7-99EC-B563A41F15B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0" name="Text Box 6">
          <a:extLst>
            <a:ext uri="{FF2B5EF4-FFF2-40B4-BE49-F238E27FC236}">
              <a16:creationId xmlns:a16="http://schemas.microsoft.com/office/drawing/2014/main" id="{3BE75C57-64FB-4221-9A6E-B992D72913A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B987E828-3E67-4C53-8F2D-15A72EAAB581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2" name="Text Box 6">
          <a:extLst>
            <a:ext uri="{FF2B5EF4-FFF2-40B4-BE49-F238E27FC236}">
              <a16:creationId xmlns:a16="http://schemas.microsoft.com/office/drawing/2014/main" id="{177F4F06-39D3-432B-9696-E683E5CDAE73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6993546A-2FB4-4F80-9CED-30110DA86495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44" name="Text Box 6">
          <a:extLst>
            <a:ext uri="{FF2B5EF4-FFF2-40B4-BE49-F238E27FC236}">
              <a16:creationId xmlns:a16="http://schemas.microsoft.com/office/drawing/2014/main" id="{DFBD4F07-66FB-410B-949F-3EF365C2265B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8A77AB44-67CB-45FE-A44B-9EA5F2C87CEE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6" name="Text Box 6">
          <a:extLst>
            <a:ext uri="{FF2B5EF4-FFF2-40B4-BE49-F238E27FC236}">
              <a16:creationId xmlns:a16="http://schemas.microsoft.com/office/drawing/2014/main" id="{52AB21B4-5AFB-49A1-986F-246287B0E2B6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6DC0D523-AE30-49C2-80F7-A4F75493EA9D}"/>
            </a:ext>
          </a:extLst>
        </xdr:cNvPr>
        <xdr:cNvSpPr txBox="1">
          <a:spLocks noChangeArrowheads="1"/>
        </xdr:cNvSpPr>
      </xdr:nvSpPr>
      <xdr:spPr bwMode="auto">
        <a:xfrm>
          <a:off x="260032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203C2E40-D835-4702-AED8-14A938D203FD}"/>
            </a:ext>
          </a:extLst>
        </xdr:cNvPr>
        <xdr:cNvSpPr txBox="1">
          <a:spLocks noChangeArrowheads="1"/>
        </xdr:cNvSpPr>
      </xdr:nvSpPr>
      <xdr:spPr bwMode="auto">
        <a:xfrm>
          <a:off x="1209675" y="35575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50405180-DDF3-4206-8212-951946C9BB0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BBAF76B6-0695-4AD4-854F-96CBE03A0ACF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A1B65C24-8F8D-487E-843E-CC6521112C3C}"/>
            </a:ext>
          </a:extLst>
        </xdr:cNvPr>
        <xdr:cNvSpPr txBox="1">
          <a:spLocks noChangeArrowheads="1"/>
        </xdr:cNvSpPr>
      </xdr:nvSpPr>
      <xdr:spPr bwMode="auto">
        <a:xfrm>
          <a:off x="1800225" y="37033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E674C1-8184-44BF-BB2B-BBF4E6F5E13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ED993AFA-0B8D-4106-8DDC-0FB5F06EA9FE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251B6955-E687-4A42-9003-56F321ED1A5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C3E2EF02-2B77-4901-943A-B2EB3A1AFB76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455EDC04-BB5D-496A-8870-3D2E2775D905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D4AEB7F1-46D6-4FE2-89F3-437EAB34C9B0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AD5769A3-8380-4C69-85BC-5324C6F1D62F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C4108AF4-6661-4D95-AA70-DC09677CBFCB}"/>
            </a:ext>
          </a:extLst>
        </xdr:cNvPr>
        <xdr:cNvSpPr txBox="1">
          <a:spLocks noChangeArrowheads="1"/>
        </xdr:cNvSpPr>
      </xdr:nvSpPr>
      <xdr:spPr bwMode="auto">
        <a:xfrm>
          <a:off x="260032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CF1BE40D-02D7-4E66-A428-AA342774F797}"/>
            </a:ext>
          </a:extLst>
        </xdr:cNvPr>
        <xdr:cNvSpPr txBox="1">
          <a:spLocks noChangeArrowheads="1"/>
        </xdr:cNvSpPr>
      </xdr:nvSpPr>
      <xdr:spPr bwMode="auto">
        <a:xfrm>
          <a:off x="12096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0C67FCF9-CEB1-4667-9DE1-04BEB9F4E07C}"/>
            </a:ext>
          </a:extLst>
        </xdr:cNvPr>
        <xdr:cNvSpPr txBox="1">
          <a:spLocks noChangeArrowheads="1"/>
        </xdr:cNvSpPr>
      </xdr:nvSpPr>
      <xdr:spPr bwMode="auto">
        <a:xfrm>
          <a:off x="2124075" y="36985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80E7DFBE-99B6-4961-A9D5-764AAEFF3C3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9A47EFB7-5C84-4327-B702-3D36DC5FDF55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9C21C93-7085-4C16-82FE-A457E605EC27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68AFEF40-840C-4C4E-88F7-904CE15425B1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A5CDD5B6-079C-4C8C-8AAC-5E60669BBD9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7" name="Text Box 6">
          <a:extLst>
            <a:ext uri="{FF2B5EF4-FFF2-40B4-BE49-F238E27FC236}">
              <a16:creationId xmlns:a16="http://schemas.microsoft.com/office/drawing/2014/main" id="{C1F6FAA9-8508-47CE-A994-78A94528F010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2765ABD6-6ECB-44EA-9730-B153D551315C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60241470-C059-4EDE-9F7A-809B3A31156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7F71B413-4296-4C1B-B3EF-AC10F4C48D70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71" name="Text Box 6">
          <a:extLst>
            <a:ext uri="{FF2B5EF4-FFF2-40B4-BE49-F238E27FC236}">
              <a16:creationId xmlns:a16="http://schemas.microsoft.com/office/drawing/2014/main" id="{FBC2F462-AA04-4FBE-9E65-FB27DC13E3C7}"/>
            </a:ext>
          </a:extLst>
        </xdr:cNvPr>
        <xdr:cNvSpPr txBox="1">
          <a:spLocks noChangeArrowheads="1"/>
        </xdr:cNvSpPr>
      </xdr:nvSpPr>
      <xdr:spPr bwMode="auto">
        <a:xfrm>
          <a:off x="260032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B04689D6-2718-4970-B45D-4907927C6526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3" name="Text Box 6">
          <a:extLst>
            <a:ext uri="{FF2B5EF4-FFF2-40B4-BE49-F238E27FC236}">
              <a16:creationId xmlns:a16="http://schemas.microsoft.com/office/drawing/2014/main" id="{88CC7BCA-9500-48E9-93A9-BC7CEF499CCE}"/>
            </a:ext>
          </a:extLst>
        </xdr:cNvPr>
        <xdr:cNvSpPr txBox="1">
          <a:spLocks noChangeArrowheads="1"/>
        </xdr:cNvSpPr>
      </xdr:nvSpPr>
      <xdr:spPr bwMode="auto">
        <a:xfrm>
          <a:off x="1209675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55FD4DC3-EDA5-42F2-A444-3307C1F00542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75" name="Text Box 6">
          <a:extLst>
            <a:ext uri="{FF2B5EF4-FFF2-40B4-BE49-F238E27FC236}">
              <a16:creationId xmlns:a16="http://schemas.microsoft.com/office/drawing/2014/main" id="{9A5FE475-59C3-41C8-937F-315A886B5C26}"/>
            </a:ext>
          </a:extLst>
        </xdr:cNvPr>
        <xdr:cNvSpPr txBox="1">
          <a:spLocks noChangeArrowheads="1"/>
        </xdr:cNvSpPr>
      </xdr:nvSpPr>
      <xdr:spPr bwMode="auto">
        <a:xfrm>
          <a:off x="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60359F1D-4B00-4EBD-871D-1A69BBF74886}"/>
            </a:ext>
          </a:extLst>
        </xdr:cNvPr>
        <xdr:cNvSpPr txBox="1">
          <a:spLocks noChangeArrowheads="1"/>
        </xdr:cNvSpPr>
      </xdr:nvSpPr>
      <xdr:spPr bwMode="auto">
        <a:xfrm>
          <a:off x="3829050" y="43367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EF2A3588-29D3-42C8-A3D1-FC10C9625CB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29BF811D-27A2-4963-AC8F-628076239272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D1689517-2C58-4CE9-9948-B930780C296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CB0E2428-0ED0-4BC6-921F-A29F3BF907E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693F1B36-BBB9-4468-8A8B-9B885DB062A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96424434-3C6A-424E-9E54-A9297F827BFB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74A313F7-1922-476C-AE0E-ED1202C4EBE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9FD5D86-63BA-4BBA-B7BC-1733604B664B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9456E769-4213-4B20-9018-47276CA5500E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E36CC122-2D3D-4704-B609-36D3774D6B81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E769DB0F-047C-4449-9D7A-AFEE2E95B63E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EB44B2BC-3D4A-4577-A118-F0768B79D445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F9C4AB47-E6AB-4CC6-AC30-4E82FE782C31}"/>
            </a:ext>
          </a:extLst>
        </xdr:cNvPr>
        <xdr:cNvSpPr txBox="1">
          <a:spLocks noChangeArrowheads="1"/>
        </xdr:cNvSpPr>
      </xdr:nvSpPr>
      <xdr:spPr bwMode="auto">
        <a:xfrm>
          <a:off x="0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BB259CA3-16FD-4B8E-B75D-E8B03721E556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2909042F-ABD5-487B-9AB3-4FE4326785A2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3340C7AB-B776-4933-9A6A-40A49184DF8D}"/>
            </a:ext>
          </a:extLst>
        </xdr:cNvPr>
        <xdr:cNvSpPr txBox="1">
          <a:spLocks noChangeArrowheads="1"/>
        </xdr:cNvSpPr>
      </xdr:nvSpPr>
      <xdr:spPr bwMode="auto">
        <a:xfrm>
          <a:off x="3829050" y="421767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29E36822-668A-4845-90B7-C90FA948A22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E73E096B-9487-4F25-BC76-B5258F2E6EF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1ED439F0-10C4-40BA-90BF-E75F68CD784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316D3BAA-670E-4F3E-B7C0-23045B05BE6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4E2DC5F7-4952-49A6-80CC-3234B8ED394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4D0E7432-A86C-4797-97F1-0988B944C28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CAE1FF89-FB17-46D6-BABC-E9A575CFDDA2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E583A52F-50DB-4CA8-AE6B-770299B34D3C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657C457D-B0FD-4E20-9306-0B4B54D9898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ECB17AFA-7E64-4447-A4D1-7FE2CD0757B1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B768FF86-9893-4BFD-8AE4-DBB065502375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170C00CF-1E74-4CB2-BAE6-26EF0EC4C72A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5C426CDF-E058-485A-B7FB-EF7B03703594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380DD71C-4B67-4499-801C-0FA65D0774C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74D78559-8847-450D-B85B-D3EFF798976A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4571C842-9B9A-439D-88D9-826C65D4A2F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8985D633-3B63-4BBB-A494-10A596DED942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98FFAA6F-E601-4255-9C57-F0D3DB0B5CC1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DA34A5D4-BCF8-4066-82E1-278DECB319B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B7C8D3E8-B278-4DD3-9B78-22AE5CEE760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5E77E999-6EAE-424B-9278-416018FEE0BE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6D9586B9-F1A1-4706-81A1-4FE8A0492ACD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306AC618-3F43-4D16-8E41-029F1656108F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07116B61-5B61-454B-955C-60799DA247D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EB11C4FF-4886-49F7-8C0B-163CE9D62028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6DDB9BB4-AF13-4EEC-9564-69A1247BCC43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848EBCF8-91E4-4471-A20B-A19887A788DD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ECA06B62-B361-413E-B180-E5A562E0FD80}"/>
            </a:ext>
          </a:extLst>
        </xdr:cNvPr>
        <xdr:cNvSpPr txBox="1">
          <a:spLocks noChangeArrowheads="1"/>
        </xdr:cNvSpPr>
      </xdr:nvSpPr>
      <xdr:spPr bwMode="auto">
        <a:xfrm>
          <a:off x="0" y="43586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0B38D125-5CBA-4395-9AB7-30CD8587CCE8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22" name="Text Box 6">
          <a:extLst>
            <a:ext uri="{FF2B5EF4-FFF2-40B4-BE49-F238E27FC236}">
              <a16:creationId xmlns:a16="http://schemas.microsoft.com/office/drawing/2014/main" id="{FFE6C2DC-A859-4BEB-8A63-A7D2818AB55B}"/>
            </a:ext>
          </a:extLst>
        </xdr:cNvPr>
        <xdr:cNvSpPr txBox="1">
          <a:spLocks noChangeArrowheads="1"/>
        </xdr:cNvSpPr>
      </xdr:nvSpPr>
      <xdr:spPr bwMode="auto">
        <a:xfrm>
          <a:off x="3829050" y="435864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B7F34DCC-253E-4181-B99E-30C1B7E99A78}"/>
            </a:ext>
          </a:extLst>
        </xdr:cNvPr>
        <xdr:cNvSpPr txBox="1">
          <a:spLocks noChangeArrowheads="1"/>
        </xdr:cNvSpPr>
      </xdr:nvSpPr>
      <xdr:spPr bwMode="auto">
        <a:xfrm>
          <a:off x="314325" y="4034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6B72DB4C-797E-4A9C-B3F4-F4F435D17F4F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809ECFE0-B213-4270-ADA3-3B525852F549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C1ACC504-220C-45CD-921A-4718B543FBF9}"/>
            </a:ext>
          </a:extLst>
        </xdr:cNvPr>
        <xdr:cNvSpPr txBox="1">
          <a:spLocks noChangeArrowheads="1"/>
        </xdr:cNvSpPr>
      </xdr:nvSpPr>
      <xdr:spPr bwMode="auto">
        <a:xfrm>
          <a:off x="1800225" y="42224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49C20B31-69A7-4A9A-999B-426CE533435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28" name="Text Box 6">
          <a:extLst>
            <a:ext uri="{FF2B5EF4-FFF2-40B4-BE49-F238E27FC236}">
              <a16:creationId xmlns:a16="http://schemas.microsoft.com/office/drawing/2014/main" id="{631B6E95-596D-4A40-A98A-1ADBC171F2F7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4B61A5CE-1A41-457C-B1DC-3D1CCFDF8EC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30" name="Text Box 6">
          <a:extLst>
            <a:ext uri="{FF2B5EF4-FFF2-40B4-BE49-F238E27FC236}">
              <a16:creationId xmlns:a16="http://schemas.microsoft.com/office/drawing/2014/main" id="{798F0F02-505E-4852-BD76-992F00128FA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833D4E6A-D709-4234-9000-8AEBFE412D14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2" name="Text Box 6">
          <a:extLst>
            <a:ext uri="{FF2B5EF4-FFF2-40B4-BE49-F238E27FC236}">
              <a16:creationId xmlns:a16="http://schemas.microsoft.com/office/drawing/2014/main" id="{ADFA20F9-2412-46AF-9EF1-7A18D8257FA0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89FBEB89-EAA5-4335-803D-D02EDBDED4DF}"/>
            </a:ext>
          </a:extLst>
        </xdr:cNvPr>
        <xdr:cNvSpPr txBox="1">
          <a:spLocks noChangeArrowheads="1"/>
        </xdr:cNvSpPr>
      </xdr:nvSpPr>
      <xdr:spPr bwMode="auto">
        <a:xfrm>
          <a:off x="260032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C03B9019-D383-4363-AA4D-B225F7CCA866}"/>
            </a:ext>
          </a:extLst>
        </xdr:cNvPr>
        <xdr:cNvSpPr txBox="1">
          <a:spLocks noChangeArrowheads="1"/>
        </xdr:cNvSpPr>
      </xdr:nvSpPr>
      <xdr:spPr bwMode="auto">
        <a:xfrm>
          <a:off x="12096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5629BB72-558F-43E2-B04E-9165D5403892}"/>
            </a:ext>
          </a:extLst>
        </xdr:cNvPr>
        <xdr:cNvSpPr txBox="1">
          <a:spLocks noChangeArrowheads="1"/>
        </xdr:cNvSpPr>
      </xdr:nvSpPr>
      <xdr:spPr bwMode="auto">
        <a:xfrm>
          <a:off x="2124075" y="421767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6A05A430-B7D0-42BC-BEE5-C51EB1CB0D07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942B1BE9-4ED2-4881-B479-EC1A718F3B06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DF7FE325-0AF6-4DA2-8981-4A913AF47BD1}"/>
            </a:ext>
          </a:extLst>
        </xdr:cNvPr>
        <xdr:cNvSpPr txBox="1">
          <a:spLocks noChangeArrowheads="1"/>
        </xdr:cNvSpPr>
      </xdr:nvSpPr>
      <xdr:spPr bwMode="auto">
        <a:xfrm>
          <a:off x="1800225" y="43634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1C571A6A-54E9-47E0-8E97-DAA51FDE0CE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6FC52805-AB5F-420C-B629-B5FA4E71144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B735F88D-AEE0-4848-9114-2E2B16D97D4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897D78E0-D0E8-4345-A505-2EFA69B40A0B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355FED01-F3BF-4979-95A1-9E09F6B369D4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5B13EFA0-FCC2-4317-95F0-54F952DFC9EF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AF7A520C-8955-4150-8274-52A5C68C7113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54CAF169-7007-4CC0-B170-28B6E3574108}"/>
            </a:ext>
          </a:extLst>
        </xdr:cNvPr>
        <xdr:cNvSpPr txBox="1">
          <a:spLocks noChangeArrowheads="1"/>
        </xdr:cNvSpPr>
      </xdr:nvSpPr>
      <xdr:spPr bwMode="auto">
        <a:xfrm>
          <a:off x="260032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894AFC8C-E670-43B9-9B84-41011F477459}"/>
            </a:ext>
          </a:extLst>
        </xdr:cNvPr>
        <xdr:cNvSpPr txBox="1">
          <a:spLocks noChangeArrowheads="1"/>
        </xdr:cNvSpPr>
      </xdr:nvSpPr>
      <xdr:spPr bwMode="auto">
        <a:xfrm>
          <a:off x="1209675" y="43586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ED511E4B-4ACD-4116-998D-B8A415BCEA34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49" name="Text Box 6">
          <a:extLst>
            <a:ext uri="{FF2B5EF4-FFF2-40B4-BE49-F238E27FC236}">
              <a16:creationId xmlns:a16="http://schemas.microsoft.com/office/drawing/2014/main" id="{255B8D73-0500-49C2-B9E2-54D85CCC987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4080E1CB-EEF9-4138-8968-9E433F329A70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EC37F494-2EAC-468A-95C3-3958DEB9F4CF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B15CB2BA-5FC7-4A30-B0D5-0C31C11FD28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B2489CCC-CE5F-4C98-B04F-29B701E9EBF5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C100843B-8634-47E7-A866-E29A667CF526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250A9E66-8CC9-4745-A810-DCBA16570ADB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9463E990-67F6-40F8-80DE-7838F7AF7CFE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7BC831BD-E278-4BBA-A343-A2ACAD3A3F41}"/>
            </a:ext>
          </a:extLst>
        </xdr:cNvPr>
        <xdr:cNvSpPr txBox="1">
          <a:spLocks noChangeArrowheads="1"/>
        </xdr:cNvSpPr>
      </xdr:nvSpPr>
      <xdr:spPr bwMode="auto">
        <a:xfrm>
          <a:off x="260032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20E764A7-EEF4-4362-AFC0-B40BD0A0325C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59" name="Text Box 6">
          <a:extLst>
            <a:ext uri="{FF2B5EF4-FFF2-40B4-BE49-F238E27FC236}">
              <a16:creationId xmlns:a16="http://schemas.microsoft.com/office/drawing/2014/main" id="{5024C6BC-7AC9-4E3D-9722-670E3E282172}"/>
            </a:ext>
          </a:extLst>
        </xdr:cNvPr>
        <xdr:cNvSpPr txBox="1">
          <a:spLocks noChangeArrowheads="1"/>
        </xdr:cNvSpPr>
      </xdr:nvSpPr>
      <xdr:spPr bwMode="auto">
        <a:xfrm>
          <a:off x="1209675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B1C0D94B-E73C-4DDA-B2AD-FD72DC64601D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61" name="Text Box 6">
          <a:extLst>
            <a:ext uri="{FF2B5EF4-FFF2-40B4-BE49-F238E27FC236}">
              <a16:creationId xmlns:a16="http://schemas.microsoft.com/office/drawing/2014/main" id="{0797DFF5-D8AF-4166-97CB-B6838615B62E}"/>
            </a:ext>
          </a:extLst>
        </xdr:cNvPr>
        <xdr:cNvSpPr txBox="1">
          <a:spLocks noChangeArrowheads="1"/>
        </xdr:cNvSpPr>
      </xdr:nvSpPr>
      <xdr:spPr bwMode="auto">
        <a:xfrm>
          <a:off x="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1B9BA910-F1EB-4503-B3D3-46471B91097F}"/>
            </a:ext>
          </a:extLst>
        </xdr:cNvPr>
        <xdr:cNvSpPr txBox="1">
          <a:spLocks noChangeArrowheads="1"/>
        </xdr:cNvSpPr>
      </xdr:nvSpPr>
      <xdr:spPr bwMode="auto">
        <a:xfrm>
          <a:off x="3829050" y="4993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3C763257-C580-4CE3-AC84-E627AACB6732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1D02BD4D-D181-4030-9DD7-44164C2958D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65" name="Text Box 6">
          <a:extLst>
            <a:ext uri="{FF2B5EF4-FFF2-40B4-BE49-F238E27FC236}">
              <a16:creationId xmlns:a16="http://schemas.microsoft.com/office/drawing/2014/main" id="{5045BB92-0C87-4615-B26D-CDA07E38D3FB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4076F9BC-DC79-4A5F-BCD8-E5A94648C54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F0FFE602-1D9A-428D-9077-CC0447B0616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8A9CFBDA-2213-44A5-8EFF-35BC45006323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CD464372-FBFA-4D30-AC25-1756FA8E750E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8E1F4FAA-C100-4D1B-8E14-E0983AB85F60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CAF3B680-9D04-4D02-BA82-A4DC536C2B4F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46ED1AAC-23ED-4357-9BF0-284409AF59C9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1B3024DA-2E56-43D6-84EF-B766EF8F7B71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4E127D6B-3E3E-4214-A766-9E38FDA8EF8D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13ADA50D-F682-4364-A173-23596D5CA886}"/>
            </a:ext>
          </a:extLst>
        </xdr:cNvPr>
        <xdr:cNvSpPr txBox="1">
          <a:spLocks noChangeArrowheads="1"/>
        </xdr:cNvSpPr>
      </xdr:nvSpPr>
      <xdr:spPr bwMode="auto">
        <a:xfrm>
          <a:off x="0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41343D0B-3236-4DBA-BB07-2E4476662DBA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537D7F78-2B2B-43A4-B38E-46AC058871EB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F618EE39-07AA-4B1E-9BC1-BDFABFBEC785}"/>
            </a:ext>
          </a:extLst>
        </xdr:cNvPr>
        <xdr:cNvSpPr txBox="1">
          <a:spLocks noChangeArrowheads="1"/>
        </xdr:cNvSpPr>
      </xdr:nvSpPr>
      <xdr:spPr bwMode="auto">
        <a:xfrm>
          <a:off x="3829050" y="48748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BCC0FC43-9BAA-4B01-9FC1-8BFCC19F0C57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EB02A0E2-5BEF-47E7-8629-E0182F85D82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95BA3903-7876-4908-9904-DE195FE6FE7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D2AD22AA-C8B0-4E43-8A2F-2988F91CDC22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4B20FD44-452F-43D7-A9B5-B864B1BCCCD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BB5B8A2C-E7B2-40C9-BAE4-F6C2878CF5A8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38836EEE-6E90-4D25-93EA-6EC7D13088CC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4AA40BB6-AC79-4949-BB3B-85E8282E89F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6CC562F5-978B-4867-9421-D540CAE228E1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5F82C588-7ADB-448C-989E-CB1281D058B7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CA22504F-4644-465B-B7CA-100F9B217DD3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60D0B86E-54F9-4C83-8F1C-31BB14B94E1B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391" name="Text Box 6">
          <a:extLst>
            <a:ext uri="{FF2B5EF4-FFF2-40B4-BE49-F238E27FC236}">
              <a16:creationId xmlns:a16="http://schemas.microsoft.com/office/drawing/2014/main" id="{57358B06-6F40-4B94-B330-1380250E3911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B6D942EE-1C31-49C4-8CD0-824928F432FF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D880C1B-CE4C-4EA0-B817-DC28C573E04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8FF34F58-AF90-43B8-9521-21586EAAAC7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8EEC9BF-32D3-4AD6-AFB2-AB0FEAFDDFD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6CBFC8EF-5E9F-459F-B0D9-DA1781E70F8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B14F258A-D105-4362-AC2A-102A05C54F3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E9B7E741-26E1-4418-8FDA-A1E8D5E6E325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3DD74C23-865A-42D4-8C4D-05B8165A0C6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EA34B725-CFB8-424F-BDA4-80B7AC13B31B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453A1005-E905-4C15-8452-7DC2CBB6C28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BA5D7EDA-65EB-4A1C-B751-BBE51AD5B972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150F56B9-D692-4F9F-A29C-3DC8FD91937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0B3287B3-071B-487C-93E9-22935DFCABE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19BE5AC0-5D94-4061-A807-E51CA58A27B4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3DB14739-39DB-4C99-8A71-1ECB4EACF685}"/>
            </a:ext>
          </a:extLst>
        </xdr:cNvPr>
        <xdr:cNvSpPr txBox="1">
          <a:spLocks noChangeArrowheads="1"/>
        </xdr:cNvSpPr>
      </xdr:nvSpPr>
      <xdr:spPr bwMode="auto">
        <a:xfrm>
          <a:off x="0" y="50158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1C0BD26A-5A43-42EC-9620-C8FD1DB4DD73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8" name="Text Box 6">
          <a:extLst>
            <a:ext uri="{FF2B5EF4-FFF2-40B4-BE49-F238E27FC236}">
              <a16:creationId xmlns:a16="http://schemas.microsoft.com/office/drawing/2014/main" id="{1D45C5C3-0C1B-4E6C-BA90-501061F66FD4}"/>
            </a:ext>
          </a:extLst>
        </xdr:cNvPr>
        <xdr:cNvSpPr txBox="1">
          <a:spLocks noChangeArrowheads="1"/>
        </xdr:cNvSpPr>
      </xdr:nvSpPr>
      <xdr:spPr bwMode="auto">
        <a:xfrm>
          <a:off x="3829050" y="50158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90DFC5B2-2672-4CC4-9F56-3255B9B5FEDF}"/>
            </a:ext>
          </a:extLst>
        </xdr:cNvPr>
        <xdr:cNvSpPr txBox="1">
          <a:spLocks noChangeArrowheads="1"/>
        </xdr:cNvSpPr>
      </xdr:nvSpPr>
      <xdr:spPr bwMode="auto">
        <a:xfrm>
          <a:off x="314325" y="46920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E5EAA989-A72E-4C8D-8698-C1F8A521209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FC9315CA-6C69-47BE-B94C-5EDE1A0D4B5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FC0900DC-DF92-4C9D-8E17-D1246422E159}"/>
            </a:ext>
          </a:extLst>
        </xdr:cNvPr>
        <xdr:cNvSpPr txBox="1">
          <a:spLocks noChangeArrowheads="1"/>
        </xdr:cNvSpPr>
      </xdr:nvSpPr>
      <xdr:spPr bwMode="auto">
        <a:xfrm>
          <a:off x="1800225" y="48796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1D31800-E393-4A08-B596-9BE8954A025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14" name="Text Box 6">
          <a:extLst>
            <a:ext uri="{FF2B5EF4-FFF2-40B4-BE49-F238E27FC236}">
              <a16:creationId xmlns:a16="http://schemas.microsoft.com/office/drawing/2014/main" id="{405B0F89-ED87-4396-852A-2908A9354850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24C4E126-57C4-4A0F-9101-78292D282A3A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16" name="Text Box 6">
          <a:extLst>
            <a:ext uri="{FF2B5EF4-FFF2-40B4-BE49-F238E27FC236}">
              <a16:creationId xmlns:a16="http://schemas.microsoft.com/office/drawing/2014/main" id="{C6DE2F46-B8B3-4582-A362-12598B8E3CF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081AC643-90D5-4707-A105-646F666BE02D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18" name="Text Box 6">
          <a:extLst>
            <a:ext uri="{FF2B5EF4-FFF2-40B4-BE49-F238E27FC236}">
              <a16:creationId xmlns:a16="http://schemas.microsoft.com/office/drawing/2014/main" id="{10FF259E-D66E-4C97-B9AE-8A34A9894566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85FC6FD5-C790-412C-B406-AE4D9C89F583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20" name="Text Box 6">
          <a:extLst>
            <a:ext uri="{FF2B5EF4-FFF2-40B4-BE49-F238E27FC236}">
              <a16:creationId xmlns:a16="http://schemas.microsoft.com/office/drawing/2014/main" id="{E28277F6-58BB-4A68-BEB0-8D8F917FD699}"/>
            </a:ext>
          </a:extLst>
        </xdr:cNvPr>
        <xdr:cNvSpPr txBox="1">
          <a:spLocks noChangeArrowheads="1"/>
        </xdr:cNvSpPr>
      </xdr:nvSpPr>
      <xdr:spPr bwMode="auto">
        <a:xfrm>
          <a:off x="260032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134F174E-3947-4ED4-BE64-33D361D53E6C}"/>
            </a:ext>
          </a:extLst>
        </xdr:cNvPr>
        <xdr:cNvSpPr txBox="1">
          <a:spLocks noChangeArrowheads="1"/>
        </xdr:cNvSpPr>
      </xdr:nvSpPr>
      <xdr:spPr bwMode="auto">
        <a:xfrm>
          <a:off x="12096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DA923F43-E9E0-45B6-89AB-C20F4B7E8862}"/>
            </a:ext>
          </a:extLst>
        </xdr:cNvPr>
        <xdr:cNvSpPr txBox="1">
          <a:spLocks noChangeArrowheads="1"/>
        </xdr:cNvSpPr>
      </xdr:nvSpPr>
      <xdr:spPr bwMode="auto">
        <a:xfrm>
          <a:off x="2124075" y="4874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C15DD441-3EFF-477A-99CD-E435F86F7DE3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DD2AA48B-9A94-4128-BD87-330CBFDDD0C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30E99D0F-F9B9-4019-AF91-EFBE954AD986}"/>
            </a:ext>
          </a:extLst>
        </xdr:cNvPr>
        <xdr:cNvSpPr txBox="1">
          <a:spLocks noChangeArrowheads="1"/>
        </xdr:cNvSpPr>
      </xdr:nvSpPr>
      <xdr:spPr bwMode="auto">
        <a:xfrm>
          <a:off x="1800225" y="50206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2BDE0F81-5AAB-435E-9A15-15D8932CF719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594F6D71-0766-4230-A5A8-06CA15182CC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337B1AD-1EA8-4FC7-AAE8-DA94046E2DFC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5656EB39-10B0-4F46-B4F0-403475B644F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FA9A6FBA-7D35-4431-A641-FE714B5E76EE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981C853C-E719-4BD6-8996-C3DD338EF680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BE63FB7A-003C-4247-B0A8-7EAB0CEA02C0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75A01C55-7EBC-4538-8CB6-65183CD57084}"/>
            </a:ext>
          </a:extLst>
        </xdr:cNvPr>
        <xdr:cNvSpPr txBox="1">
          <a:spLocks noChangeArrowheads="1"/>
        </xdr:cNvSpPr>
      </xdr:nvSpPr>
      <xdr:spPr bwMode="auto">
        <a:xfrm>
          <a:off x="260032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3C6A27D6-2589-4A51-A743-BDC0043FD614}"/>
            </a:ext>
          </a:extLst>
        </xdr:cNvPr>
        <xdr:cNvSpPr txBox="1">
          <a:spLocks noChangeArrowheads="1"/>
        </xdr:cNvSpPr>
      </xdr:nvSpPr>
      <xdr:spPr bwMode="auto">
        <a:xfrm>
          <a:off x="12096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677C203F-FD40-4DDB-B480-A8B0A6CC1B74}"/>
            </a:ext>
          </a:extLst>
        </xdr:cNvPr>
        <xdr:cNvSpPr txBox="1">
          <a:spLocks noChangeArrowheads="1"/>
        </xdr:cNvSpPr>
      </xdr:nvSpPr>
      <xdr:spPr bwMode="auto">
        <a:xfrm>
          <a:off x="2124075" y="50158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6D1B51F1-A961-4048-BA0C-A24A2748F97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E5259F94-B0B8-40E2-A606-6CF8329152B7}"/>
            </a:ext>
          </a:extLst>
        </xdr:cNvPr>
        <xdr:cNvSpPr txBox="1">
          <a:spLocks noChangeArrowheads="1"/>
        </xdr:cNvSpPr>
      </xdr:nvSpPr>
      <xdr:spPr bwMode="auto">
        <a:xfrm>
          <a:off x="2190750" y="240982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1D117CEF-3A58-4C0B-9028-13F0A98F1AAC}"/>
            </a:ext>
          </a:extLst>
        </xdr:cNvPr>
        <xdr:cNvSpPr txBox="1">
          <a:spLocks noChangeArrowheads="1"/>
        </xdr:cNvSpPr>
      </xdr:nvSpPr>
      <xdr:spPr bwMode="auto">
        <a:xfrm>
          <a:off x="2190750" y="306705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17F9FD9A-567B-4EC7-9115-E54519476779}"/>
            </a:ext>
          </a:extLst>
        </xdr:cNvPr>
        <xdr:cNvSpPr txBox="1">
          <a:spLocks noChangeArrowheads="1"/>
        </xdr:cNvSpPr>
      </xdr:nvSpPr>
      <xdr:spPr bwMode="auto">
        <a:xfrm>
          <a:off x="2190750" y="37271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1B6FEA44-B2CC-4356-892A-DD6E72FB5111}"/>
            </a:ext>
          </a:extLst>
        </xdr:cNvPr>
        <xdr:cNvSpPr txBox="1">
          <a:spLocks noChangeArrowheads="1"/>
        </xdr:cNvSpPr>
      </xdr:nvSpPr>
      <xdr:spPr bwMode="auto">
        <a:xfrm>
          <a:off x="2190750" y="43872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4C2EC4E5-0DAB-404B-AE4A-BC468D36E46E}"/>
            </a:ext>
          </a:extLst>
        </xdr:cNvPr>
        <xdr:cNvSpPr txBox="1">
          <a:spLocks noChangeArrowheads="1"/>
        </xdr:cNvSpPr>
      </xdr:nvSpPr>
      <xdr:spPr bwMode="auto">
        <a:xfrm>
          <a:off x="2190750" y="50444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333375</xdr:colOff>
      <xdr:row>0</xdr:row>
      <xdr:rowOff>157370</xdr:rowOff>
    </xdr:from>
    <xdr:to>
      <xdr:col>2</xdr:col>
      <xdr:colOff>168135</xdr:colOff>
      <xdr:row>4</xdr:row>
      <xdr:rowOff>0</xdr:rowOff>
    </xdr:to>
    <xdr:pic>
      <xdr:nvPicPr>
        <xdr:cNvPr id="3442" name="3453 Imagen">
          <a:extLst>
            <a:ext uri="{FF2B5EF4-FFF2-40B4-BE49-F238E27FC236}">
              <a16:creationId xmlns:a16="http://schemas.microsoft.com/office/drawing/2014/main" id="{8C23C852-1DBA-471C-9E33-C63BE7D6E7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7370"/>
          <a:ext cx="1044435" cy="7094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561532FF-2A3C-4652-9DAA-8B3C56703811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AD5B1553-92C4-46C0-AC77-D033C87B402F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45" name="Text Box 8">
          <a:extLst>
            <a:ext uri="{FF2B5EF4-FFF2-40B4-BE49-F238E27FC236}">
              <a16:creationId xmlns:a16="http://schemas.microsoft.com/office/drawing/2014/main" id="{0231089D-497D-4786-9469-AEB7880C4CA8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231E33FF-359D-4DFA-8F3C-626F97D303B4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886BE5B5-86DA-4124-A4D7-FBCE4C4839F5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48" name="Text Box 8">
          <a:extLst>
            <a:ext uri="{FF2B5EF4-FFF2-40B4-BE49-F238E27FC236}">
              <a16:creationId xmlns:a16="http://schemas.microsoft.com/office/drawing/2014/main" id="{F790768D-D129-4658-BC8E-33EDF7E8299D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76200</xdr:colOff>
      <xdr:row>55</xdr:row>
      <xdr:rowOff>76200</xdr:rowOff>
    </xdr:from>
    <xdr:ext cx="85725" cy="152400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3ADB672-2C86-4DC4-A182-CC332D2EE3F3}"/>
            </a:ext>
          </a:extLst>
        </xdr:cNvPr>
        <xdr:cNvSpPr txBox="1">
          <a:spLocks noChangeArrowheads="1"/>
        </xdr:cNvSpPr>
      </xdr:nvSpPr>
      <xdr:spPr bwMode="auto">
        <a:xfrm>
          <a:off x="4505325" y="118110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FE720706-C785-495A-9676-B9E3C3A23428}"/>
            </a:ext>
          </a:extLst>
        </xdr:cNvPr>
        <xdr:cNvSpPr txBox="1">
          <a:spLocks noChangeArrowheads="1"/>
        </xdr:cNvSpPr>
      </xdr:nvSpPr>
      <xdr:spPr bwMode="auto">
        <a:xfrm>
          <a:off x="4505325" y="18602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EMP~1\AppData\Local\Temp\Rar$DIa10272.46003\Copia%20de%20Pp%202016%20-%20Cumplimiento%20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Instructivo de llenado-Formato"/>
      <sheetName val="Hoja1"/>
      <sheetName val="Nota de Conocimiento"/>
      <sheetName val="Instructivo"/>
      <sheetName val="Instructivo con Formato "/>
      <sheetName val="Ejemplo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3.1"/>
      <sheetName val="3.2"/>
      <sheetName val="3.3"/>
      <sheetName val="3.4"/>
      <sheetName val="3.5"/>
      <sheetName val="3.6"/>
      <sheetName val="4.1"/>
      <sheetName val="4.2"/>
      <sheetName val="4.3"/>
      <sheetName val="4.4"/>
      <sheetName val="4.5"/>
      <sheetName val="4.6"/>
      <sheetName val="4.7"/>
      <sheetName val="4.8"/>
      <sheetName val="5.1"/>
      <sheetName val="5.2"/>
      <sheetName val="5.3"/>
      <sheetName val="5.4"/>
      <sheetName val="5.5"/>
      <sheetName val="Programa 12"/>
      <sheetName val="Programa 13"/>
      <sheetName val="programa 14"/>
      <sheetName val="Programa 16"/>
    </sheetNames>
    <sheetDataSet>
      <sheetData sheetId="0">
        <row r="1">
          <cell r="B1" t="str">
            <v>CLAVE</v>
          </cell>
          <cell r="C1" t="str">
            <v>SUJETO</v>
          </cell>
        </row>
        <row r="2">
          <cell r="B2" t="str">
            <v>01/01</v>
          </cell>
          <cell r="C2" t="str">
            <v>Puebla</v>
          </cell>
        </row>
        <row r="3">
          <cell r="B3" t="str">
            <v>07/01</v>
          </cell>
          <cell r="C3" t="str">
            <v>San Martín Texmelucan</v>
          </cell>
        </row>
        <row r="4">
          <cell r="B4" t="str">
            <v>07/02</v>
          </cell>
          <cell r="C4" t="str">
            <v>Chiautzingo</v>
          </cell>
        </row>
        <row r="5">
          <cell r="B5" t="str">
            <v>07/03</v>
          </cell>
          <cell r="C5" t="str">
            <v>Huejotzingo</v>
          </cell>
        </row>
        <row r="6">
          <cell r="B6" t="str">
            <v>07/04</v>
          </cell>
          <cell r="C6" t="str">
            <v>San Felipe Teotlalcingo</v>
          </cell>
        </row>
        <row r="7">
          <cell r="B7" t="str">
            <v>07/05</v>
          </cell>
          <cell r="C7" t="str">
            <v>San Matías Tlalancaleca</v>
          </cell>
        </row>
        <row r="8">
          <cell r="B8" t="str">
            <v>07/06</v>
          </cell>
          <cell r="C8" t="str">
            <v>San Salvador el Verde</v>
          </cell>
        </row>
        <row r="9">
          <cell r="B9" t="str">
            <v>07/07</v>
          </cell>
          <cell r="C9" t="str">
            <v>Tlahuapan</v>
          </cell>
        </row>
        <row r="10">
          <cell r="B10" t="str">
            <v>08/01</v>
          </cell>
          <cell r="C10" t="str">
            <v>San Pedro Cholula</v>
          </cell>
        </row>
        <row r="11">
          <cell r="B11" t="str">
            <v>08/02</v>
          </cell>
          <cell r="C11" t="str">
            <v>Calpan</v>
          </cell>
        </row>
        <row r="12">
          <cell r="B12" t="str">
            <v>08/03</v>
          </cell>
          <cell r="C12" t="str">
            <v>Coronango</v>
          </cell>
        </row>
        <row r="13">
          <cell r="B13" t="str">
            <v>08/04</v>
          </cell>
          <cell r="C13" t="str">
            <v>Cuautlancingo</v>
          </cell>
        </row>
        <row r="14">
          <cell r="B14" t="str">
            <v>08/05</v>
          </cell>
          <cell r="C14" t="str">
            <v>Domingo Arenas</v>
          </cell>
        </row>
        <row r="15">
          <cell r="B15" t="str">
            <v>08/06</v>
          </cell>
          <cell r="C15" t="str">
            <v>Juan C. Bonilla</v>
          </cell>
        </row>
        <row r="16">
          <cell r="B16" t="str">
            <v>08/07</v>
          </cell>
          <cell r="C16" t="str">
            <v>San Gregorio Atzompa</v>
          </cell>
        </row>
        <row r="17">
          <cell r="B17" t="str">
            <v>08/08</v>
          </cell>
          <cell r="C17" t="str">
            <v>San Jerónimo Tecuanipan</v>
          </cell>
        </row>
        <row r="18">
          <cell r="B18" t="str">
            <v>08/09</v>
          </cell>
          <cell r="C18" t="str">
            <v>San Miguel Xoxtla</v>
          </cell>
        </row>
        <row r="19">
          <cell r="B19" t="str">
            <v>08/10</v>
          </cell>
          <cell r="C19" t="str">
            <v>Tlaltenango</v>
          </cell>
        </row>
        <row r="20">
          <cell r="B20" t="str">
            <v>09/01</v>
          </cell>
          <cell r="C20" t="str">
            <v>Atlixco</v>
          </cell>
        </row>
        <row r="21">
          <cell r="B21" t="str">
            <v>09/02</v>
          </cell>
          <cell r="C21" t="str">
            <v>Nealtican</v>
          </cell>
        </row>
        <row r="22">
          <cell r="B22" t="str">
            <v>09/03</v>
          </cell>
          <cell r="C22" t="str">
            <v>Ocoyucan</v>
          </cell>
        </row>
        <row r="23">
          <cell r="B23" t="str">
            <v>09/04</v>
          </cell>
          <cell r="C23" t="str">
            <v>San Andrés Cholula</v>
          </cell>
        </row>
        <row r="24">
          <cell r="B24" t="str">
            <v>09/05</v>
          </cell>
          <cell r="C24" t="str">
            <v>San Nicolás de los Ranchos</v>
          </cell>
        </row>
        <row r="25">
          <cell r="B25" t="str">
            <v>09/06</v>
          </cell>
          <cell r="C25" t="str">
            <v>Santa Isabel Cholula</v>
          </cell>
        </row>
        <row r="26">
          <cell r="B26" t="str">
            <v>09/07</v>
          </cell>
          <cell r="C26" t="str">
            <v>Tianguismanalco</v>
          </cell>
        </row>
        <row r="27">
          <cell r="B27" t="str">
            <v>09/08</v>
          </cell>
          <cell r="C27" t="str">
            <v>Tochimilco</v>
          </cell>
        </row>
        <row r="28">
          <cell r="B28" t="str">
            <v>10/01</v>
          </cell>
          <cell r="C28" t="str">
            <v>Izúcar de Matamoros</v>
          </cell>
        </row>
        <row r="29">
          <cell r="B29" t="str">
            <v>10/02</v>
          </cell>
          <cell r="C29" t="str">
            <v>Acteopan</v>
          </cell>
        </row>
        <row r="30">
          <cell r="B30" t="str">
            <v>10/03</v>
          </cell>
          <cell r="C30" t="str">
            <v>Ahuatlán</v>
          </cell>
        </row>
        <row r="31">
          <cell r="B31" t="str">
            <v>10/04</v>
          </cell>
          <cell r="C31" t="str">
            <v>Atzitzihuacan</v>
          </cell>
        </row>
        <row r="32">
          <cell r="B32" t="str">
            <v>10/05</v>
          </cell>
          <cell r="C32" t="str">
            <v>Coatzingo</v>
          </cell>
        </row>
        <row r="33">
          <cell r="B33" t="str">
            <v>10/06</v>
          </cell>
          <cell r="C33" t="str">
            <v>Cohuecan</v>
          </cell>
        </row>
        <row r="34">
          <cell r="B34" t="str">
            <v>10/07</v>
          </cell>
          <cell r="C34" t="str">
            <v>Epatlán</v>
          </cell>
        </row>
        <row r="35">
          <cell r="B35" t="str">
            <v>10/08</v>
          </cell>
          <cell r="C35" t="str">
            <v>Huaquechula</v>
          </cell>
        </row>
        <row r="36">
          <cell r="B36" t="str">
            <v>10/09</v>
          </cell>
          <cell r="C36" t="str">
            <v>San Diego la Mesa Tochimiltzingo</v>
          </cell>
        </row>
        <row r="37">
          <cell r="B37" t="str">
            <v>10/10</v>
          </cell>
          <cell r="C37" t="str">
            <v>San Martín Totoltepec</v>
          </cell>
        </row>
        <row r="38">
          <cell r="B38" t="str">
            <v>10/11</v>
          </cell>
          <cell r="C38" t="str">
            <v>Teopantlán</v>
          </cell>
        </row>
        <row r="39">
          <cell r="B39" t="str">
            <v>10/12</v>
          </cell>
          <cell r="C39" t="str">
            <v>Tepemaxalco</v>
          </cell>
        </row>
        <row r="40">
          <cell r="B40" t="str">
            <v>10/13</v>
          </cell>
          <cell r="C40" t="str">
            <v>Tepeojuma</v>
          </cell>
        </row>
        <row r="41">
          <cell r="B41" t="str">
            <v>10/14</v>
          </cell>
          <cell r="C41" t="str">
            <v>Tepexco</v>
          </cell>
        </row>
        <row r="42">
          <cell r="B42" t="str">
            <v>10/15</v>
          </cell>
          <cell r="C42" t="str">
            <v>Tilapa</v>
          </cell>
        </row>
        <row r="43">
          <cell r="B43" t="str">
            <v>10/16</v>
          </cell>
          <cell r="C43" t="str">
            <v>Tlapanalá</v>
          </cell>
        </row>
        <row r="44">
          <cell r="B44" t="str">
            <v>10/17</v>
          </cell>
          <cell r="C44" t="str">
            <v>Xochiltepec</v>
          </cell>
        </row>
        <row r="45">
          <cell r="B45" t="str">
            <v>11/01</v>
          </cell>
          <cell r="C45" t="str">
            <v>Chiautla</v>
          </cell>
        </row>
        <row r="46">
          <cell r="B46" t="str">
            <v>11/02</v>
          </cell>
          <cell r="C46" t="str">
            <v>Albino Zertuche</v>
          </cell>
        </row>
        <row r="47">
          <cell r="B47" t="str">
            <v>11/03</v>
          </cell>
          <cell r="C47" t="str">
            <v>Atzala</v>
          </cell>
        </row>
        <row r="48">
          <cell r="B48" t="str">
            <v>11/04</v>
          </cell>
          <cell r="C48" t="str">
            <v>Chietla</v>
          </cell>
        </row>
        <row r="49">
          <cell r="B49" t="str">
            <v>11/05</v>
          </cell>
          <cell r="C49" t="str">
            <v>Chila de la Sal</v>
          </cell>
        </row>
        <row r="50">
          <cell r="B50" t="str">
            <v>11/06</v>
          </cell>
          <cell r="C50" t="str">
            <v>Cohetzala</v>
          </cell>
        </row>
        <row r="51">
          <cell r="B51" t="str">
            <v>11/07</v>
          </cell>
          <cell r="C51" t="str">
            <v>Huehuetlán el Chico</v>
          </cell>
        </row>
        <row r="52">
          <cell r="B52" t="str">
            <v>11/08</v>
          </cell>
          <cell r="C52" t="str">
            <v>Ixcamilpa de Guerrero</v>
          </cell>
        </row>
        <row r="53">
          <cell r="B53" t="str">
            <v>11/09</v>
          </cell>
          <cell r="C53" t="str">
            <v>Jolalpan</v>
          </cell>
        </row>
        <row r="54">
          <cell r="B54" t="str">
            <v>11/10</v>
          </cell>
          <cell r="C54" t="str">
            <v>Teotlalco</v>
          </cell>
        </row>
        <row r="55">
          <cell r="B55" t="str">
            <v>11/11</v>
          </cell>
          <cell r="C55" t="str">
            <v>Tulcingo</v>
          </cell>
        </row>
        <row r="56">
          <cell r="B56" t="str">
            <v>11/12</v>
          </cell>
          <cell r="C56" t="str">
            <v>Xicotlán</v>
          </cell>
        </row>
        <row r="57">
          <cell r="B57" t="str">
            <v>12/01</v>
          </cell>
          <cell r="C57" t="str">
            <v>Acatlán</v>
          </cell>
        </row>
        <row r="58">
          <cell r="B58" t="str">
            <v>12/02</v>
          </cell>
          <cell r="C58" t="str">
            <v>Ahuehuetitla</v>
          </cell>
        </row>
        <row r="59">
          <cell r="B59" t="str">
            <v>12/03</v>
          </cell>
          <cell r="C59" t="str">
            <v>Axutla</v>
          </cell>
        </row>
        <row r="60">
          <cell r="B60" t="str">
            <v>12/04</v>
          </cell>
          <cell r="C60" t="str">
            <v>Chila</v>
          </cell>
        </row>
        <row r="61">
          <cell r="B61" t="str">
            <v>12/05</v>
          </cell>
          <cell r="C61" t="str">
            <v>Chinantla</v>
          </cell>
        </row>
        <row r="62">
          <cell r="B62" t="str">
            <v>12/06</v>
          </cell>
          <cell r="C62" t="str">
            <v>Guadalupe</v>
          </cell>
        </row>
        <row r="63">
          <cell r="B63" t="str">
            <v>12/07</v>
          </cell>
          <cell r="C63" t="str">
            <v>Petlalcingo</v>
          </cell>
        </row>
        <row r="64">
          <cell r="B64" t="str">
            <v>12/08</v>
          </cell>
          <cell r="C64" t="str">
            <v>Piaxtla</v>
          </cell>
        </row>
        <row r="65">
          <cell r="B65" t="str">
            <v>12/09</v>
          </cell>
          <cell r="C65" t="str">
            <v>San Jerónimo Xayacatlán</v>
          </cell>
        </row>
        <row r="66">
          <cell r="B66" t="str">
            <v>12/10</v>
          </cell>
          <cell r="C66" t="str">
            <v>San Miguel Ixitlán</v>
          </cell>
        </row>
        <row r="67">
          <cell r="B67" t="str">
            <v>12/11</v>
          </cell>
          <cell r="C67" t="str">
            <v>San Pablo Anicano</v>
          </cell>
        </row>
        <row r="68">
          <cell r="B68" t="str">
            <v>12/12</v>
          </cell>
          <cell r="C68" t="str">
            <v>San Pedro Yeloixtlahuaca</v>
          </cell>
        </row>
        <row r="69">
          <cell r="B69" t="str">
            <v>12/13</v>
          </cell>
          <cell r="C69" t="str">
            <v>Tecomatlán</v>
          </cell>
        </row>
        <row r="70">
          <cell r="B70" t="str">
            <v>12/14</v>
          </cell>
          <cell r="C70" t="str">
            <v>Tehuitzingo</v>
          </cell>
        </row>
        <row r="71">
          <cell r="B71" t="str">
            <v>12/15</v>
          </cell>
          <cell r="C71" t="str">
            <v>Totoltepec de Guerrero</v>
          </cell>
        </row>
        <row r="72">
          <cell r="B72" t="str">
            <v>12/16</v>
          </cell>
          <cell r="C72" t="str">
            <v>Xayacatlán de Bravo</v>
          </cell>
        </row>
        <row r="73">
          <cell r="B73" t="str">
            <v>13/01</v>
          </cell>
          <cell r="C73" t="str">
            <v>Tepexi de Rodríguez</v>
          </cell>
        </row>
        <row r="74">
          <cell r="B74" t="str">
            <v>13/02</v>
          </cell>
          <cell r="C74" t="str">
            <v>Atexcal</v>
          </cell>
        </row>
        <row r="75">
          <cell r="B75" t="str">
            <v>13/03</v>
          </cell>
          <cell r="C75" t="str">
            <v>Atoyatempan</v>
          </cell>
        </row>
        <row r="76">
          <cell r="B76" t="str">
            <v>13/04</v>
          </cell>
          <cell r="C76" t="str">
            <v>Coyotepec</v>
          </cell>
        </row>
        <row r="77">
          <cell r="B77" t="str">
            <v>13/05</v>
          </cell>
          <cell r="C77" t="str">
            <v>Cuayuca de Andrade</v>
          </cell>
        </row>
        <row r="78">
          <cell r="B78" t="str">
            <v>13/06</v>
          </cell>
          <cell r="C78" t="str">
            <v>Chigmecatitlán</v>
          </cell>
        </row>
        <row r="79">
          <cell r="B79" t="str">
            <v>13/07</v>
          </cell>
          <cell r="C79" t="str">
            <v>Huatlatlauca</v>
          </cell>
        </row>
        <row r="80">
          <cell r="B80" t="str">
            <v>13/08</v>
          </cell>
          <cell r="C80" t="str">
            <v>Huehuetlán el Grande</v>
          </cell>
        </row>
        <row r="81">
          <cell r="B81" t="str">
            <v>13/09</v>
          </cell>
          <cell r="C81" t="str">
            <v>Huitziltepec</v>
          </cell>
        </row>
        <row r="82">
          <cell r="B82" t="str">
            <v>13/10</v>
          </cell>
          <cell r="C82" t="str">
            <v>Ixcaquixtla</v>
          </cell>
        </row>
        <row r="83">
          <cell r="B83" t="str">
            <v>13/11</v>
          </cell>
          <cell r="C83" t="str">
            <v>Juan N. Méndez</v>
          </cell>
        </row>
        <row r="84">
          <cell r="B84" t="str">
            <v>13/12</v>
          </cell>
          <cell r="C84" t="str">
            <v>La Magdalena Tlatlauquitepec</v>
          </cell>
        </row>
        <row r="85">
          <cell r="B85" t="str">
            <v>13/13</v>
          </cell>
          <cell r="C85" t="str">
            <v>Molcaxac</v>
          </cell>
        </row>
        <row r="86">
          <cell r="B86" t="str">
            <v>13/14</v>
          </cell>
          <cell r="C86" t="str">
            <v>San Juan Atzompa</v>
          </cell>
        </row>
        <row r="87">
          <cell r="B87" t="str">
            <v>13/15</v>
          </cell>
          <cell r="C87" t="str">
            <v>Santa Catarina Tlaltempan</v>
          </cell>
        </row>
        <row r="88">
          <cell r="B88" t="str">
            <v>13/16</v>
          </cell>
          <cell r="C88" t="str">
            <v>Santa Inés Ahuatempan</v>
          </cell>
        </row>
        <row r="89">
          <cell r="B89" t="str">
            <v>13/17</v>
          </cell>
          <cell r="C89" t="str">
            <v>Tepeyahualco de Cuauhtémoc</v>
          </cell>
        </row>
        <row r="90">
          <cell r="B90" t="str">
            <v>13/18</v>
          </cell>
          <cell r="C90" t="str">
            <v>Zacapala</v>
          </cell>
        </row>
        <row r="91">
          <cell r="B91" t="str">
            <v>14/01</v>
          </cell>
          <cell r="C91" t="str">
            <v>Tehuacán</v>
          </cell>
        </row>
        <row r="92">
          <cell r="B92" t="str">
            <v>14/02</v>
          </cell>
          <cell r="C92" t="str">
            <v>Tepanco de López</v>
          </cell>
        </row>
        <row r="93">
          <cell r="B93" t="str">
            <v>14/03</v>
          </cell>
          <cell r="C93" t="str">
            <v>Chapulco</v>
          </cell>
        </row>
        <row r="94">
          <cell r="B94" t="str">
            <v>14/04</v>
          </cell>
          <cell r="C94" t="str">
            <v>Santiago Miahuatlán</v>
          </cell>
        </row>
        <row r="95">
          <cell r="B95" t="str">
            <v>14/05</v>
          </cell>
          <cell r="C95" t="str">
            <v>Nicolás Bravo</v>
          </cell>
        </row>
        <row r="96">
          <cell r="B96" t="str">
            <v>15/01</v>
          </cell>
          <cell r="C96" t="str">
            <v>Ajalpan</v>
          </cell>
        </row>
        <row r="97">
          <cell r="B97" t="str">
            <v>15/02</v>
          </cell>
          <cell r="C97" t="str">
            <v>Zapotitlán</v>
          </cell>
        </row>
        <row r="98">
          <cell r="B98" t="str">
            <v>15/03</v>
          </cell>
          <cell r="C98" t="str">
            <v>Caltepec</v>
          </cell>
        </row>
        <row r="99">
          <cell r="B99" t="str">
            <v>15/04</v>
          </cell>
          <cell r="C99" t="str">
            <v>San Gabriel Chilac</v>
          </cell>
        </row>
        <row r="100">
          <cell r="B100" t="str">
            <v>15/05</v>
          </cell>
          <cell r="C100" t="str">
            <v>San José Miahuatlán</v>
          </cell>
        </row>
        <row r="101">
          <cell r="B101" t="str">
            <v>15/06</v>
          </cell>
          <cell r="C101" t="str">
            <v>Altepexi</v>
          </cell>
        </row>
        <row r="102">
          <cell r="B102" t="str">
            <v>15/07</v>
          </cell>
          <cell r="C102" t="str">
            <v>Zinacatepec</v>
          </cell>
        </row>
        <row r="103">
          <cell r="B103" t="str">
            <v>15/08</v>
          </cell>
          <cell r="C103" t="str">
            <v>Coxcatlán</v>
          </cell>
        </row>
        <row r="104">
          <cell r="B104" t="str">
            <v>15/09</v>
          </cell>
          <cell r="C104" t="str">
            <v>San Antonio Cañada</v>
          </cell>
        </row>
        <row r="105">
          <cell r="B105" t="str">
            <v>15/10</v>
          </cell>
          <cell r="C105" t="str">
            <v>Vicente Guerrero</v>
          </cell>
        </row>
        <row r="106">
          <cell r="B106" t="str">
            <v>15/11</v>
          </cell>
          <cell r="C106" t="str">
            <v>Zoquitlán</v>
          </cell>
        </row>
        <row r="107">
          <cell r="B107" t="str">
            <v>15/12</v>
          </cell>
          <cell r="C107" t="str">
            <v>Coyomeapan</v>
          </cell>
        </row>
        <row r="108">
          <cell r="B108" t="str">
            <v>15/13</v>
          </cell>
          <cell r="C108" t="str">
            <v>San Sebastián Tlacotepec</v>
          </cell>
        </row>
        <row r="109">
          <cell r="B109" t="str">
            <v>15/14</v>
          </cell>
          <cell r="C109" t="str">
            <v>Eloxochitlán</v>
          </cell>
        </row>
        <row r="110">
          <cell r="B110" t="str">
            <v>16/01</v>
          </cell>
          <cell r="C110" t="str">
            <v>Tepeaca</v>
          </cell>
        </row>
        <row r="111">
          <cell r="B111" t="str">
            <v>16/02</v>
          </cell>
          <cell r="C111" t="str">
            <v>Acajete</v>
          </cell>
        </row>
        <row r="112">
          <cell r="B112" t="str">
            <v>16/03</v>
          </cell>
          <cell r="C112" t="str">
            <v>Amozoc</v>
          </cell>
        </row>
        <row r="113">
          <cell r="B113" t="str">
            <v>16/04</v>
          </cell>
          <cell r="C113" t="str">
            <v>Cuautinchán</v>
          </cell>
        </row>
        <row r="114">
          <cell r="B114" t="str">
            <v>16/05</v>
          </cell>
          <cell r="C114" t="str">
            <v>Mixtla</v>
          </cell>
        </row>
        <row r="115">
          <cell r="B115" t="str">
            <v>16/06</v>
          </cell>
          <cell r="C115" t="str">
            <v>Santo Tomás Hueyotlipan</v>
          </cell>
        </row>
        <row r="116">
          <cell r="B116" t="str">
            <v>16/07</v>
          </cell>
          <cell r="C116" t="str">
            <v>Tecali de Herrera</v>
          </cell>
        </row>
        <row r="117">
          <cell r="B117" t="str">
            <v>16/08</v>
          </cell>
          <cell r="C117" t="str">
            <v>Tepatlaxco de Hidalgo</v>
          </cell>
        </row>
        <row r="118">
          <cell r="B118" t="str">
            <v>16/09</v>
          </cell>
          <cell r="C118" t="str">
            <v>Tzicatlacoyan</v>
          </cell>
        </row>
        <row r="119">
          <cell r="B119" t="str">
            <v>17/01</v>
          </cell>
          <cell r="C119" t="str">
            <v>Tecamachalco</v>
          </cell>
        </row>
        <row r="120">
          <cell r="B120" t="str">
            <v>17/02</v>
          </cell>
          <cell r="C120" t="str">
            <v>Cuapiaxtla de Madero</v>
          </cell>
        </row>
        <row r="121">
          <cell r="B121" t="str">
            <v>17/03</v>
          </cell>
          <cell r="C121" t="str">
            <v>General Felipe Angeles</v>
          </cell>
        </row>
        <row r="122">
          <cell r="B122" t="str">
            <v>17/04</v>
          </cell>
          <cell r="C122" t="str">
            <v>Palmar de Bravo</v>
          </cell>
        </row>
        <row r="123">
          <cell r="B123" t="str">
            <v>17/05</v>
          </cell>
          <cell r="C123" t="str">
            <v>Quecholac</v>
          </cell>
        </row>
        <row r="124">
          <cell r="B124" t="str">
            <v>17/06</v>
          </cell>
          <cell r="C124" t="str">
            <v>Los Reyes de Juárez</v>
          </cell>
        </row>
        <row r="125">
          <cell r="B125" t="str">
            <v>17/07</v>
          </cell>
          <cell r="C125" t="str">
            <v>San Salvador Huixcolotla</v>
          </cell>
        </row>
        <row r="126">
          <cell r="B126" t="str">
            <v>17/08</v>
          </cell>
          <cell r="C126" t="str">
            <v>Tlacotepec de Benito Juárez</v>
          </cell>
        </row>
        <row r="127">
          <cell r="B127" t="str">
            <v>17/09</v>
          </cell>
          <cell r="C127" t="str">
            <v>Tlanepantla</v>
          </cell>
        </row>
        <row r="128">
          <cell r="B128" t="str">
            <v>17/10</v>
          </cell>
          <cell r="C128" t="str">
            <v>Tochtepec</v>
          </cell>
        </row>
        <row r="129">
          <cell r="B129" t="str">
            <v>17/11</v>
          </cell>
          <cell r="C129" t="str">
            <v>Xochitlán Todos Santos</v>
          </cell>
        </row>
        <row r="130">
          <cell r="B130" t="str">
            <v>17/12</v>
          </cell>
          <cell r="C130" t="str">
            <v>Yehualtepec</v>
          </cell>
        </row>
        <row r="131">
          <cell r="B131" t="str">
            <v>18/01</v>
          </cell>
          <cell r="C131" t="str">
            <v>Acatzingo</v>
          </cell>
        </row>
        <row r="132">
          <cell r="B132" t="str">
            <v>18/02</v>
          </cell>
          <cell r="C132" t="str">
            <v>Mazapiltepec de Juárez</v>
          </cell>
        </row>
        <row r="133">
          <cell r="B133" t="str">
            <v>18/03</v>
          </cell>
          <cell r="C133" t="str">
            <v>Nopalucan</v>
          </cell>
        </row>
        <row r="134">
          <cell r="B134" t="str">
            <v>18/04</v>
          </cell>
          <cell r="C134" t="str">
            <v>Rafael Lara Grajales</v>
          </cell>
        </row>
        <row r="135">
          <cell r="B135" t="str">
            <v>18/05</v>
          </cell>
          <cell r="C135" t="str">
            <v>San José Chiapa</v>
          </cell>
        </row>
        <row r="136">
          <cell r="B136" t="str">
            <v>18/06</v>
          </cell>
          <cell r="C136" t="str">
            <v>San Nicolás Buenos Aires</v>
          </cell>
        </row>
        <row r="137">
          <cell r="B137" t="str">
            <v>18/07</v>
          </cell>
          <cell r="C137" t="str">
            <v>San Salvador el Seco</v>
          </cell>
        </row>
        <row r="138">
          <cell r="B138" t="str">
            <v>18/08</v>
          </cell>
          <cell r="C138" t="str">
            <v>Soltepec</v>
          </cell>
        </row>
        <row r="139">
          <cell r="B139" t="str">
            <v>19/01</v>
          </cell>
          <cell r="C139" t="str">
            <v>Chalchicomula de Sesma</v>
          </cell>
        </row>
        <row r="140">
          <cell r="B140" t="str">
            <v>19/02</v>
          </cell>
          <cell r="C140" t="str">
            <v>Aljojuca</v>
          </cell>
        </row>
        <row r="141">
          <cell r="B141" t="str">
            <v>19/03</v>
          </cell>
          <cell r="C141" t="str">
            <v>Atzitzintla</v>
          </cell>
        </row>
        <row r="142">
          <cell r="B142" t="str">
            <v>19/04</v>
          </cell>
          <cell r="C142" t="str">
            <v>Cañada Morelos</v>
          </cell>
        </row>
        <row r="143">
          <cell r="B143" t="str">
            <v>19/05</v>
          </cell>
          <cell r="C143" t="str">
            <v>Chichiquila</v>
          </cell>
        </row>
        <row r="144">
          <cell r="B144" t="str">
            <v>19/06</v>
          </cell>
          <cell r="C144" t="str">
            <v>Chilchotla</v>
          </cell>
        </row>
        <row r="145">
          <cell r="B145" t="str">
            <v>19/07</v>
          </cell>
          <cell r="C145" t="str">
            <v>Esperanza</v>
          </cell>
        </row>
        <row r="146">
          <cell r="B146" t="str">
            <v>19/08</v>
          </cell>
          <cell r="C146" t="str">
            <v>Guadalupe Victoria</v>
          </cell>
        </row>
        <row r="147">
          <cell r="B147" t="str">
            <v>19/09</v>
          </cell>
          <cell r="C147" t="str">
            <v>Lafragua</v>
          </cell>
        </row>
        <row r="148">
          <cell r="B148" t="str">
            <v>19/10</v>
          </cell>
          <cell r="C148" t="str">
            <v>Quimixtlán</v>
          </cell>
        </row>
        <row r="149">
          <cell r="B149" t="str">
            <v>19/11</v>
          </cell>
          <cell r="C149" t="str">
            <v>San Juan Atenco</v>
          </cell>
        </row>
        <row r="150">
          <cell r="B150" t="str">
            <v>19/12</v>
          </cell>
          <cell r="C150" t="str">
            <v>Tlachichuca</v>
          </cell>
        </row>
        <row r="151">
          <cell r="B151" t="str">
            <v>20/01</v>
          </cell>
          <cell r="C151" t="str">
            <v>Tlatlauquitepec</v>
          </cell>
        </row>
        <row r="152">
          <cell r="B152" t="str">
            <v>20/02</v>
          </cell>
          <cell r="C152" t="str">
            <v>Atempan</v>
          </cell>
        </row>
        <row r="153">
          <cell r="B153" t="str">
            <v>20/03</v>
          </cell>
          <cell r="C153" t="str">
            <v>Hueyapan</v>
          </cell>
        </row>
        <row r="154">
          <cell r="B154" t="str">
            <v>20/04</v>
          </cell>
          <cell r="C154" t="str">
            <v>Libres</v>
          </cell>
        </row>
        <row r="155">
          <cell r="B155" t="str">
            <v>20/05</v>
          </cell>
          <cell r="C155" t="str">
            <v>Oriental</v>
          </cell>
        </row>
        <row r="156">
          <cell r="B156" t="str">
            <v>20/06</v>
          </cell>
          <cell r="C156" t="str">
            <v>Tepeyahualco</v>
          </cell>
        </row>
        <row r="157">
          <cell r="B157" t="str">
            <v>20/07</v>
          </cell>
          <cell r="C157" t="str">
            <v>Teteles de Ávila Castillo</v>
          </cell>
        </row>
        <row r="158">
          <cell r="B158" t="str">
            <v>20/08</v>
          </cell>
          <cell r="C158" t="str">
            <v>Yaonahuac</v>
          </cell>
        </row>
        <row r="159">
          <cell r="B159" t="str">
            <v>20/09</v>
          </cell>
          <cell r="C159" t="str">
            <v>Zaragoza</v>
          </cell>
        </row>
        <row r="160">
          <cell r="B160" t="str">
            <v>21/01</v>
          </cell>
          <cell r="C160" t="str">
            <v>Teziutlán</v>
          </cell>
        </row>
        <row r="161">
          <cell r="B161" t="str">
            <v>21/02</v>
          </cell>
          <cell r="C161" t="str">
            <v>Acateno</v>
          </cell>
        </row>
        <row r="162">
          <cell r="B162" t="str">
            <v>21/03</v>
          </cell>
          <cell r="C162" t="str">
            <v>Ayotoxco de Guerrero</v>
          </cell>
        </row>
        <row r="163">
          <cell r="B163" t="str">
            <v>21/04</v>
          </cell>
          <cell r="C163" t="str">
            <v>Chignautla</v>
          </cell>
        </row>
        <row r="164">
          <cell r="B164" t="str">
            <v>21/05</v>
          </cell>
          <cell r="C164" t="str">
            <v>Hueytamalco</v>
          </cell>
        </row>
        <row r="165">
          <cell r="B165" t="str">
            <v>21/06</v>
          </cell>
          <cell r="C165" t="str">
            <v>Tenampulco</v>
          </cell>
        </row>
        <row r="166">
          <cell r="B166" t="str">
            <v>21/07</v>
          </cell>
          <cell r="C166" t="str">
            <v>Xiutetelco</v>
          </cell>
        </row>
        <row r="167">
          <cell r="B167" t="str">
            <v>22/01</v>
          </cell>
          <cell r="C167" t="str">
            <v>Zacapoaxtla</v>
          </cell>
        </row>
        <row r="168">
          <cell r="B168" t="str">
            <v>22/02</v>
          </cell>
          <cell r="C168" t="str">
            <v>Cuetzalan del Progreso</v>
          </cell>
        </row>
        <row r="169">
          <cell r="B169" t="str">
            <v>22/03</v>
          </cell>
          <cell r="C169" t="str">
            <v>Cuyoaco</v>
          </cell>
        </row>
        <row r="170">
          <cell r="B170" t="str">
            <v>22/04</v>
          </cell>
          <cell r="C170" t="str">
            <v>Jonotla</v>
          </cell>
        </row>
        <row r="171">
          <cell r="B171" t="str">
            <v>22/05</v>
          </cell>
          <cell r="C171" t="str">
            <v>Nauzontla</v>
          </cell>
        </row>
        <row r="172">
          <cell r="B172" t="str">
            <v>22/06</v>
          </cell>
          <cell r="C172" t="str">
            <v>Ocotepec</v>
          </cell>
        </row>
        <row r="173">
          <cell r="B173" t="str">
            <v>22/07</v>
          </cell>
          <cell r="C173" t="str">
            <v>Tuzamapan de Galeana</v>
          </cell>
        </row>
        <row r="174">
          <cell r="B174" t="str">
            <v>22/08</v>
          </cell>
          <cell r="C174" t="str">
            <v>Xochitlán de Vicente Suárez</v>
          </cell>
        </row>
        <row r="175">
          <cell r="B175" t="str">
            <v>22/09</v>
          </cell>
          <cell r="C175" t="str">
            <v>Zautla</v>
          </cell>
        </row>
        <row r="176">
          <cell r="B176" t="str">
            <v>22/10</v>
          </cell>
          <cell r="C176" t="str">
            <v>Zoquiapan</v>
          </cell>
        </row>
        <row r="177">
          <cell r="B177" t="str">
            <v>23/01</v>
          </cell>
          <cell r="C177" t="str">
            <v>Tetela de Ocampo</v>
          </cell>
        </row>
        <row r="178">
          <cell r="B178" t="str">
            <v>23/02</v>
          </cell>
          <cell r="C178" t="str">
            <v>Aquixtla</v>
          </cell>
        </row>
        <row r="179">
          <cell r="B179" t="str">
            <v>23/03</v>
          </cell>
          <cell r="C179" t="str">
            <v>Cuautempan</v>
          </cell>
        </row>
        <row r="180">
          <cell r="B180" t="str">
            <v>23/04</v>
          </cell>
          <cell r="C180" t="str">
            <v>Chignahuapan</v>
          </cell>
        </row>
        <row r="181">
          <cell r="B181" t="str">
            <v>23/05</v>
          </cell>
          <cell r="C181" t="str">
            <v>Huitzilan de Serdán</v>
          </cell>
        </row>
        <row r="182">
          <cell r="B182" t="str">
            <v>23/06</v>
          </cell>
          <cell r="C182" t="str">
            <v>Ixtacamaxtitlan</v>
          </cell>
        </row>
        <row r="183">
          <cell r="B183" t="str">
            <v>23/07</v>
          </cell>
          <cell r="C183" t="str">
            <v>Xochiapulco</v>
          </cell>
        </row>
        <row r="184">
          <cell r="B184" t="str">
            <v>23/08</v>
          </cell>
          <cell r="C184" t="str">
            <v>Zapotitlán de Méndez</v>
          </cell>
        </row>
        <row r="185">
          <cell r="B185" t="str">
            <v>23/09</v>
          </cell>
          <cell r="C185" t="str">
            <v>Zongozotla</v>
          </cell>
        </row>
        <row r="186">
          <cell r="B186" t="str">
            <v>24/01</v>
          </cell>
          <cell r="C186" t="str">
            <v>Zacatlán</v>
          </cell>
        </row>
        <row r="187">
          <cell r="B187" t="str">
            <v>24/02</v>
          </cell>
          <cell r="C187" t="str">
            <v>Ahuacatlán</v>
          </cell>
        </row>
        <row r="188">
          <cell r="B188" t="str">
            <v>24/03</v>
          </cell>
          <cell r="C188" t="str">
            <v>Amixtlán</v>
          </cell>
        </row>
        <row r="189">
          <cell r="B189" t="str">
            <v>24/04</v>
          </cell>
          <cell r="C189" t="str">
            <v>Camocuautla</v>
          </cell>
        </row>
        <row r="190">
          <cell r="B190" t="str">
            <v>24/05</v>
          </cell>
          <cell r="C190" t="str">
            <v>Caxhuacan</v>
          </cell>
        </row>
        <row r="191">
          <cell r="B191" t="str">
            <v>24/06</v>
          </cell>
          <cell r="C191" t="str">
            <v>Coatepec</v>
          </cell>
        </row>
        <row r="192">
          <cell r="B192" t="str">
            <v>24/07</v>
          </cell>
          <cell r="C192" t="str">
            <v>Hermenegildo Galeana</v>
          </cell>
        </row>
        <row r="193">
          <cell r="B193" t="str">
            <v>24/08</v>
          </cell>
          <cell r="C193" t="str">
            <v>Huehuetla</v>
          </cell>
        </row>
        <row r="194">
          <cell r="B194" t="str">
            <v>24/09</v>
          </cell>
          <cell r="C194" t="str">
            <v>Hueytlalpan</v>
          </cell>
        </row>
        <row r="195">
          <cell r="B195" t="str">
            <v>24/10</v>
          </cell>
          <cell r="C195" t="str">
            <v>Atlequizayán</v>
          </cell>
        </row>
        <row r="196">
          <cell r="B196" t="str">
            <v>24/11</v>
          </cell>
          <cell r="C196" t="str">
            <v>Ixtepec</v>
          </cell>
        </row>
        <row r="197">
          <cell r="B197" t="str">
            <v>24/12</v>
          </cell>
          <cell r="C197" t="str">
            <v>Jopala</v>
          </cell>
        </row>
        <row r="198">
          <cell r="B198" t="str">
            <v>24/13</v>
          </cell>
          <cell r="C198" t="str">
            <v>Olintla</v>
          </cell>
        </row>
        <row r="199">
          <cell r="B199" t="str">
            <v>24/14</v>
          </cell>
          <cell r="C199" t="str">
            <v>San Felipe Tepatlán</v>
          </cell>
        </row>
        <row r="200">
          <cell r="B200" t="str">
            <v>24/15</v>
          </cell>
          <cell r="C200" t="str">
            <v>Tepango de Rodríguez</v>
          </cell>
        </row>
        <row r="201">
          <cell r="B201" t="str">
            <v>24/16</v>
          </cell>
          <cell r="C201" t="str">
            <v>Tepetzintla</v>
          </cell>
        </row>
        <row r="202">
          <cell r="B202" t="str">
            <v>24/17</v>
          </cell>
          <cell r="C202" t="str">
            <v>Tlapacoya</v>
          </cell>
        </row>
        <row r="203">
          <cell r="B203" t="str">
            <v>25/01</v>
          </cell>
          <cell r="C203" t="str">
            <v>Huauchinango</v>
          </cell>
        </row>
        <row r="204">
          <cell r="B204" t="str">
            <v>25/02</v>
          </cell>
          <cell r="C204" t="str">
            <v>Ahuazotepec</v>
          </cell>
        </row>
        <row r="205">
          <cell r="B205" t="str">
            <v>25/03</v>
          </cell>
          <cell r="C205" t="str">
            <v>Chiconcuautla</v>
          </cell>
        </row>
        <row r="206">
          <cell r="B206" t="str">
            <v>25/04</v>
          </cell>
          <cell r="C206" t="str">
            <v>Honey</v>
          </cell>
        </row>
        <row r="207">
          <cell r="B207" t="str">
            <v>25/05</v>
          </cell>
          <cell r="C207" t="str">
            <v>Juan Galindo</v>
          </cell>
        </row>
        <row r="208">
          <cell r="B208" t="str">
            <v>25/06</v>
          </cell>
          <cell r="C208" t="str">
            <v>Naupan</v>
          </cell>
        </row>
        <row r="209">
          <cell r="B209" t="str">
            <v>25/07</v>
          </cell>
          <cell r="C209" t="str">
            <v>Pahuatlán</v>
          </cell>
        </row>
        <row r="210">
          <cell r="B210" t="str">
            <v>25/08</v>
          </cell>
          <cell r="C210" t="str">
            <v>Tlaola</v>
          </cell>
        </row>
        <row r="211">
          <cell r="B211" t="str">
            <v>26/01</v>
          </cell>
          <cell r="C211" t="str">
            <v>Xicotepec</v>
          </cell>
        </row>
        <row r="212">
          <cell r="B212" t="str">
            <v>26/02</v>
          </cell>
          <cell r="C212" t="str">
            <v>Francisco Z. Mena</v>
          </cell>
        </row>
        <row r="213">
          <cell r="B213" t="str">
            <v>26/03</v>
          </cell>
          <cell r="C213" t="str">
            <v>Jalpan</v>
          </cell>
        </row>
        <row r="214">
          <cell r="B214" t="str">
            <v>26/04</v>
          </cell>
          <cell r="C214" t="str">
            <v>Pantepec</v>
          </cell>
        </row>
        <row r="215">
          <cell r="B215" t="str">
            <v>26/05</v>
          </cell>
          <cell r="C215" t="str">
            <v>Tlacuilotepec</v>
          </cell>
        </row>
        <row r="216">
          <cell r="B216" t="str">
            <v>26/06</v>
          </cell>
          <cell r="C216" t="str">
            <v>Tlaxco</v>
          </cell>
        </row>
        <row r="217">
          <cell r="B217" t="str">
            <v>26/07</v>
          </cell>
          <cell r="C217" t="str">
            <v>Venustiano Carranza</v>
          </cell>
        </row>
        <row r="218">
          <cell r="B218" t="str">
            <v>26/08</v>
          </cell>
          <cell r="C218" t="str">
            <v>Zihuateutla</v>
          </cell>
        </row>
        <row r="219">
          <cell r="B219" t="str">
            <v>901/01</v>
          </cell>
          <cell r="C219" t="str">
            <v>SOAPA del Municipio de Puebla</v>
          </cell>
        </row>
        <row r="220">
          <cell r="B220" t="str">
            <v>907/01</v>
          </cell>
          <cell r="C220" t="str">
            <v>Sistema Operador de los Servicios de Agua Potable y Alcantarillado del Municipio de San Martín Texmelucan</v>
          </cell>
        </row>
        <row r="221">
          <cell r="B221" t="str">
            <v>907/03</v>
          </cell>
          <cell r="C221" t="str">
            <v>Sistema Operador de los Servicios de Agua Potable y Alcantarillado del Municipio de Huejotzingo</v>
          </cell>
        </row>
        <row r="222">
          <cell r="B222" t="str">
            <v>908/01</v>
          </cell>
          <cell r="C222" t="str">
            <v>Sistema Operador de los Servicios de Agua Potable y Alcantarillado del Municipio de San Pedro Cholula</v>
          </cell>
        </row>
        <row r="223">
          <cell r="B223" t="str">
            <v>908/04</v>
          </cell>
          <cell r="C223" t="str">
            <v>Sistema Operador de los Servicios de Agua Potable y Alcantarillado del Municipio de Cuautlancingo, Puebla</v>
          </cell>
        </row>
        <row r="224">
          <cell r="B224" t="str">
            <v>909/01</v>
          </cell>
          <cell r="C224" t="str">
            <v>Sistema Operador de los Servicios de Agua Potable y Alcantarillado del Municipio de Atlixco</v>
          </cell>
        </row>
        <row r="225">
          <cell r="B225" t="str">
            <v>910/01</v>
          </cell>
          <cell r="C225" t="str">
            <v>SOAPA Izúcar de Matamoros</v>
          </cell>
        </row>
        <row r="226">
          <cell r="B226" t="str">
            <v>912/01</v>
          </cell>
          <cell r="C226" t="str">
            <v>SOAPA Acatlán</v>
          </cell>
        </row>
        <row r="227">
          <cell r="B227" t="str">
            <v>913/10</v>
          </cell>
          <cell r="C227" t="str">
            <v>Sistema Operador de los Servicios de Agua Potable y Alcantarillado del Municipio de Ixcaquixtla, Puebla</v>
          </cell>
        </row>
        <row r="228">
          <cell r="B228" t="str">
            <v>914/01</v>
          </cell>
          <cell r="C228" t="str">
            <v>Organismo Operador de los Servicios de Agua Potable y Alcantarillado del Municipio de Tehuacán, Puebla</v>
          </cell>
        </row>
        <row r="229">
          <cell r="B229" t="str">
            <v>916/01</v>
          </cell>
          <cell r="C229" t="str">
            <v>Sistema Operador de los Servicios de Agua Potable y Alcantarillado del Municipio de Tepeaca</v>
          </cell>
        </row>
        <row r="230">
          <cell r="B230" t="str">
            <v>917/01</v>
          </cell>
          <cell r="C230" t="str">
            <v>Sistema Operador de los Servicios de Agua Potable y Alcantarillado del Municipio de Tecamachalco, Puebla</v>
          </cell>
        </row>
        <row r="231">
          <cell r="B231" t="str">
            <v>917/07</v>
          </cell>
          <cell r="C231" t="str">
            <v>Sistema Operador Municipal de los Servicios de Agua Potable y Alcantarillado de San Salvador Huixcolotla, Puebla</v>
          </cell>
        </row>
        <row r="232">
          <cell r="B232" t="str">
            <v>918/01</v>
          </cell>
          <cell r="C232" t="str">
            <v>Sistema Operador de los Servicios de Agua Potable y Alcantarillado del Municipio de Acatzingo de Hidalgo, Puebla</v>
          </cell>
        </row>
        <row r="233">
          <cell r="B233" t="str">
            <v>919/01</v>
          </cell>
          <cell r="C233" t="str">
            <v>Sistema Operador de los Servicios de Agua Potable y Alcantarillado del Municipio de Chalchicomula de Sesma</v>
          </cell>
        </row>
        <row r="234">
          <cell r="B234" t="str">
            <v>919/08</v>
          </cell>
          <cell r="C234" t="str">
            <v>Sistema Operador de los Servicios de Agua Potable y Alcantarillado del Municipio de Guadalupe Victoria, Puebla</v>
          </cell>
        </row>
        <row r="235">
          <cell r="B235" t="str">
            <v>919/12</v>
          </cell>
          <cell r="C235" t="str">
            <v>SOAPA Tlachichuca</v>
          </cell>
        </row>
        <row r="236">
          <cell r="B236" t="str">
            <v>920/01</v>
          </cell>
          <cell r="C236" t="str">
            <v>Sistema Operador de los Servicios de Agua Potable y Alcantarillado del Municipio de Tlatlauquitepec</v>
          </cell>
        </row>
        <row r="237">
          <cell r="B237" t="str">
            <v>920/04</v>
          </cell>
          <cell r="C237" t="str">
            <v>SOAPA del Municipio de Libres</v>
          </cell>
        </row>
        <row r="238">
          <cell r="B238" t="str">
            <v>921/01</v>
          </cell>
          <cell r="C238" t="str">
            <v>SOAPA del Municipio de Teziutlán, Puebla</v>
          </cell>
        </row>
        <row r="239">
          <cell r="B239" t="str">
            <v>922/01</v>
          </cell>
          <cell r="C239" t="str">
            <v>Sistema Operador de Agua Potable y Alcantarillado del Municipio de Zacapoaxtla</v>
          </cell>
        </row>
        <row r="240">
          <cell r="B240" t="str">
            <v>923/04</v>
          </cell>
          <cell r="C240" t="str">
            <v>SOAPA del Municipio de Chignahuapan</v>
          </cell>
        </row>
        <row r="241">
          <cell r="B241" t="str">
            <v>924/01</v>
          </cell>
          <cell r="C241" t="str">
            <v>SOAPA del Municipio de Zacatlán</v>
          </cell>
        </row>
        <row r="242">
          <cell r="B242" t="str">
            <v>925/01</v>
          </cell>
          <cell r="C242" t="str">
            <v>Empresa de Servicios de Agua Potable y Alcantarillado de Huauchinango, Puebla</v>
          </cell>
        </row>
        <row r="243">
          <cell r="B243" t="str">
            <v>926/01</v>
          </cell>
          <cell r="C243" t="str">
            <v>SOAPA del Municipio de Xicotepec de Juárez</v>
          </cell>
        </row>
        <row r="244">
          <cell r="B244" t="str">
            <v>90/01</v>
          </cell>
          <cell r="C244" t="str">
            <v>Organismo Operador del Servicio de Limpia del Municipio de Puebla</v>
          </cell>
        </row>
        <row r="245">
          <cell r="B245" t="str">
            <v>90/02</v>
          </cell>
          <cell r="C245" t="str">
            <v>Industrial de Abastos Puebla</v>
          </cell>
        </row>
        <row r="246">
          <cell r="B246" t="str">
            <v>90/34</v>
          </cell>
          <cell r="C246" t="str">
            <v>Organismo Operador del Servicio de Limpia de Tehuacán</v>
          </cell>
        </row>
        <row r="247">
          <cell r="B247" t="str">
            <v>90/98</v>
          </cell>
          <cell r="C247" t="str">
            <v>Instituto Municipal de Arte y Cultura de Puebla</v>
          </cell>
        </row>
        <row r="248">
          <cell r="B248" t="str">
            <v>95/02</v>
          </cell>
          <cell r="C248" t="str">
            <v>Instituto Municipal del Deporte de Puebla</v>
          </cell>
        </row>
        <row r="249">
          <cell r="B249" t="str">
            <v>95/03</v>
          </cell>
          <cell r="C249" t="str">
            <v>Rastro Regional Zacatlán-Chignahuapan</v>
          </cell>
        </row>
        <row r="250">
          <cell r="B250" t="str">
            <v>90/114</v>
          </cell>
          <cell r="C250" t="str">
            <v>Instituto Municipal de Planeación</v>
          </cell>
        </row>
        <row r="251">
          <cell r="B251" t="str">
            <v>90/115</v>
          </cell>
          <cell r="C251" t="str">
            <v>Instituto de la Juventud del Municipio de Puebla</v>
          </cell>
        </row>
        <row r="252">
          <cell r="B252" t="str">
            <v>95/01</v>
          </cell>
          <cell r="C252" t="str">
            <v>Organismo Operador de la Feria de la Manzana de Zacatlán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D0A66-C610-48E5-A213-21E2BD52666B}">
  <dimension ref="A1:AG689"/>
  <sheetViews>
    <sheetView tabSelected="1" workbookViewId="0">
      <selection activeCell="X10" sqref="X10"/>
    </sheetView>
  </sheetViews>
  <sheetFormatPr baseColWidth="10" defaultColWidth="11.42578125" defaultRowHeight="12.75" x14ac:dyDescent="0.2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0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/>
    <col min="30" max="30" width="62.28515625" style="1" customWidth="1"/>
    <col min="31" max="31" width="44.7109375" style="1" customWidth="1"/>
    <col min="32" max="16384" width="11.42578125" style="1"/>
  </cols>
  <sheetData>
    <row r="1" spans="1:23" x14ac:dyDescent="0.2">
      <c r="V1" s="2"/>
      <c r="W1" s="2"/>
    </row>
    <row r="2" spans="1:23" ht="18.75" customHeight="1" thickBot="1" x14ac:dyDescent="0.25">
      <c r="A2" s="4"/>
      <c r="B2" s="4"/>
      <c r="C2" s="5" t="s">
        <v>0</v>
      </c>
      <c r="D2" s="5"/>
      <c r="E2" s="5"/>
      <c r="F2" s="6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8"/>
      <c r="W2" s="8"/>
    </row>
    <row r="3" spans="1:23" ht="18.75" customHeight="1" thickBot="1" x14ac:dyDescent="0.25">
      <c r="A3" s="4"/>
      <c r="B3" s="4"/>
      <c r="C3" s="5" t="s">
        <v>2</v>
      </c>
      <c r="D3" s="5"/>
      <c r="E3" s="5"/>
      <c r="F3" s="9" t="str">
        <f>IF(ISERROR(VLOOKUP(F2,[1]general!$B:$C,2,FALSE))=TRUE,"",(VLOOKUP(F2,[1]general!$B:$C,2,FALSE)))</f>
        <v>Cuautlancingo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7"/>
      <c r="V3" s="8"/>
      <c r="W3" s="8"/>
    </row>
    <row r="4" spans="1:23" ht="15.75" customHeight="1" thickBot="1" x14ac:dyDescent="0.25">
      <c r="A4" s="4"/>
      <c r="B4" s="4"/>
      <c r="C4" s="4"/>
      <c r="D4" s="5" t="s">
        <v>3</v>
      </c>
      <c r="E4" s="5"/>
      <c r="F4" s="10">
        <v>2016</v>
      </c>
      <c r="G4" s="10"/>
      <c r="H4" s="10"/>
      <c r="I4" s="10"/>
      <c r="J4" s="10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 x14ac:dyDescent="0.2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</row>
    <row r="7" spans="1:23" ht="3.75" customHeight="1" x14ac:dyDescent="0.2"/>
    <row r="8" spans="1:23" ht="18" customHeight="1" x14ac:dyDescent="0.2">
      <c r="A8" s="14" t="s">
        <v>5</v>
      </c>
      <c r="B8" s="14"/>
      <c r="C8" s="14"/>
      <c r="D8" s="15" t="s">
        <v>6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7.25" customHeight="1" x14ac:dyDescent="0.2">
      <c r="A9" s="14" t="s">
        <v>7</v>
      </c>
      <c r="B9" s="14"/>
      <c r="C9" s="14"/>
      <c r="D9" s="16" t="s">
        <v>8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 x14ac:dyDescent="0.2">
      <c r="A10" s="14" t="s">
        <v>9</v>
      </c>
      <c r="B10" s="14"/>
      <c r="C10" s="14"/>
      <c r="D10" s="17">
        <v>1750000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5.25" customHeight="1" x14ac:dyDescent="0.2">
      <c r="A11" s="18"/>
      <c r="B11" s="18"/>
      <c r="C11" s="18"/>
      <c r="D11" s="18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8.75" customHeight="1" x14ac:dyDescent="0.2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5.75" customHeight="1" x14ac:dyDescent="0.2">
      <c r="A13" s="21" t="s">
        <v>11</v>
      </c>
      <c r="B13" s="21"/>
      <c r="C13" s="21"/>
      <c r="D13" s="22" t="s">
        <v>12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6.5" customHeight="1" x14ac:dyDescent="0.2">
      <c r="A14" s="23" t="s">
        <v>13</v>
      </c>
      <c r="B14" s="23"/>
      <c r="C14" s="23"/>
      <c r="D14" s="24" t="s">
        <v>14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ht="17.25" customHeight="1" x14ac:dyDescent="0.2">
      <c r="A15" s="23" t="s">
        <v>15</v>
      </c>
      <c r="B15" s="25"/>
      <c r="C15" s="25"/>
      <c r="D15" s="26" t="s">
        <v>16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8"/>
    </row>
    <row r="16" spans="1:23" ht="22.5" customHeight="1" x14ac:dyDescent="0.2">
      <c r="A16" s="23" t="s">
        <v>17</v>
      </c>
      <c r="B16" s="25"/>
      <c r="C16" s="25"/>
      <c r="D16" s="26" t="s">
        <v>18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8"/>
    </row>
    <row r="17" spans="1:33" ht="21.75" customHeight="1" x14ac:dyDescent="0.2">
      <c r="A17" s="23" t="s">
        <v>19</v>
      </c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8"/>
    </row>
    <row r="18" spans="1:33" ht="6" customHeight="1" x14ac:dyDescent="0.2">
      <c r="A18" s="18"/>
      <c r="B18" s="18"/>
      <c r="C18" s="18"/>
      <c r="D18" s="18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33" ht="18.75" customHeight="1" x14ac:dyDescent="0.2">
      <c r="A19" s="20" t="s">
        <v>20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1:33" ht="20.25" customHeight="1" x14ac:dyDescent="0.2">
      <c r="A20" s="29" t="s">
        <v>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33" ht="22.5" customHeight="1" x14ac:dyDescent="0.2">
      <c r="A21" s="20" t="s">
        <v>22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1:33" ht="24.75" customHeight="1" x14ac:dyDescent="0.2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33" ht="20.25" customHeight="1" x14ac:dyDescent="0.2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1:33" s="3" customFormat="1" ht="25.5" customHeight="1" x14ac:dyDescent="0.2">
      <c r="A24" s="24" t="s">
        <v>25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1"/>
      <c r="Z24" s="1"/>
      <c r="AA24" s="1"/>
      <c r="AB24" s="1"/>
      <c r="AC24" s="1"/>
      <c r="AD24" s="1"/>
      <c r="AE24" s="1"/>
      <c r="AF24" s="1"/>
      <c r="AG24" s="1"/>
    </row>
    <row r="25" spans="1:33" s="3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3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17.100000000000001" customHeight="1" x14ac:dyDescent="0.2">
      <c r="A27" s="33" t="s">
        <v>26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3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27</v>
      </c>
      <c r="B29" s="38"/>
      <c r="C29" s="39" t="s">
        <v>28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3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3" customFormat="1" ht="13.5" customHeight="1" x14ac:dyDescent="0.2">
      <c r="A31" s="44" t="s">
        <v>29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3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3" customFormat="1" ht="30" customHeight="1" x14ac:dyDescent="0.2">
      <c r="A33" s="38" t="s">
        <v>30</v>
      </c>
      <c r="B33" s="38"/>
      <c r="C33" s="47" t="s">
        <v>31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3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3" customFormat="1" ht="27" customHeight="1" x14ac:dyDescent="0.2">
      <c r="A35" s="49" t="s">
        <v>32</v>
      </c>
      <c r="B35" s="50"/>
      <c r="C35" s="51" t="s">
        <v>33</v>
      </c>
      <c r="D35" s="36"/>
      <c r="E35" s="38" t="s">
        <v>34</v>
      </c>
      <c r="F35" s="38"/>
      <c r="G35" s="52" t="s">
        <v>35</v>
      </c>
      <c r="H35" s="52"/>
      <c r="I35" s="52"/>
      <c r="J35" s="52"/>
      <c r="K35" s="36"/>
      <c r="L35" s="36"/>
      <c r="M35" s="38" t="s">
        <v>36</v>
      </c>
      <c r="N35" s="38"/>
      <c r="O35" s="38"/>
      <c r="P35" s="38"/>
      <c r="Q35" s="52" t="s">
        <v>37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 x14ac:dyDescent="0.2">
      <c r="A37" s="49" t="s">
        <v>38</v>
      </c>
      <c r="B37" s="50"/>
      <c r="C37" s="53" t="s">
        <v>39</v>
      </c>
      <c r="D37" s="36"/>
      <c r="E37" s="49" t="s">
        <v>40</v>
      </c>
      <c r="F37" s="50"/>
      <c r="G37" s="52" t="s">
        <v>41</v>
      </c>
      <c r="H37" s="52"/>
      <c r="I37" s="52"/>
      <c r="J37" s="52"/>
      <c r="K37" s="36"/>
      <c r="L37" s="36"/>
      <c r="M37" s="38" t="s">
        <v>42</v>
      </c>
      <c r="N37" s="38"/>
      <c r="O37" s="38"/>
      <c r="P37" s="38"/>
      <c r="Q37" s="52" t="s">
        <v>43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15.75" customHeight="1" x14ac:dyDescent="0.2">
      <c r="C39" s="38" t="s">
        <v>44</v>
      </c>
      <c r="D39" s="38"/>
      <c r="E39" s="38"/>
      <c r="F39" s="38"/>
      <c r="H39" s="36"/>
      <c r="I39" s="36"/>
      <c r="J39" s="36"/>
      <c r="O39" s="38" t="s">
        <v>45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3" customFormat="1" ht="24.75" customHeight="1" x14ac:dyDescent="0.2">
      <c r="A40" s="36"/>
      <c r="B40" s="36"/>
      <c r="C40" s="55">
        <v>5</v>
      </c>
      <c r="D40" s="36"/>
      <c r="E40" s="56">
        <v>2015</v>
      </c>
      <c r="F40" s="56"/>
      <c r="H40" s="36"/>
      <c r="I40" s="36"/>
      <c r="J40" s="36"/>
      <c r="O40" s="57">
        <v>5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46</v>
      </c>
      <c r="D41" s="60"/>
      <c r="E41" s="61" t="s">
        <v>47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3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3" customFormat="1" ht="20.25" customHeight="1" x14ac:dyDescent="0.2">
      <c r="A43" s="64" t="s">
        <v>48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3" customFormat="1" ht="15.75" customHeight="1" x14ac:dyDescent="0.2">
      <c r="A44" s="65" t="s">
        <v>49</v>
      </c>
      <c r="B44" s="66"/>
      <c r="C44" s="38" t="s">
        <v>30</v>
      </c>
      <c r="D44" s="38"/>
      <c r="E44" s="67" t="s">
        <v>50</v>
      </c>
      <c r="F44" s="49" t="s">
        <v>51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52</v>
      </c>
      <c r="W44" s="38" t="s">
        <v>53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">
      <c r="A45" s="71"/>
      <c r="B45" s="72"/>
      <c r="C45" s="38"/>
      <c r="D45" s="38"/>
      <c r="E45" s="73"/>
      <c r="F45" s="74" t="s">
        <v>54</v>
      </c>
      <c r="G45" s="75"/>
      <c r="H45" s="76"/>
      <c r="I45" s="77" t="s">
        <v>55</v>
      </c>
      <c r="J45" s="77" t="s">
        <v>56</v>
      </c>
      <c r="K45" s="77" t="s">
        <v>57</v>
      </c>
      <c r="L45" s="77" t="s">
        <v>58</v>
      </c>
      <c r="M45" s="77" t="s">
        <v>59</v>
      </c>
      <c r="N45" s="77" t="s">
        <v>60</v>
      </c>
      <c r="O45" s="77" t="s">
        <v>61</v>
      </c>
      <c r="P45" s="77" t="s">
        <v>62</v>
      </c>
      <c r="Q45" s="77" t="s">
        <v>63</v>
      </c>
      <c r="R45" s="77" t="s">
        <v>64</v>
      </c>
      <c r="S45" s="77" t="s">
        <v>65</v>
      </c>
      <c r="T45" s="77" t="s">
        <v>66</v>
      </c>
      <c r="U45" s="78"/>
      <c r="V45" s="79"/>
      <c r="W45" s="38"/>
    </row>
    <row r="46" spans="1:33" ht="29.25" customHeight="1" x14ac:dyDescent="0.2">
      <c r="A46" s="80" t="s">
        <v>67</v>
      </c>
      <c r="B46" s="80"/>
      <c r="C46" s="81" t="s">
        <v>68</v>
      </c>
      <c r="D46" s="81"/>
      <c r="E46" s="82" t="s">
        <v>69</v>
      </c>
      <c r="F46" s="83" t="s">
        <v>70</v>
      </c>
      <c r="G46" s="84"/>
      <c r="H46" s="85"/>
      <c r="I46" s="86"/>
      <c r="J46" s="87"/>
      <c r="K46" s="87"/>
      <c r="L46" s="87"/>
      <c r="M46" s="87"/>
      <c r="N46" s="87">
        <v>5</v>
      </c>
      <c r="O46" s="87"/>
      <c r="P46" s="87"/>
      <c r="Q46" s="87"/>
      <c r="R46" s="87"/>
      <c r="S46" s="87"/>
      <c r="T46" s="87"/>
      <c r="U46" s="88"/>
      <c r="V46" s="89">
        <f>IF(SUM(I46:T46)=0,"",SUM(I46:T46))</f>
        <v>5</v>
      </c>
      <c r="W46" s="90">
        <v>5</v>
      </c>
      <c r="Y46" s="1"/>
    </row>
    <row r="47" spans="1:33" ht="30" customHeight="1" x14ac:dyDescent="0.2">
      <c r="A47" s="80" t="s">
        <v>71</v>
      </c>
      <c r="B47" s="80"/>
      <c r="C47" s="81"/>
      <c r="D47" s="81"/>
      <c r="E47" s="82"/>
      <c r="F47" s="83" t="s">
        <v>72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>
        <f>SUM(I47:T47)</f>
        <v>0</v>
      </c>
      <c r="V47" s="89" t="str">
        <f>IF(SUM(I47:T47)=0,"",SUM(I47:T47))</f>
        <v/>
      </c>
      <c r="W47" s="90"/>
      <c r="Y47" s="1"/>
      <c r="AA47" s="3"/>
    </row>
    <row r="48" spans="1:33" ht="17.25" customHeight="1" x14ac:dyDescent="0.2">
      <c r="A48" s="91" t="s">
        <v>73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33" s="3" customFormat="1" ht="15.75" customHeight="1" x14ac:dyDescent="0.2">
      <c r="A49" s="65" t="s">
        <v>49</v>
      </c>
      <c r="B49" s="66"/>
      <c r="C49" s="38" t="s">
        <v>30</v>
      </c>
      <c r="D49" s="38"/>
      <c r="E49" s="67" t="s">
        <v>50</v>
      </c>
      <c r="F49" s="49" t="s">
        <v>51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52</v>
      </c>
      <c r="W49" s="38" t="s">
        <v>74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">
      <c r="A50" s="71"/>
      <c r="B50" s="72"/>
      <c r="C50" s="38"/>
      <c r="D50" s="38"/>
      <c r="E50" s="73"/>
      <c r="F50" s="74" t="s">
        <v>73</v>
      </c>
      <c r="G50" s="75"/>
      <c r="H50" s="76"/>
      <c r="I50" s="77" t="s">
        <v>55</v>
      </c>
      <c r="J50" s="77" t="s">
        <v>56</v>
      </c>
      <c r="K50" s="77" t="s">
        <v>57</v>
      </c>
      <c r="L50" s="77" t="s">
        <v>58</v>
      </c>
      <c r="M50" s="77" t="s">
        <v>59</v>
      </c>
      <c r="N50" s="77" t="s">
        <v>60</v>
      </c>
      <c r="O50" s="77" t="s">
        <v>61</v>
      </c>
      <c r="P50" s="77" t="s">
        <v>62</v>
      </c>
      <c r="Q50" s="77" t="s">
        <v>63</v>
      </c>
      <c r="R50" s="77" t="s">
        <v>64</v>
      </c>
      <c r="S50" s="77" t="s">
        <v>65</v>
      </c>
      <c r="T50" s="77" t="s">
        <v>66</v>
      </c>
      <c r="U50" s="78"/>
      <c r="V50" s="79"/>
      <c r="W50" s="38"/>
    </row>
    <row r="51" spans="1:33" ht="29.25" customHeight="1" x14ac:dyDescent="0.2">
      <c r="A51" s="80" t="s">
        <v>67</v>
      </c>
      <c r="B51" s="80"/>
      <c r="C51" s="92" t="str">
        <f>IF(C46=0,"",C46)</f>
        <v>Total de normativas publicadas</v>
      </c>
      <c r="D51" s="93"/>
      <c r="E51" s="94" t="str">
        <f>IF(E46=0,"",E46)</f>
        <v>normativas</v>
      </c>
      <c r="F51" s="83" t="s">
        <v>75</v>
      </c>
      <c r="G51" s="84"/>
      <c r="H51" s="85"/>
      <c r="I51" s="86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>
        <v>1</v>
      </c>
      <c r="U51" s="88"/>
      <c r="V51" s="89">
        <f t="shared" ref="V51:V52" si="0">IF(SUM(I51:T51)=0,"",SUM(I51:T51))</f>
        <v>1</v>
      </c>
      <c r="W51" s="90">
        <v>1</v>
      </c>
      <c r="Y51" s="1"/>
    </row>
    <row r="52" spans="1:33" ht="30" customHeight="1" x14ac:dyDescent="0.2">
      <c r="A52" s="80" t="s">
        <v>71</v>
      </c>
      <c r="B52" s="80"/>
      <c r="C52" s="92" t="str">
        <f>IF(C47=0,"",C47)</f>
        <v/>
      </c>
      <c r="D52" s="93"/>
      <c r="E52" s="94" t="str">
        <f>IF(E47=0,"",E47)</f>
        <v/>
      </c>
      <c r="F52" s="83" t="s">
        <v>76</v>
      </c>
      <c r="G52" s="84"/>
      <c r="H52" s="85"/>
      <c r="I52" s="86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>
        <f>SUM(I52:T52)</f>
        <v>0</v>
      </c>
      <c r="V52" s="89" t="str">
        <f t="shared" si="0"/>
        <v/>
      </c>
      <c r="W52" s="90"/>
      <c r="Y52" s="1"/>
      <c r="AA52" s="3"/>
    </row>
    <row r="53" spans="1:33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</row>
    <row r="54" spans="1:33" ht="16.5" customHeight="1" x14ac:dyDescent="0.2">
      <c r="A54" s="102" t="s">
        <v>77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f>IF(ISERROR(W51/W46)=TRUE,"",(W51/W46))</f>
        <v>0.2</v>
      </c>
    </row>
    <row r="55" spans="1:33" ht="6.75" customHeight="1" x14ac:dyDescent="0.2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</row>
    <row r="56" spans="1:33" s="3" customFormat="1" ht="33" customHeight="1" x14ac:dyDescent="0.2">
      <c r="A56" s="106" t="s">
        <v>78</v>
      </c>
      <c r="B56" s="107"/>
      <c r="C56" s="107"/>
      <c r="D56" s="107"/>
      <c r="E56" s="107"/>
      <c r="F56" s="108" t="s">
        <v>79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3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3" customFormat="1" ht="15" customHeight="1" x14ac:dyDescent="0.2">
      <c r="A58" s="33" t="s">
        <v>80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27</v>
      </c>
      <c r="B60" s="38"/>
      <c r="C60" s="39" t="s">
        <v>81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3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3" customFormat="1" ht="13.5" customHeight="1" x14ac:dyDescent="0.2">
      <c r="A62" s="44" t="s">
        <v>29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3" customFormat="1" ht="30" customHeight="1" x14ac:dyDescent="0.2">
      <c r="A64" s="38" t="s">
        <v>30</v>
      </c>
      <c r="B64" s="38"/>
      <c r="C64" s="47" t="s">
        <v>31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3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3" customFormat="1" ht="27" customHeight="1" x14ac:dyDescent="0.2">
      <c r="A66" s="49" t="s">
        <v>32</v>
      </c>
      <c r="B66" s="50"/>
      <c r="C66" s="51" t="s">
        <v>33</v>
      </c>
      <c r="D66" s="36"/>
      <c r="E66" s="38" t="s">
        <v>34</v>
      </c>
      <c r="F66" s="38"/>
      <c r="G66" s="52" t="s">
        <v>35</v>
      </c>
      <c r="H66" s="52"/>
      <c r="I66" s="52"/>
      <c r="J66" s="52"/>
      <c r="K66" s="36"/>
      <c r="L66" s="36"/>
      <c r="M66" s="38" t="s">
        <v>36</v>
      </c>
      <c r="N66" s="38"/>
      <c r="O66" s="38"/>
      <c r="P66" s="38"/>
      <c r="Q66" s="52" t="s">
        <v>82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 x14ac:dyDescent="0.2">
      <c r="A68" s="49" t="s">
        <v>38</v>
      </c>
      <c r="B68" s="50"/>
      <c r="C68" s="53" t="s">
        <v>39</v>
      </c>
      <c r="D68" s="36"/>
      <c r="E68" s="49" t="s">
        <v>40</v>
      </c>
      <c r="F68" s="50"/>
      <c r="G68" s="52" t="s">
        <v>41</v>
      </c>
      <c r="H68" s="52"/>
      <c r="I68" s="52"/>
      <c r="J68" s="52"/>
      <c r="K68" s="36"/>
      <c r="L68" s="36"/>
      <c r="M68" s="38" t="s">
        <v>42</v>
      </c>
      <c r="N68" s="38"/>
      <c r="O68" s="38"/>
      <c r="P68" s="38"/>
      <c r="Q68" s="52" t="s">
        <v>43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15.75" customHeight="1" x14ac:dyDescent="0.2">
      <c r="C70" s="38" t="s">
        <v>44</v>
      </c>
      <c r="D70" s="38"/>
      <c r="E70" s="38"/>
      <c r="F70" s="38"/>
      <c r="H70" s="36"/>
      <c r="I70" s="36"/>
      <c r="J70" s="36"/>
      <c r="O70" s="38" t="s">
        <v>45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3" customFormat="1" ht="24.75" customHeight="1" x14ac:dyDescent="0.2">
      <c r="A71" s="36"/>
      <c r="B71" s="36"/>
      <c r="C71" s="55">
        <v>5</v>
      </c>
      <c r="D71" s="36"/>
      <c r="E71" s="56">
        <v>2015</v>
      </c>
      <c r="F71" s="56"/>
      <c r="H71" s="36"/>
      <c r="I71" s="36"/>
      <c r="J71" s="36"/>
      <c r="O71" s="118">
        <v>5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46</v>
      </c>
      <c r="D72" s="60"/>
      <c r="E72" s="61" t="s">
        <v>47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3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3" customFormat="1" ht="20.25" customHeight="1" x14ac:dyDescent="0.2">
      <c r="A74" s="64" t="s">
        <v>48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3" customFormat="1" ht="15.75" customHeight="1" x14ac:dyDescent="0.2">
      <c r="A75" s="65" t="s">
        <v>49</v>
      </c>
      <c r="B75" s="66"/>
      <c r="C75" s="38" t="s">
        <v>30</v>
      </c>
      <c r="D75" s="38"/>
      <c r="E75" s="67" t="s">
        <v>50</v>
      </c>
      <c r="F75" s="49" t="s">
        <v>51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52</v>
      </c>
      <c r="W75" s="38" t="s">
        <v>53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">
      <c r="A76" s="71"/>
      <c r="B76" s="72"/>
      <c r="C76" s="38"/>
      <c r="D76" s="38"/>
      <c r="E76" s="73"/>
      <c r="F76" s="74" t="s">
        <v>54</v>
      </c>
      <c r="G76" s="75"/>
      <c r="H76" s="76"/>
      <c r="I76" s="77" t="s">
        <v>55</v>
      </c>
      <c r="J76" s="77" t="s">
        <v>56</v>
      </c>
      <c r="K76" s="77" t="s">
        <v>57</v>
      </c>
      <c r="L76" s="77" t="s">
        <v>58</v>
      </c>
      <c r="M76" s="77" t="s">
        <v>59</v>
      </c>
      <c r="N76" s="77" t="s">
        <v>60</v>
      </c>
      <c r="O76" s="77" t="s">
        <v>61</v>
      </c>
      <c r="P76" s="77" t="s">
        <v>62</v>
      </c>
      <c r="Q76" s="77" t="s">
        <v>63</v>
      </c>
      <c r="R76" s="77" t="s">
        <v>64</v>
      </c>
      <c r="S76" s="77" t="s">
        <v>65</v>
      </c>
      <c r="T76" s="77" t="s">
        <v>66</v>
      </c>
      <c r="U76" s="78"/>
      <c r="V76" s="79"/>
      <c r="W76" s="38"/>
    </row>
    <row r="77" spans="1:33" ht="29.25" customHeight="1" x14ac:dyDescent="0.2">
      <c r="A77" s="80" t="s">
        <v>67</v>
      </c>
      <c r="B77" s="80"/>
      <c r="C77" s="81" t="s">
        <v>68</v>
      </c>
      <c r="D77" s="81"/>
      <c r="E77" s="82" t="s">
        <v>69</v>
      </c>
      <c r="F77" s="83" t="s">
        <v>70</v>
      </c>
      <c r="G77" s="84"/>
      <c r="H77" s="85"/>
      <c r="I77" s="86"/>
      <c r="J77" s="87"/>
      <c r="K77" s="87"/>
      <c r="L77" s="87"/>
      <c r="M77" s="87"/>
      <c r="N77" s="87">
        <v>5</v>
      </c>
      <c r="O77" s="87"/>
      <c r="P77" s="87"/>
      <c r="Q77" s="87"/>
      <c r="R77" s="87"/>
      <c r="S77" s="87"/>
      <c r="T77" s="87"/>
      <c r="U77" s="88"/>
      <c r="V77" s="89">
        <f>IF(SUM(I77:T77)=0,"",SUM(I77:T77))</f>
        <v>5</v>
      </c>
      <c r="W77" s="90">
        <v>5</v>
      </c>
      <c r="Y77" s="1"/>
    </row>
    <row r="78" spans="1:33" ht="30" customHeight="1" x14ac:dyDescent="0.2">
      <c r="A78" s="80" t="s">
        <v>71</v>
      </c>
      <c r="B78" s="80"/>
      <c r="C78" s="81"/>
      <c r="D78" s="81"/>
      <c r="E78" s="82"/>
      <c r="F78" s="83" t="s">
        <v>72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>
        <f>SUM(I78:T78)</f>
        <v>0</v>
      </c>
      <c r="V78" s="89" t="str">
        <f>IF(SUM(I78:T78)=0,"",SUM(I78:T78))</f>
        <v/>
      </c>
      <c r="W78" s="90"/>
      <c r="Y78" s="1"/>
      <c r="AA78" s="3"/>
    </row>
    <row r="79" spans="1:33" ht="17.25" customHeight="1" x14ac:dyDescent="0.2">
      <c r="A79" s="91" t="s">
        <v>73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33" s="3" customFormat="1" ht="15.75" customHeight="1" x14ac:dyDescent="0.2">
      <c r="A80" s="65" t="s">
        <v>49</v>
      </c>
      <c r="B80" s="66"/>
      <c r="C80" s="38" t="s">
        <v>30</v>
      </c>
      <c r="D80" s="38"/>
      <c r="E80" s="67" t="s">
        <v>50</v>
      </c>
      <c r="F80" s="49" t="s">
        <v>51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52</v>
      </c>
      <c r="W80" s="38" t="s">
        <v>74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">
      <c r="A81" s="71"/>
      <c r="B81" s="72"/>
      <c r="C81" s="38"/>
      <c r="D81" s="38"/>
      <c r="E81" s="73"/>
      <c r="F81" s="74" t="s">
        <v>73</v>
      </c>
      <c r="G81" s="75"/>
      <c r="H81" s="76"/>
      <c r="I81" s="77" t="s">
        <v>55</v>
      </c>
      <c r="J81" s="77" t="s">
        <v>56</v>
      </c>
      <c r="K81" s="77" t="s">
        <v>57</v>
      </c>
      <c r="L81" s="77" t="s">
        <v>58</v>
      </c>
      <c r="M81" s="77" t="s">
        <v>59</v>
      </c>
      <c r="N81" s="77" t="s">
        <v>60</v>
      </c>
      <c r="O81" s="77" t="s">
        <v>61</v>
      </c>
      <c r="P81" s="77" t="s">
        <v>62</v>
      </c>
      <c r="Q81" s="77" t="s">
        <v>63</v>
      </c>
      <c r="R81" s="77" t="s">
        <v>64</v>
      </c>
      <c r="S81" s="77" t="s">
        <v>65</v>
      </c>
      <c r="T81" s="77" t="s">
        <v>66</v>
      </c>
      <c r="U81" s="78"/>
      <c r="V81" s="79"/>
      <c r="W81" s="38"/>
    </row>
    <row r="82" spans="1:33" ht="28.5" customHeight="1" x14ac:dyDescent="0.2">
      <c r="A82" s="119" t="s">
        <v>67</v>
      </c>
      <c r="B82" s="120"/>
      <c r="C82" s="92" t="str">
        <f>IF(C77=0,"",C77)</f>
        <v>Total de normativas publicadas</v>
      </c>
      <c r="D82" s="93"/>
      <c r="E82" s="94" t="str">
        <f>IF(E77=0,"",E77)</f>
        <v>normativas</v>
      </c>
      <c r="F82" s="83" t="s">
        <v>75</v>
      </c>
      <c r="G82" s="84"/>
      <c r="H82" s="85"/>
      <c r="I82" s="86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>
        <v>1</v>
      </c>
      <c r="U82" s="88"/>
      <c r="V82" s="89">
        <f>IF(SUM(I82:T82)=0,"",SUM(I82:T82))</f>
        <v>1</v>
      </c>
      <c r="W82" s="90">
        <v>1</v>
      </c>
      <c r="Y82" s="1"/>
    </row>
    <row r="83" spans="1:33" ht="28.5" customHeight="1" x14ac:dyDescent="0.2">
      <c r="A83" s="119" t="s">
        <v>71</v>
      </c>
      <c r="B83" s="120"/>
      <c r="C83" s="92" t="str">
        <f>IF(C78=0,"",C78)</f>
        <v/>
      </c>
      <c r="D83" s="93"/>
      <c r="E83" s="94" t="str">
        <f>IF(E78=0,"",E78)</f>
        <v/>
      </c>
      <c r="F83" s="83" t="s">
        <v>76</v>
      </c>
      <c r="G83" s="84"/>
      <c r="H83" s="85"/>
      <c r="I83" s="86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>
        <f>SUM(I83:T83)</f>
        <v>0</v>
      </c>
      <c r="V83" s="89" t="str">
        <f>IF(SUM(I83:T83)=0,"",SUM(I83:T83))</f>
        <v/>
      </c>
      <c r="W83" s="90"/>
      <c r="Y83" s="1"/>
      <c r="AA83" s="3"/>
    </row>
    <row r="84" spans="1:33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</row>
    <row r="85" spans="1:33" ht="16.5" customHeight="1" x14ac:dyDescent="0.2">
      <c r="A85" s="102" t="s">
        <v>77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f>IF(ISERROR(W82/W77)=TRUE,"",(W82/W77))</f>
        <v>0.2</v>
      </c>
    </row>
    <row r="86" spans="1:33" ht="6.75" customHeight="1" x14ac:dyDescent="0.2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</row>
    <row r="87" spans="1:33" s="3" customFormat="1" ht="33" customHeight="1" x14ac:dyDescent="0.2">
      <c r="A87" s="106" t="s">
        <v>78</v>
      </c>
      <c r="B87" s="107"/>
      <c r="C87" s="107"/>
      <c r="D87" s="107"/>
      <c r="E87" s="107"/>
      <c r="F87" s="108" t="s">
        <v>79</v>
      </c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3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3" customFormat="1" ht="15" customHeight="1" x14ac:dyDescent="0.2">
      <c r="A89" s="33" t="s">
        <v>83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3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84</v>
      </c>
      <c r="B91" s="38"/>
      <c r="C91" s="39" t="s">
        <v>85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3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3" customFormat="1" ht="13.5" customHeight="1" x14ac:dyDescent="0.2">
      <c r="A93" s="44" t="s">
        <v>29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3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3" customFormat="1" ht="30" customHeight="1" x14ac:dyDescent="0.2">
      <c r="A95" s="38" t="s">
        <v>30</v>
      </c>
      <c r="B95" s="38"/>
      <c r="C95" s="47" t="s">
        <v>86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3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3" customFormat="1" ht="27" customHeight="1" x14ac:dyDescent="0.2">
      <c r="A97" s="49" t="s">
        <v>32</v>
      </c>
      <c r="B97" s="50"/>
      <c r="C97" s="51" t="s">
        <v>33</v>
      </c>
      <c r="D97" s="36"/>
      <c r="E97" s="38" t="s">
        <v>34</v>
      </c>
      <c r="F97" s="38"/>
      <c r="G97" s="52" t="s">
        <v>87</v>
      </c>
      <c r="H97" s="52"/>
      <c r="I97" s="52"/>
      <c r="J97" s="52"/>
      <c r="K97" s="36"/>
      <c r="L97" s="36"/>
      <c r="M97" s="38" t="s">
        <v>36</v>
      </c>
      <c r="N97" s="38"/>
      <c r="O97" s="38"/>
      <c r="P97" s="38"/>
      <c r="Q97" s="52" t="s">
        <v>88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 x14ac:dyDescent="0.2">
      <c r="A99" s="49" t="s">
        <v>38</v>
      </c>
      <c r="B99" s="50"/>
      <c r="C99" s="53" t="s">
        <v>89</v>
      </c>
      <c r="D99" s="36"/>
      <c r="E99" s="49" t="s">
        <v>40</v>
      </c>
      <c r="F99" s="50"/>
      <c r="G99" s="52" t="s">
        <v>90</v>
      </c>
      <c r="H99" s="52"/>
      <c r="I99" s="52"/>
      <c r="J99" s="52"/>
      <c r="K99" s="36"/>
      <c r="L99" s="36"/>
      <c r="M99" s="38" t="s">
        <v>42</v>
      </c>
      <c r="N99" s="38"/>
      <c r="O99" s="38"/>
      <c r="P99" s="38"/>
      <c r="Q99" s="52" t="s">
        <v>91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15.75" customHeight="1" x14ac:dyDescent="0.2">
      <c r="C101" s="38" t="s">
        <v>44</v>
      </c>
      <c r="D101" s="38"/>
      <c r="E101" s="38"/>
      <c r="F101" s="38"/>
      <c r="H101" s="36"/>
      <c r="I101" s="36"/>
      <c r="J101" s="36"/>
      <c r="O101" s="38" t="s">
        <v>45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3" customFormat="1" ht="24.75" customHeight="1" x14ac:dyDescent="0.2">
      <c r="A102" s="36"/>
      <c r="B102" s="36"/>
      <c r="C102" s="55">
        <v>2000</v>
      </c>
      <c r="D102" s="36"/>
      <c r="E102" s="56">
        <v>2015</v>
      </c>
      <c r="F102" s="56"/>
      <c r="H102" s="36"/>
      <c r="I102" s="36"/>
      <c r="J102" s="36"/>
      <c r="O102" s="124">
        <v>100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46</v>
      </c>
      <c r="D103" s="60"/>
      <c r="E103" s="61" t="s">
        <v>47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3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3" customFormat="1" ht="20.25" customHeight="1" x14ac:dyDescent="0.2">
      <c r="A105" s="64" t="s">
        <v>48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3" customFormat="1" ht="15.75" customHeight="1" x14ac:dyDescent="0.2">
      <c r="A106" s="65" t="s">
        <v>49</v>
      </c>
      <c r="B106" s="66"/>
      <c r="C106" s="38" t="s">
        <v>30</v>
      </c>
      <c r="D106" s="38"/>
      <c r="E106" s="67" t="s">
        <v>50</v>
      </c>
      <c r="F106" s="49" t="s">
        <v>51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52</v>
      </c>
      <c r="W106" s="38" t="s">
        <v>53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">
      <c r="A107" s="71"/>
      <c r="B107" s="72"/>
      <c r="C107" s="38"/>
      <c r="D107" s="38"/>
      <c r="E107" s="73"/>
      <c r="F107" s="74" t="s">
        <v>54</v>
      </c>
      <c r="G107" s="75"/>
      <c r="H107" s="76"/>
      <c r="I107" s="77" t="s">
        <v>55</v>
      </c>
      <c r="J107" s="77" t="s">
        <v>56</v>
      </c>
      <c r="K107" s="77" t="s">
        <v>57</v>
      </c>
      <c r="L107" s="77" t="s">
        <v>58</v>
      </c>
      <c r="M107" s="77" t="s">
        <v>59</v>
      </c>
      <c r="N107" s="77" t="s">
        <v>60</v>
      </c>
      <c r="O107" s="77" t="s">
        <v>61</v>
      </c>
      <c r="P107" s="77" t="s">
        <v>62</v>
      </c>
      <c r="Q107" s="77" t="s">
        <v>63</v>
      </c>
      <c r="R107" s="77" t="s">
        <v>64</v>
      </c>
      <c r="S107" s="77" t="s">
        <v>65</v>
      </c>
      <c r="T107" s="77" t="s">
        <v>66</v>
      </c>
      <c r="U107" s="78"/>
      <c r="V107" s="79"/>
      <c r="W107" s="38"/>
    </row>
    <row r="108" spans="1:33" ht="29.25" customHeight="1" x14ac:dyDescent="0.2">
      <c r="A108" s="80" t="s">
        <v>67</v>
      </c>
      <c r="B108" s="80"/>
      <c r="C108" s="81" t="s">
        <v>92</v>
      </c>
      <c r="D108" s="81"/>
      <c r="E108" s="82" t="s">
        <v>93</v>
      </c>
      <c r="F108" s="83" t="s">
        <v>70</v>
      </c>
      <c r="G108" s="84"/>
      <c r="H108" s="85"/>
      <c r="I108" s="86"/>
      <c r="J108" s="87"/>
      <c r="K108" s="87"/>
      <c r="L108" s="87"/>
      <c r="M108" s="87"/>
      <c r="N108" s="87">
        <v>1000</v>
      </c>
      <c r="O108" s="87"/>
      <c r="P108" s="87"/>
      <c r="Q108" s="87"/>
      <c r="R108" s="87"/>
      <c r="S108" s="87"/>
      <c r="T108" s="87">
        <v>1000</v>
      </c>
      <c r="U108" s="88"/>
      <c r="V108" s="89">
        <f>IF(SUM(I108:T108)=0,"",SUM(I108:T108))</f>
        <v>2000</v>
      </c>
      <c r="W108" s="90" t="str">
        <f>IF($G$99="porcentaje",FIXED(V108/V109*100,2)&amp;"%",IF($G$99="Promedio",V108/V109,IF($G$99="variación porcentual",FIXED(((V108/V109)-1)*100,2)&amp;"%",IF($G$99="OTRAS","CAPTURAR EL RESULTADO DEL INDICADOR"))))</f>
        <v>100.00%</v>
      </c>
      <c r="Y108" s="125"/>
    </row>
    <row r="109" spans="1:33" ht="30" customHeight="1" x14ac:dyDescent="0.2">
      <c r="A109" s="80" t="s">
        <v>71</v>
      </c>
      <c r="B109" s="80"/>
      <c r="C109" s="81" t="s">
        <v>94</v>
      </c>
      <c r="D109" s="81"/>
      <c r="E109" s="82" t="s">
        <v>93</v>
      </c>
      <c r="F109" s="83" t="s">
        <v>72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2000</v>
      </c>
      <c r="U109" s="87">
        <f>SUM(I109:T109)</f>
        <v>2000</v>
      </c>
      <c r="V109" s="89">
        <f>IF(SUM(I109:T109)=0,"",SUM(I109:T109))</f>
        <v>2000</v>
      </c>
      <c r="W109" s="90"/>
      <c r="Y109" s="1"/>
      <c r="AA109" s="3"/>
    </row>
    <row r="110" spans="1:33" ht="17.25" customHeight="1" x14ac:dyDescent="0.2">
      <c r="A110" s="91" t="s">
        <v>73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33" s="3" customFormat="1" ht="15.75" customHeight="1" x14ac:dyDescent="0.2">
      <c r="A111" s="65" t="s">
        <v>49</v>
      </c>
      <c r="B111" s="66"/>
      <c r="C111" s="38" t="s">
        <v>30</v>
      </c>
      <c r="D111" s="38"/>
      <c r="E111" s="67" t="s">
        <v>50</v>
      </c>
      <c r="F111" s="49" t="s">
        <v>51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52</v>
      </c>
      <c r="W111" s="38" t="s">
        <v>74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">
      <c r="A112" s="71"/>
      <c r="B112" s="72"/>
      <c r="C112" s="38"/>
      <c r="D112" s="38"/>
      <c r="E112" s="73"/>
      <c r="F112" s="74" t="s">
        <v>73</v>
      </c>
      <c r="G112" s="75"/>
      <c r="H112" s="76"/>
      <c r="I112" s="77" t="s">
        <v>55</v>
      </c>
      <c r="J112" s="77" t="s">
        <v>56</v>
      </c>
      <c r="K112" s="77" t="s">
        <v>57</v>
      </c>
      <c r="L112" s="77" t="s">
        <v>58</v>
      </c>
      <c r="M112" s="77" t="s">
        <v>59</v>
      </c>
      <c r="N112" s="77" t="s">
        <v>60</v>
      </c>
      <c r="O112" s="77" t="s">
        <v>61</v>
      </c>
      <c r="P112" s="77" t="s">
        <v>62</v>
      </c>
      <c r="Q112" s="77" t="s">
        <v>63</v>
      </c>
      <c r="R112" s="77" t="s">
        <v>64</v>
      </c>
      <c r="S112" s="77" t="s">
        <v>65</v>
      </c>
      <c r="T112" s="77" t="s">
        <v>66</v>
      </c>
      <c r="U112" s="78"/>
      <c r="V112" s="79"/>
      <c r="W112" s="38"/>
    </row>
    <row r="113" spans="1:33" ht="29.25" customHeight="1" x14ac:dyDescent="0.2">
      <c r="A113" s="80" t="s">
        <v>67</v>
      </c>
      <c r="B113" s="80"/>
      <c r="C113" s="92" t="str">
        <f>IF(C108=0,"",C108)</f>
        <v>encuestados satisfechos</v>
      </c>
      <c r="D113" s="93"/>
      <c r="E113" s="94" t="str">
        <f>IF(E108=0,"",E108)</f>
        <v xml:space="preserve">Personas </v>
      </c>
      <c r="F113" s="83" t="s">
        <v>75</v>
      </c>
      <c r="G113" s="84"/>
      <c r="H113" s="85"/>
      <c r="I113" s="86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>
        <v>0</v>
      </c>
      <c r="U113" s="88"/>
      <c r="V113" s="89">
        <v>0</v>
      </c>
      <c r="W113" s="90">
        <v>0</v>
      </c>
      <c r="Y113" s="1"/>
    </row>
    <row r="114" spans="1:33" ht="30" customHeight="1" x14ac:dyDescent="0.2">
      <c r="A114" s="80" t="s">
        <v>71</v>
      </c>
      <c r="B114" s="80"/>
      <c r="C114" s="92" t="str">
        <f>IF(C109=0,"",C109)</f>
        <v>Total de encuestados</v>
      </c>
      <c r="D114" s="93"/>
      <c r="E114" s="94" t="str">
        <f>IF(E109=0,"",E109)</f>
        <v xml:space="preserve">Personas </v>
      </c>
      <c r="F114" s="83" t="s">
        <v>76</v>
      </c>
      <c r="G114" s="84"/>
      <c r="H114" s="85"/>
      <c r="I114" s="86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>
        <v>0</v>
      </c>
      <c r="U114" s="87">
        <f>SUM(I114:T114)</f>
        <v>0</v>
      </c>
      <c r="V114" s="89">
        <v>0</v>
      </c>
      <c r="W114" s="90"/>
      <c r="Y114" s="1"/>
      <c r="AA114" s="3"/>
    </row>
    <row r="115" spans="1:33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</row>
    <row r="116" spans="1:33" ht="16.5" customHeight="1" x14ac:dyDescent="0.2">
      <c r="A116" s="102" t="s">
        <v>77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v>0</v>
      </c>
    </row>
    <row r="117" spans="1:33" ht="6.75" customHeight="1" x14ac:dyDescent="0.2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</row>
    <row r="118" spans="1:33" s="3" customFormat="1" ht="33" customHeight="1" x14ac:dyDescent="0.2">
      <c r="A118" s="106" t="s">
        <v>78</v>
      </c>
      <c r="B118" s="107"/>
      <c r="C118" s="107"/>
      <c r="D118" s="107"/>
      <c r="E118" s="107"/>
      <c r="F118" s="108" t="s">
        <v>95</v>
      </c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3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96</v>
      </c>
      <c r="B120" s="38"/>
      <c r="C120" s="39" t="s">
        <v>97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3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3" customFormat="1" ht="13.5" customHeight="1" x14ac:dyDescent="0.2">
      <c r="A122" s="44" t="s">
        <v>29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3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3" customFormat="1" ht="30" customHeight="1" x14ac:dyDescent="0.2">
      <c r="A124" s="38" t="s">
        <v>30</v>
      </c>
      <c r="B124" s="38"/>
      <c r="C124" s="47" t="s">
        <v>98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3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3" customFormat="1" ht="27" customHeight="1" x14ac:dyDescent="0.2">
      <c r="A126" s="49" t="s">
        <v>32</v>
      </c>
      <c r="B126" s="50"/>
      <c r="C126" s="51" t="s">
        <v>33</v>
      </c>
      <c r="D126" s="36"/>
      <c r="E126" s="38" t="s">
        <v>34</v>
      </c>
      <c r="F126" s="38"/>
      <c r="G126" s="52" t="s">
        <v>87</v>
      </c>
      <c r="H126" s="52"/>
      <c r="I126" s="52"/>
      <c r="J126" s="52"/>
      <c r="K126" s="36"/>
      <c r="L126" s="36"/>
      <c r="M126" s="38" t="s">
        <v>36</v>
      </c>
      <c r="N126" s="38"/>
      <c r="O126" s="38"/>
      <c r="P126" s="38"/>
      <c r="Q126" s="52" t="s">
        <v>99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 x14ac:dyDescent="0.2">
      <c r="A128" s="49" t="s">
        <v>38</v>
      </c>
      <c r="B128" s="50"/>
      <c r="C128" s="53" t="s">
        <v>89</v>
      </c>
      <c r="D128" s="36"/>
      <c r="E128" s="49" t="s">
        <v>40</v>
      </c>
      <c r="F128" s="50"/>
      <c r="G128" s="52" t="s">
        <v>90</v>
      </c>
      <c r="H128" s="52"/>
      <c r="I128" s="52"/>
      <c r="J128" s="52"/>
      <c r="K128" s="36"/>
      <c r="L128" s="36"/>
      <c r="M128" s="38" t="s">
        <v>42</v>
      </c>
      <c r="N128" s="38"/>
      <c r="O128" s="38"/>
      <c r="P128" s="38"/>
      <c r="Q128" s="52" t="s">
        <v>91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15.75" customHeight="1" x14ac:dyDescent="0.2">
      <c r="C130" s="38" t="s">
        <v>44</v>
      </c>
      <c r="D130" s="38"/>
      <c r="E130" s="38"/>
      <c r="F130" s="38"/>
      <c r="H130" s="36"/>
      <c r="I130" s="36"/>
      <c r="J130" s="36"/>
      <c r="O130" s="38" t="s">
        <v>45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3" customFormat="1" ht="24.75" customHeight="1" x14ac:dyDescent="0.2">
      <c r="A131" s="36"/>
      <c r="B131" s="36"/>
      <c r="C131" s="55">
        <v>2457</v>
      </c>
      <c r="D131" s="36"/>
      <c r="E131" s="56">
        <v>2015</v>
      </c>
      <c r="F131" s="56"/>
      <c r="H131" s="36"/>
      <c r="I131" s="36"/>
      <c r="J131" s="36"/>
      <c r="O131" s="57">
        <v>5</v>
      </c>
      <c r="P131" s="57"/>
      <c r="Q131" s="57"/>
      <c r="R131" s="57"/>
      <c r="S131" s="57"/>
      <c r="T131" s="57"/>
      <c r="U131" s="57"/>
      <c r="V131" s="57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46</v>
      </c>
      <c r="D132" s="60"/>
      <c r="E132" s="61" t="s">
        <v>47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3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3" customFormat="1" ht="20.25" customHeight="1" x14ac:dyDescent="0.2">
      <c r="A134" s="64" t="s">
        <v>48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3" customFormat="1" ht="15.75" customHeight="1" x14ac:dyDescent="0.2">
      <c r="A135" s="65" t="s">
        <v>49</v>
      </c>
      <c r="B135" s="66"/>
      <c r="C135" s="38" t="s">
        <v>30</v>
      </c>
      <c r="D135" s="38"/>
      <c r="E135" s="67" t="s">
        <v>50</v>
      </c>
      <c r="F135" s="49" t="s">
        <v>51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52</v>
      </c>
      <c r="W135" s="38" t="s">
        <v>53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">
      <c r="A136" s="71"/>
      <c r="B136" s="72"/>
      <c r="C136" s="38"/>
      <c r="D136" s="38"/>
      <c r="E136" s="73"/>
      <c r="F136" s="74" t="s">
        <v>54</v>
      </c>
      <c r="G136" s="75"/>
      <c r="H136" s="76"/>
      <c r="I136" s="77" t="s">
        <v>55</v>
      </c>
      <c r="J136" s="77" t="s">
        <v>56</v>
      </c>
      <c r="K136" s="77" t="s">
        <v>57</v>
      </c>
      <c r="L136" s="77" t="s">
        <v>58</v>
      </c>
      <c r="M136" s="77" t="s">
        <v>59</v>
      </c>
      <c r="N136" s="77" t="s">
        <v>60</v>
      </c>
      <c r="O136" s="77" t="s">
        <v>61</v>
      </c>
      <c r="P136" s="77" t="s">
        <v>62</v>
      </c>
      <c r="Q136" s="77" t="s">
        <v>63</v>
      </c>
      <c r="R136" s="77" t="s">
        <v>64</v>
      </c>
      <c r="S136" s="77" t="s">
        <v>65</v>
      </c>
      <c r="T136" s="77" t="s">
        <v>66</v>
      </c>
      <c r="U136" s="78"/>
      <c r="V136" s="79"/>
      <c r="W136" s="38"/>
    </row>
    <row r="137" spans="1:33" ht="29.25" customHeight="1" x14ac:dyDescent="0.2">
      <c r="A137" s="80" t="s">
        <v>67</v>
      </c>
      <c r="B137" s="80"/>
      <c r="C137" s="81" t="s">
        <v>100</v>
      </c>
      <c r="D137" s="81"/>
      <c r="E137" s="82" t="s">
        <v>93</v>
      </c>
      <c r="F137" s="83" t="s">
        <v>70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4915</v>
      </c>
      <c r="U137" s="88"/>
      <c r="V137" s="89">
        <f>IF(SUM(I137:T137)=0,"",SUM(I137:T137))</f>
        <v>4915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6.21%</v>
      </c>
      <c r="Y137" s="1"/>
    </row>
    <row r="138" spans="1:33" ht="30" customHeight="1" x14ac:dyDescent="0.2">
      <c r="A138" s="80" t="s">
        <v>71</v>
      </c>
      <c r="B138" s="80"/>
      <c r="C138" s="81" t="s">
        <v>101</v>
      </c>
      <c r="D138" s="81"/>
      <c r="E138" s="82" t="s">
        <v>93</v>
      </c>
      <c r="F138" s="83" t="s">
        <v>72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79153</v>
      </c>
      <c r="U138" s="87">
        <f>SUM(I138:T138)</f>
        <v>79153</v>
      </c>
      <c r="V138" s="89">
        <f>IF(SUM(I138:T138)=0,"",SUM(I138:T138))</f>
        <v>79153</v>
      </c>
      <c r="W138" s="90"/>
      <c r="Y138" s="1"/>
      <c r="AA138" s="3"/>
    </row>
    <row r="139" spans="1:33" ht="17.25" customHeight="1" x14ac:dyDescent="0.2">
      <c r="A139" s="91" t="s">
        <v>73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33" s="3" customFormat="1" ht="15.75" customHeight="1" x14ac:dyDescent="0.2">
      <c r="A140" s="65" t="s">
        <v>49</v>
      </c>
      <c r="B140" s="66"/>
      <c r="C140" s="38" t="s">
        <v>30</v>
      </c>
      <c r="D140" s="38"/>
      <c r="E140" s="67" t="s">
        <v>50</v>
      </c>
      <c r="F140" s="49" t="s">
        <v>51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52</v>
      </c>
      <c r="W140" s="38" t="s">
        <v>74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">
      <c r="A141" s="71"/>
      <c r="B141" s="72"/>
      <c r="C141" s="38"/>
      <c r="D141" s="38"/>
      <c r="E141" s="73"/>
      <c r="F141" s="74" t="s">
        <v>73</v>
      </c>
      <c r="G141" s="75"/>
      <c r="H141" s="76"/>
      <c r="I141" s="77" t="s">
        <v>55</v>
      </c>
      <c r="J141" s="77" t="s">
        <v>56</v>
      </c>
      <c r="K141" s="77" t="s">
        <v>57</v>
      </c>
      <c r="L141" s="77" t="s">
        <v>58</v>
      </c>
      <c r="M141" s="77" t="s">
        <v>59</v>
      </c>
      <c r="N141" s="77" t="s">
        <v>60</v>
      </c>
      <c r="O141" s="77" t="s">
        <v>61</v>
      </c>
      <c r="P141" s="77" t="s">
        <v>62</v>
      </c>
      <c r="Q141" s="77" t="s">
        <v>63</v>
      </c>
      <c r="R141" s="77" t="s">
        <v>64</v>
      </c>
      <c r="S141" s="77" t="s">
        <v>65</v>
      </c>
      <c r="T141" s="77" t="s">
        <v>66</v>
      </c>
      <c r="U141" s="78"/>
      <c r="V141" s="79"/>
      <c r="W141" s="38"/>
    </row>
    <row r="142" spans="1:33" ht="29.25" customHeight="1" x14ac:dyDescent="0.2">
      <c r="A142" s="80" t="s">
        <v>67</v>
      </c>
      <c r="B142" s="80"/>
      <c r="C142" s="92" t="str">
        <f>IF(C137=0,"",C137)</f>
        <v xml:space="preserve">No. de personas que participan activamente </v>
      </c>
      <c r="D142" s="93"/>
      <c r="E142" s="94" t="str">
        <f>IF(E137=0,"",E137)</f>
        <v xml:space="preserve">Personas </v>
      </c>
      <c r="F142" s="83" t="s">
        <v>75</v>
      </c>
      <c r="G142" s="84"/>
      <c r="H142" s="85"/>
      <c r="I142" s="86"/>
      <c r="J142" s="87"/>
      <c r="K142" s="87"/>
      <c r="L142" s="87"/>
      <c r="M142" s="87"/>
      <c r="N142" s="87">
        <v>1000</v>
      </c>
      <c r="O142" s="87"/>
      <c r="P142" s="87"/>
      <c r="Q142" s="87"/>
      <c r="R142" s="87"/>
      <c r="S142" s="87"/>
      <c r="T142" s="87">
        <v>4000</v>
      </c>
      <c r="U142" s="88"/>
      <c r="V142" s="89">
        <f>IF(SUM(I142:T142)=0,"",SUM(I142:T142))</f>
        <v>5000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6.32%</v>
      </c>
      <c r="Y142" s="1"/>
    </row>
    <row r="143" spans="1:33" ht="30" customHeight="1" x14ac:dyDescent="0.2">
      <c r="A143" s="80" t="s">
        <v>71</v>
      </c>
      <c r="B143" s="80"/>
      <c r="C143" s="92" t="str">
        <f>IF(C138=0,"",C138)</f>
        <v xml:space="preserve">Total de personas que participan activamente </v>
      </c>
      <c r="D143" s="93"/>
      <c r="E143" s="94" t="str">
        <f>IF(E138=0,"",E138)</f>
        <v xml:space="preserve">Personas </v>
      </c>
      <c r="F143" s="83" t="s">
        <v>76</v>
      </c>
      <c r="G143" s="84"/>
      <c r="H143" s="85"/>
      <c r="I143" s="86"/>
      <c r="J143" s="87"/>
      <c r="K143" s="87"/>
      <c r="L143" s="87"/>
      <c r="M143" s="87"/>
      <c r="N143" s="87">
        <v>79153</v>
      </c>
      <c r="O143" s="87"/>
      <c r="P143" s="87"/>
      <c r="Q143" s="87"/>
      <c r="R143" s="87"/>
      <c r="S143" s="87"/>
      <c r="T143" s="87"/>
      <c r="U143" s="87">
        <f>SUM(I143:T143)</f>
        <v>79153</v>
      </c>
      <c r="V143" s="89">
        <f>IF(SUM(I143:T143)=0,"",SUM(I143:T143))</f>
        <v>79153</v>
      </c>
      <c r="W143" s="90"/>
      <c r="Y143" s="1"/>
      <c r="AA143" s="3"/>
    </row>
    <row r="144" spans="1:33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</row>
    <row r="145" spans="1:33" ht="16.5" customHeight="1" x14ac:dyDescent="0.2">
      <c r="A145" s="102" t="s">
        <v>77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v>1.0177</v>
      </c>
    </row>
    <row r="146" spans="1:33" ht="6.75" customHeight="1" x14ac:dyDescent="0.2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</row>
    <row r="147" spans="1:33" s="3" customFormat="1" ht="33" customHeight="1" x14ac:dyDescent="0.2">
      <c r="A147" s="106" t="s">
        <v>78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3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102</v>
      </c>
      <c r="B149" s="38"/>
      <c r="C149" s="39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3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3" customFormat="1" ht="13.5" customHeight="1" x14ac:dyDescent="0.2">
      <c r="A151" s="44" t="s">
        <v>29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3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3" customFormat="1" ht="30" customHeight="1" x14ac:dyDescent="0.2">
      <c r="A153" s="38" t="s">
        <v>30</v>
      </c>
      <c r="B153" s="38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3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3" customFormat="1" ht="27" customHeight="1" x14ac:dyDescent="0.2">
      <c r="A155" s="49" t="s">
        <v>32</v>
      </c>
      <c r="B155" s="50"/>
      <c r="C155" s="51"/>
      <c r="D155" s="36"/>
      <c r="E155" s="38" t="s">
        <v>34</v>
      </c>
      <c r="F155" s="38"/>
      <c r="G155" s="52"/>
      <c r="H155" s="52"/>
      <c r="I155" s="52"/>
      <c r="J155" s="52"/>
      <c r="K155" s="36"/>
      <c r="L155" s="36"/>
      <c r="M155" s="38" t="s">
        <v>36</v>
      </c>
      <c r="N155" s="38"/>
      <c r="O155" s="38"/>
      <c r="P155" s="38"/>
      <c r="Q155" s="52"/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 x14ac:dyDescent="0.2">
      <c r="A157" s="49" t="s">
        <v>38</v>
      </c>
      <c r="B157" s="50"/>
      <c r="C157" s="53"/>
      <c r="D157" s="36"/>
      <c r="E157" s="49" t="s">
        <v>40</v>
      </c>
      <c r="F157" s="50"/>
      <c r="G157" s="52"/>
      <c r="H157" s="52"/>
      <c r="I157" s="52"/>
      <c r="J157" s="52"/>
      <c r="K157" s="36"/>
      <c r="L157" s="36"/>
      <c r="M157" s="38" t="s">
        <v>42</v>
      </c>
      <c r="N157" s="38"/>
      <c r="O157" s="38"/>
      <c r="P157" s="38"/>
      <c r="Q157" s="52"/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15.75" customHeight="1" x14ac:dyDescent="0.2">
      <c r="C159" s="38" t="s">
        <v>44</v>
      </c>
      <c r="D159" s="38"/>
      <c r="E159" s="38"/>
      <c r="F159" s="38"/>
      <c r="H159" s="36"/>
      <c r="I159" s="36"/>
      <c r="J159" s="36"/>
      <c r="O159" s="38" t="s">
        <v>45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3" customFormat="1" ht="24.75" customHeight="1" x14ac:dyDescent="0.2">
      <c r="A160" s="36"/>
      <c r="B160" s="36"/>
      <c r="C160" s="36"/>
      <c r="D160" s="36"/>
      <c r="E160" s="56"/>
      <c r="F160" s="56"/>
      <c r="H160" s="36"/>
      <c r="I160" s="36"/>
      <c r="J160" s="36"/>
      <c r="O160" s="126"/>
      <c r="P160" s="126"/>
      <c r="Q160" s="126"/>
      <c r="R160" s="126"/>
      <c r="S160" s="126"/>
      <c r="T160" s="126"/>
      <c r="U160" s="126"/>
      <c r="V160" s="126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46</v>
      </c>
      <c r="D161" s="60"/>
      <c r="E161" s="61" t="s">
        <v>47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3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3" customFormat="1" ht="20.25" customHeight="1" x14ac:dyDescent="0.2">
      <c r="A163" s="64" t="s">
        <v>48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3" customFormat="1" ht="15.75" customHeight="1" x14ac:dyDescent="0.2">
      <c r="A164" s="65" t="s">
        <v>49</v>
      </c>
      <c r="B164" s="66"/>
      <c r="C164" s="38" t="s">
        <v>30</v>
      </c>
      <c r="D164" s="38"/>
      <c r="E164" s="67" t="s">
        <v>50</v>
      </c>
      <c r="F164" s="49" t="s">
        <v>51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52</v>
      </c>
      <c r="W164" s="38" t="s">
        <v>53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">
      <c r="A165" s="71"/>
      <c r="B165" s="72"/>
      <c r="C165" s="38"/>
      <c r="D165" s="38"/>
      <c r="E165" s="73"/>
      <c r="F165" s="74" t="s">
        <v>54</v>
      </c>
      <c r="G165" s="75"/>
      <c r="H165" s="76"/>
      <c r="I165" s="77" t="s">
        <v>55</v>
      </c>
      <c r="J165" s="77" t="s">
        <v>56</v>
      </c>
      <c r="K165" s="77" t="s">
        <v>57</v>
      </c>
      <c r="L165" s="77" t="s">
        <v>58</v>
      </c>
      <c r="M165" s="77" t="s">
        <v>59</v>
      </c>
      <c r="N165" s="77" t="s">
        <v>60</v>
      </c>
      <c r="O165" s="77" t="s">
        <v>61</v>
      </c>
      <c r="P165" s="77" t="s">
        <v>62</v>
      </c>
      <c r="Q165" s="77" t="s">
        <v>63</v>
      </c>
      <c r="R165" s="77" t="s">
        <v>64</v>
      </c>
      <c r="S165" s="77" t="s">
        <v>65</v>
      </c>
      <c r="T165" s="77" t="s">
        <v>66</v>
      </c>
      <c r="U165" s="78"/>
      <c r="V165" s="79"/>
      <c r="W165" s="38"/>
    </row>
    <row r="166" spans="1:33" ht="29.25" customHeight="1" x14ac:dyDescent="0.2">
      <c r="A166" s="80" t="s">
        <v>67</v>
      </c>
      <c r="B166" s="80"/>
      <c r="C166" s="81"/>
      <c r="D166" s="81"/>
      <c r="E166" s="82" t="s">
        <v>93</v>
      </c>
      <c r="F166" s="83" t="s">
        <v>70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8"/>
      <c r="V166" s="89" t="str">
        <f>IF(SUM(I166:T166)=0,"",SUM(I166:T166))</f>
        <v/>
      </c>
      <c r="W166" s="90" t="b">
        <f>IF($G$157="porcentaje",FIXED(V166/V167*100,2)&amp;"%",IF($G$157="Promedio",V166/V167,IF($G$157="variación porcentual",FIXED(((V166/V167)-1)*100,2)&amp;"%",IF($G$157="OTRAS","CAPTURAR EL RESULTADO DEL INDICADOR"))))</f>
        <v>0</v>
      </c>
      <c r="Y166" s="1"/>
    </row>
    <row r="167" spans="1:33" ht="30" customHeight="1" x14ac:dyDescent="0.2">
      <c r="A167" s="80" t="s">
        <v>71</v>
      </c>
      <c r="B167" s="80"/>
      <c r="C167" s="81"/>
      <c r="D167" s="81"/>
      <c r="E167" s="82" t="s">
        <v>93</v>
      </c>
      <c r="F167" s="83" t="s">
        <v>72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>
        <f>SUM(I167:T167)</f>
        <v>0</v>
      </c>
      <c r="V167" s="89" t="str">
        <f>IF(SUM(I167:T167)=0,"",SUM(I167:T167))</f>
        <v/>
      </c>
      <c r="W167" s="90"/>
      <c r="Y167" s="1"/>
      <c r="AA167" s="3"/>
    </row>
    <row r="168" spans="1:33" ht="17.25" customHeight="1" x14ac:dyDescent="0.2">
      <c r="A168" s="91" t="s">
        <v>73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33" s="3" customFormat="1" ht="15.75" customHeight="1" x14ac:dyDescent="0.2">
      <c r="A169" s="65" t="s">
        <v>49</v>
      </c>
      <c r="B169" s="66"/>
      <c r="C169" s="38" t="s">
        <v>30</v>
      </c>
      <c r="D169" s="38"/>
      <c r="E169" s="67" t="s">
        <v>50</v>
      </c>
      <c r="F169" s="49" t="s">
        <v>51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52</v>
      </c>
      <c r="W169" s="38" t="s">
        <v>74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">
      <c r="A170" s="71"/>
      <c r="B170" s="72"/>
      <c r="C170" s="38"/>
      <c r="D170" s="38"/>
      <c r="E170" s="73"/>
      <c r="F170" s="74" t="s">
        <v>73</v>
      </c>
      <c r="G170" s="75"/>
      <c r="H170" s="76"/>
      <c r="I170" s="77" t="s">
        <v>55</v>
      </c>
      <c r="J170" s="77" t="s">
        <v>56</v>
      </c>
      <c r="K170" s="77" t="s">
        <v>57</v>
      </c>
      <c r="L170" s="77" t="s">
        <v>58</v>
      </c>
      <c r="M170" s="77" t="s">
        <v>59</v>
      </c>
      <c r="N170" s="77" t="s">
        <v>60</v>
      </c>
      <c r="O170" s="77" t="s">
        <v>61</v>
      </c>
      <c r="P170" s="77" t="s">
        <v>62</v>
      </c>
      <c r="Q170" s="77" t="s">
        <v>63</v>
      </c>
      <c r="R170" s="77" t="s">
        <v>64</v>
      </c>
      <c r="S170" s="77" t="s">
        <v>65</v>
      </c>
      <c r="T170" s="77" t="s">
        <v>66</v>
      </c>
      <c r="U170" s="78"/>
      <c r="V170" s="79"/>
      <c r="W170" s="38"/>
    </row>
    <row r="171" spans="1:33" ht="29.25" customHeight="1" x14ac:dyDescent="0.2">
      <c r="A171" s="80" t="s">
        <v>67</v>
      </c>
      <c r="B171" s="80"/>
      <c r="C171" s="92" t="str">
        <f>IF(C166=0,"",C166)</f>
        <v/>
      </c>
      <c r="D171" s="93"/>
      <c r="E171" s="94" t="str">
        <f>IF(E166=0,"",E166)</f>
        <v xml:space="preserve">Personas </v>
      </c>
      <c r="F171" s="83" t="s">
        <v>75</v>
      </c>
      <c r="G171" s="84"/>
      <c r="H171" s="85"/>
      <c r="I171" s="86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8"/>
      <c r="V171" s="89"/>
      <c r="W171" s="90">
        <v>0</v>
      </c>
      <c r="Y171" s="1"/>
    </row>
    <row r="172" spans="1:33" ht="30" customHeight="1" x14ac:dyDescent="0.2">
      <c r="A172" s="80" t="s">
        <v>71</v>
      </c>
      <c r="B172" s="80"/>
      <c r="C172" s="92" t="str">
        <f>IF(C167=0,"",C167)</f>
        <v/>
      </c>
      <c r="D172" s="93"/>
      <c r="E172" s="94" t="str">
        <f>IF(E167=0,"",E167)</f>
        <v xml:space="preserve">Personas </v>
      </c>
      <c r="F172" s="83" t="s">
        <v>76</v>
      </c>
      <c r="G172" s="84"/>
      <c r="H172" s="85"/>
      <c r="I172" s="86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>
        <f>SUM(I172:T172)</f>
        <v>0</v>
      </c>
      <c r="V172" s="89"/>
      <c r="W172" s="90"/>
      <c r="Y172" s="1"/>
      <c r="AA172" s="3"/>
    </row>
    <row r="173" spans="1:33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</row>
    <row r="174" spans="1:33" ht="16.5" customHeight="1" x14ac:dyDescent="0.2">
      <c r="A174" s="102" t="s">
        <v>77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v>0</v>
      </c>
    </row>
    <row r="175" spans="1:33" ht="6.75" customHeight="1" x14ac:dyDescent="0.2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</row>
    <row r="176" spans="1:33" s="3" customFormat="1" ht="33" customHeight="1" x14ac:dyDescent="0.2">
      <c r="A176" s="106" t="s">
        <v>78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3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103</v>
      </c>
      <c r="B178" s="38"/>
      <c r="C178" s="39" t="s">
        <v>104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3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13.5" customHeight="1" x14ac:dyDescent="0.2">
      <c r="A180" s="44" t="s">
        <v>29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3" customFormat="1" ht="30" customHeight="1" x14ac:dyDescent="0.2">
      <c r="A182" s="38" t="s">
        <v>30</v>
      </c>
      <c r="B182" s="38"/>
      <c r="C182" s="47" t="s">
        <v>105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3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3" customFormat="1" ht="27" customHeight="1" x14ac:dyDescent="0.2">
      <c r="A184" s="49" t="s">
        <v>32</v>
      </c>
      <c r="B184" s="50"/>
      <c r="C184" s="51" t="s">
        <v>33</v>
      </c>
      <c r="D184" s="36"/>
      <c r="E184" s="38" t="s">
        <v>34</v>
      </c>
      <c r="F184" s="38"/>
      <c r="G184" s="52" t="s">
        <v>87</v>
      </c>
      <c r="H184" s="52"/>
      <c r="I184" s="52"/>
      <c r="J184" s="52"/>
      <c r="K184" s="36"/>
      <c r="L184" s="36"/>
      <c r="M184" s="38" t="s">
        <v>36</v>
      </c>
      <c r="N184" s="38"/>
      <c r="O184" s="38"/>
      <c r="P184" s="38"/>
      <c r="Q184" s="52" t="s">
        <v>106</v>
      </c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3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3" customFormat="1" ht="27" customHeight="1" x14ac:dyDescent="0.2">
      <c r="A186" s="49" t="s">
        <v>38</v>
      </c>
      <c r="B186" s="50"/>
      <c r="C186" s="53" t="s">
        <v>89</v>
      </c>
      <c r="D186" s="36"/>
      <c r="E186" s="49" t="s">
        <v>40</v>
      </c>
      <c r="F186" s="50"/>
      <c r="G186" s="52" t="s">
        <v>107</v>
      </c>
      <c r="H186" s="52"/>
      <c r="I186" s="52"/>
      <c r="J186" s="52"/>
      <c r="K186" s="36"/>
      <c r="L186" s="36"/>
      <c r="M186" s="38" t="s">
        <v>42</v>
      </c>
      <c r="N186" s="38"/>
      <c r="O186" s="38"/>
      <c r="P186" s="38"/>
      <c r="Q186" s="52" t="s">
        <v>91</v>
      </c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15.75" customHeight="1" x14ac:dyDescent="0.2">
      <c r="C188" s="38" t="s">
        <v>44</v>
      </c>
      <c r="D188" s="38"/>
      <c r="E188" s="38"/>
      <c r="F188" s="38"/>
      <c r="H188" s="36"/>
      <c r="I188" s="36"/>
      <c r="J188" s="36"/>
      <c r="O188" s="38" t="s">
        <v>45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24.75" customHeight="1" x14ac:dyDescent="0.2">
      <c r="A189" s="36"/>
      <c r="B189" s="36"/>
      <c r="C189" s="36">
        <v>1</v>
      </c>
      <c r="D189" s="36"/>
      <c r="E189" s="56">
        <v>2015</v>
      </c>
      <c r="F189" s="56"/>
      <c r="H189" s="36"/>
      <c r="I189" s="36"/>
      <c r="J189" s="36"/>
      <c r="O189" s="126">
        <v>100</v>
      </c>
      <c r="P189" s="126"/>
      <c r="Q189" s="126"/>
      <c r="R189" s="126"/>
      <c r="S189" s="126"/>
      <c r="T189" s="126"/>
      <c r="U189" s="126"/>
      <c r="V189" s="126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46</v>
      </c>
      <c r="D190" s="60"/>
      <c r="E190" s="61" t="s">
        <v>47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3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3" customFormat="1" ht="20.25" customHeight="1" x14ac:dyDescent="0.2">
      <c r="A192" s="64" t="s">
        <v>48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3" customFormat="1" ht="15.75" customHeight="1" x14ac:dyDescent="0.2">
      <c r="A193" s="65" t="s">
        <v>49</v>
      </c>
      <c r="B193" s="66"/>
      <c r="C193" s="38" t="s">
        <v>30</v>
      </c>
      <c r="D193" s="38"/>
      <c r="E193" s="67" t="s">
        <v>50</v>
      </c>
      <c r="F193" s="49" t="s">
        <v>51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52</v>
      </c>
      <c r="W193" s="38" t="s">
        <v>53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">
      <c r="A194" s="71"/>
      <c r="B194" s="72"/>
      <c r="C194" s="38"/>
      <c r="D194" s="38"/>
      <c r="E194" s="73"/>
      <c r="F194" s="74" t="s">
        <v>54</v>
      </c>
      <c r="G194" s="75"/>
      <c r="H194" s="76"/>
      <c r="I194" s="77" t="s">
        <v>55</v>
      </c>
      <c r="J194" s="77" t="s">
        <v>56</v>
      </c>
      <c r="K194" s="77" t="s">
        <v>57</v>
      </c>
      <c r="L194" s="77" t="s">
        <v>58</v>
      </c>
      <c r="M194" s="77" t="s">
        <v>59</v>
      </c>
      <c r="N194" s="77" t="s">
        <v>60</v>
      </c>
      <c r="O194" s="77" t="s">
        <v>61</v>
      </c>
      <c r="P194" s="77" t="s">
        <v>62</v>
      </c>
      <c r="Q194" s="77" t="s">
        <v>63</v>
      </c>
      <c r="R194" s="77" t="s">
        <v>64</v>
      </c>
      <c r="S194" s="77" t="s">
        <v>65</v>
      </c>
      <c r="T194" s="77" t="s">
        <v>66</v>
      </c>
      <c r="U194" s="78"/>
      <c r="V194" s="79"/>
      <c r="W194" s="38"/>
    </row>
    <row r="195" spans="1:33" ht="29.25" customHeight="1" x14ac:dyDescent="0.2">
      <c r="A195" s="80" t="s">
        <v>67</v>
      </c>
      <c r="B195" s="80"/>
      <c r="C195" s="81" t="s">
        <v>108</v>
      </c>
      <c r="D195" s="81"/>
      <c r="E195" s="82" t="s">
        <v>109</v>
      </c>
      <c r="F195" s="83" t="s">
        <v>70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>
        <v>2</v>
      </c>
      <c r="U195" s="88"/>
      <c r="V195" s="89">
        <f>IF(SUM(I195:T195)=0,"",SUM(I195:T195))</f>
        <v>2</v>
      </c>
      <c r="W195" s="90" t="str">
        <f>IF($G$186="porcentaje",FIXED(V195/V196*100,2)&amp;"%",IF($G$186="Promedio",V195/V196,IF($G$186="variación porcentual",FIXED(((V195/V196)-1)*100,2)&amp;"%",IF($G$186="OTRAS","CAPTURAR EL RESULTADO DEL INDICADOR"))))</f>
        <v>100.00%</v>
      </c>
      <c r="Y195" s="1"/>
    </row>
    <row r="196" spans="1:33" ht="30" customHeight="1" x14ac:dyDescent="0.2">
      <c r="A196" s="80" t="s">
        <v>71</v>
      </c>
      <c r="B196" s="80"/>
      <c r="C196" s="81" t="s">
        <v>110</v>
      </c>
      <c r="D196" s="81"/>
      <c r="E196" s="82" t="s">
        <v>109</v>
      </c>
      <c r="F196" s="83" t="s">
        <v>72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>
        <v>1</v>
      </c>
      <c r="U196" s="87">
        <f>SUM(I196:T196)</f>
        <v>1</v>
      </c>
      <c r="V196" s="89">
        <f>IF(SUM(I196:T196)=0,"",SUM(I196:T196))</f>
        <v>1</v>
      </c>
      <c r="W196" s="90"/>
      <c r="Y196" s="1"/>
      <c r="AA196" s="3"/>
    </row>
    <row r="197" spans="1:33" ht="17.25" customHeight="1" x14ac:dyDescent="0.2">
      <c r="A197" s="91" t="s">
        <v>73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33" s="3" customFormat="1" ht="15.75" customHeight="1" x14ac:dyDescent="0.2">
      <c r="A198" s="65" t="s">
        <v>49</v>
      </c>
      <c r="B198" s="66"/>
      <c r="C198" s="38" t="s">
        <v>30</v>
      </c>
      <c r="D198" s="38"/>
      <c r="E198" s="67" t="s">
        <v>50</v>
      </c>
      <c r="F198" s="49" t="s">
        <v>51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52</v>
      </c>
      <c r="W198" s="38" t="s">
        <v>111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">
      <c r="A199" s="71"/>
      <c r="B199" s="72"/>
      <c r="C199" s="38"/>
      <c r="D199" s="38"/>
      <c r="E199" s="73"/>
      <c r="F199" s="74" t="s">
        <v>73</v>
      </c>
      <c r="G199" s="75"/>
      <c r="H199" s="76"/>
      <c r="I199" s="77" t="s">
        <v>55</v>
      </c>
      <c r="J199" s="77" t="s">
        <v>56</v>
      </c>
      <c r="K199" s="77" t="s">
        <v>57</v>
      </c>
      <c r="L199" s="77" t="s">
        <v>58</v>
      </c>
      <c r="M199" s="77" t="s">
        <v>59</v>
      </c>
      <c r="N199" s="77" t="s">
        <v>60</v>
      </c>
      <c r="O199" s="77" t="s">
        <v>61</v>
      </c>
      <c r="P199" s="77" t="s">
        <v>62</v>
      </c>
      <c r="Q199" s="77" t="s">
        <v>63</v>
      </c>
      <c r="R199" s="77" t="s">
        <v>64</v>
      </c>
      <c r="S199" s="77" t="s">
        <v>65</v>
      </c>
      <c r="T199" s="77" t="s">
        <v>66</v>
      </c>
      <c r="U199" s="78"/>
      <c r="V199" s="79"/>
      <c r="W199" s="38"/>
    </row>
    <row r="200" spans="1:33" ht="29.25" customHeight="1" x14ac:dyDescent="0.2">
      <c r="A200" s="80" t="s">
        <v>67</v>
      </c>
      <c r="B200" s="80"/>
      <c r="C200" s="92" t="str">
        <f>IF(C195=0,"",C195)</f>
        <v>Programas 2016</v>
      </c>
      <c r="D200" s="93"/>
      <c r="E200" s="94" t="str">
        <f>IF(E195=0,"",E195)</f>
        <v>programa</v>
      </c>
      <c r="F200" s="83" t="s">
        <v>75</v>
      </c>
      <c r="G200" s="84"/>
      <c r="H200" s="85"/>
      <c r="I200" s="86"/>
      <c r="J200" s="87"/>
      <c r="K200" s="87"/>
      <c r="L200" s="87"/>
      <c r="M200" s="87"/>
      <c r="N200" s="87">
        <v>2</v>
      </c>
      <c r="O200" s="87"/>
      <c r="P200" s="87"/>
      <c r="Q200" s="87"/>
      <c r="R200" s="87"/>
      <c r="S200" s="87"/>
      <c r="T200" s="87"/>
      <c r="U200" s="88"/>
      <c r="V200" s="89">
        <f>IF(SUM(I200:T200)=0,"",SUM(I200:T200))</f>
        <v>2</v>
      </c>
      <c r="W200" s="90" t="str">
        <f>IF($G$186="porcentaje",FIXED(V200/V201*100,2)&amp;"%",IF($G$186="Promedio",V200/V201,IF($G$186="variación porcentual",FIXED(((V200/V201)-1)*100,2)&amp;"%",IF($G$186="OTRAS","CAPTURAR EL RESULTADO DEL INDICADOR"))))</f>
        <v>100.00%</v>
      </c>
      <c r="Y200" s="1"/>
    </row>
    <row r="201" spans="1:33" ht="30" customHeight="1" x14ac:dyDescent="0.2">
      <c r="A201" s="80" t="s">
        <v>71</v>
      </c>
      <c r="B201" s="80"/>
      <c r="C201" s="92" t="str">
        <f>IF(C196=0,"",C196)</f>
        <v>Programas 2015</v>
      </c>
      <c r="D201" s="93"/>
      <c r="E201" s="94" t="str">
        <f>IF(E196=0,"",E196)</f>
        <v>programa</v>
      </c>
      <c r="F201" s="83" t="s">
        <v>76</v>
      </c>
      <c r="G201" s="84"/>
      <c r="H201" s="85"/>
      <c r="I201" s="86"/>
      <c r="J201" s="87"/>
      <c r="K201" s="87"/>
      <c r="L201" s="87"/>
      <c r="M201" s="87"/>
      <c r="N201" s="87">
        <v>1</v>
      </c>
      <c r="O201" s="87"/>
      <c r="P201" s="87"/>
      <c r="Q201" s="87"/>
      <c r="R201" s="87"/>
      <c r="S201" s="87"/>
      <c r="T201" s="87"/>
      <c r="U201" s="87">
        <f>SUM(I201:T201)</f>
        <v>1</v>
      </c>
      <c r="V201" s="89">
        <f>IF(SUM(I201:T201)=0,"",SUM(I201:T201))</f>
        <v>1</v>
      </c>
      <c r="W201" s="90"/>
      <c r="Y201" s="1"/>
      <c r="AA201" s="3"/>
    </row>
    <row r="202" spans="1:33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</row>
    <row r="203" spans="1:33" ht="16.5" customHeight="1" x14ac:dyDescent="0.2">
      <c r="A203" s="102" t="s">
        <v>77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>
        <v>1</v>
      </c>
    </row>
    <row r="204" spans="1:33" ht="6.75" customHeight="1" x14ac:dyDescent="0.2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</row>
    <row r="205" spans="1:33" s="3" customFormat="1" ht="33" customHeight="1" x14ac:dyDescent="0.2">
      <c r="A205" s="106" t="s">
        <v>78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3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112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3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13.5" customHeight="1" x14ac:dyDescent="0.2">
      <c r="A209" s="44" t="s">
        <v>29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30" customHeight="1" x14ac:dyDescent="0.2">
      <c r="A211" s="38" t="s">
        <v>30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3" customFormat="1" ht="27" customHeight="1" x14ac:dyDescent="0.2">
      <c r="A213" s="49" t="s">
        <v>32</v>
      </c>
      <c r="B213" s="50"/>
      <c r="C213" s="51"/>
      <c r="D213" s="36"/>
      <c r="E213" s="38" t="s">
        <v>34</v>
      </c>
      <c r="F213" s="38"/>
      <c r="G213" s="52"/>
      <c r="H213" s="52"/>
      <c r="I213" s="52"/>
      <c r="J213" s="52"/>
      <c r="K213" s="36"/>
      <c r="L213" s="36"/>
      <c r="M213" s="38" t="s">
        <v>36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3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27" customHeight="1" x14ac:dyDescent="0.2">
      <c r="A215" s="49" t="s">
        <v>38</v>
      </c>
      <c r="B215" s="50"/>
      <c r="C215" s="53"/>
      <c r="D215" s="36"/>
      <c r="E215" s="49" t="s">
        <v>40</v>
      </c>
      <c r="F215" s="50"/>
      <c r="G215" s="52"/>
      <c r="H215" s="52"/>
      <c r="I215" s="52"/>
      <c r="J215" s="52"/>
      <c r="K215" s="36"/>
      <c r="L215" s="36"/>
      <c r="M215" s="38" t="s">
        <v>42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15.75" customHeight="1" x14ac:dyDescent="0.2">
      <c r="C217" s="38" t="s">
        <v>44</v>
      </c>
      <c r="D217" s="38"/>
      <c r="E217" s="38"/>
      <c r="F217" s="38"/>
      <c r="H217" s="36"/>
      <c r="I217" s="36"/>
      <c r="J217" s="36"/>
      <c r="O217" s="38" t="s">
        <v>45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46</v>
      </c>
      <c r="D219" s="60"/>
      <c r="E219" s="61" t="s">
        <v>47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3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3" customFormat="1" ht="20.25" customHeight="1" x14ac:dyDescent="0.2">
      <c r="A221" s="64" t="s">
        <v>48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3" customFormat="1" ht="15.75" customHeight="1" x14ac:dyDescent="0.2">
      <c r="A222" s="65" t="s">
        <v>49</v>
      </c>
      <c r="B222" s="66"/>
      <c r="C222" s="38" t="s">
        <v>30</v>
      </c>
      <c r="D222" s="38"/>
      <c r="E222" s="67" t="s">
        <v>50</v>
      </c>
      <c r="F222" s="49" t="s">
        <v>51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52</v>
      </c>
      <c r="W222" s="38" t="s">
        <v>53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">
      <c r="A223" s="71"/>
      <c r="B223" s="72"/>
      <c r="C223" s="38"/>
      <c r="D223" s="38"/>
      <c r="E223" s="73"/>
      <c r="F223" s="74" t="s">
        <v>54</v>
      </c>
      <c r="G223" s="75"/>
      <c r="H223" s="76"/>
      <c r="I223" s="77" t="s">
        <v>55</v>
      </c>
      <c r="J223" s="77" t="s">
        <v>56</v>
      </c>
      <c r="K223" s="77" t="s">
        <v>57</v>
      </c>
      <c r="L223" s="77" t="s">
        <v>58</v>
      </c>
      <c r="M223" s="77" t="s">
        <v>59</v>
      </c>
      <c r="N223" s="77" t="s">
        <v>60</v>
      </c>
      <c r="O223" s="77" t="s">
        <v>61</v>
      </c>
      <c r="P223" s="77" t="s">
        <v>62</v>
      </c>
      <c r="Q223" s="77" t="s">
        <v>63</v>
      </c>
      <c r="R223" s="77" t="s">
        <v>64</v>
      </c>
      <c r="S223" s="77" t="s">
        <v>65</v>
      </c>
      <c r="T223" s="77" t="s">
        <v>66</v>
      </c>
      <c r="U223" s="78"/>
      <c r="V223" s="79"/>
      <c r="W223" s="38"/>
    </row>
    <row r="224" spans="1:33" ht="29.25" customHeight="1" x14ac:dyDescent="0.2">
      <c r="A224" s="80" t="s">
        <v>67</v>
      </c>
      <c r="B224" s="80"/>
      <c r="C224" s="81"/>
      <c r="D224" s="81"/>
      <c r="E224" s="82"/>
      <c r="F224" s="83" t="s">
        <v>70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Y224" s="1"/>
    </row>
    <row r="225" spans="1:33" ht="30" customHeight="1" x14ac:dyDescent="0.2">
      <c r="A225" s="80" t="s">
        <v>71</v>
      </c>
      <c r="B225" s="80"/>
      <c r="C225" s="81"/>
      <c r="D225" s="81"/>
      <c r="E225" s="82"/>
      <c r="F225" s="83" t="s">
        <v>72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Y225" s="1"/>
      <c r="AA225" s="3"/>
    </row>
    <row r="226" spans="1:33" ht="17.25" customHeight="1" x14ac:dyDescent="0.2">
      <c r="A226" s="91" t="s">
        <v>73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33" s="3" customFormat="1" ht="15.75" customHeight="1" x14ac:dyDescent="0.2">
      <c r="A227" s="65" t="s">
        <v>49</v>
      </c>
      <c r="B227" s="66"/>
      <c r="C227" s="38" t="s">
        <v>30</v>
      </c>
      <c r="D227" s="38"/>
      <c r="E227" s="67" t="s">
        <v>50</v>
      </c>
      <c r="F227" s="49" t="s">
        <v>51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52</v>
      </c>
      <c r="W227" s="38" t="s">
        <v>111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">
      <c r="A228" s="71"/>
      <c r="B228" s="72"/>
      <c r="C228" s="38"/>
      <c r="D228" s="38"/>
      <c r="E228" s="73"/>
      <c r="F228" s="74" t="s">
        <v>73</v>
      </c>
      <c r="G228" s="75"/>
      <c r="H228" s="76"/>
      <c r="I228" s="77" t="s">
        <v>55</v>
      </c>
      <c r="J228" s="77" t="s">
        <v>56</v>
      </c>
      <c r="K228" s="77" t="s">
        <v>57</v>
      </c>
      <c r="L228" s="77" t="s">
        <v>58</v>
      </c>
      <c r="M228" s="77" t="s">
        <v>59</v>
      </c>
      <c r="N228" s="77" t="s">
        <v>60</v>
      </c>
      <c r="O228" s="77" t="s">
        <v>61</v>
      </c>
      <c r="P228" s="77" t="s">
        <v>62</v>
      </c>
      <c r="Q228" s="77" t="s">
        <v>63</v>
      </c>
      <c r="R228" s="77" t="s">
        <v>64</v>
      </c>
      <c r="S228" s="77" t="s">
        <v>65</v>
      </c>
      <c r="T228" s="77" t="s">
        <v>66</v>
      </c>
      <c r="U228" s="78"/>
      <c r="V228" s="79"/>
      <c r="W228" s="38"/>
    </row>
    <row r="229" spans="1:33" ht="29.25" customHeight="1" x14ac:dyDescent="0.2">
      <c r="A229" s="80" t="s">
        <v>67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75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Y229" s="1"/>
    </row>
    <row r="230" spans="1:33" ht="30" customHeight="1" x14ac:dyDescent="0.2">
      <c r="A230" s="80" t="s">
        <v>71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76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Y230" s="1"/>
      <c r="AA230" s="3"/>
    </row>
    <row r="231" spans="1:33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</row>
    <row r="232" spans="1:33" ht="16.5" customHeight="1" x14ac:dyDescent="0.2">
      <c r="A232" s="102" t="s">
        <v>77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</row>
    <row r="233" spans="1:33" ht="6.75" customHeight="1" x14ac:dyDescent="0.2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</row>
    <row r="234" spans="1:33" s="3" customFormat="1" ht="33" customHeight="1" x14ac:dyDescent="0.2">
      <c r="A234" s="106" t="s">
        <v>78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3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</row>
    <row r="237" spans="1:33" ht="26.25" customHeight="1" x14ac:dyDescent="0.2">
      <c r="A237" s="33" t="s">
        <v>113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</row>
    <row r="238" spans="1:33" ht="4.5" customHeight="1" x14ac:dyDescent="0.2">
      <c r="C238" s="3"/>
      <c r="D238" s="3"/>
      <c r="E238" s="3"/>
      <c r="F238" s="3"/>
      <c r="G238" s="3"/>
      <c r="H238" s="3"/>
      <c r="I238" s="3"/>
    </row>
    <row r="239" spans="1:33" ht="19.5" customHeight="1" x14ac:dyDescent="0.2">
      <c r="A239" s="132" t="s">
        <v>114</v>
      </c>
      <c r="B239" s="38" t="s">
        <v>115</v>
      </c>
      <c r="C239" s="38"/>
      <c r="D239" s="38"/>
      <c r="E239" s="38" t="s">
        <v>50</v>
      </c>
      <c r="F239" s="49" t="s">
        <v>116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52</v>
      </c>
      <c r="W239" s="38" t="s">
        <v>117</v>
      </c>
    </row>
    <row r="240" spans="1:33" ht="25.5" customHeight="1" x14ac:dyDescent="0.2">
      <c r="A240" s="133"/>
      <c r="B240" s="38"/>
      <c r="C240" s="38"/>
      <c r="D240" s="38"/>
      <c r="E240" s="38"/>
      <c r="F240" s="83" t="s">
        <v>118</v>
      </c>
      <c r="G240" s="84"/>
      <c r="H240" s="85"/>
      <c r="I240" s="134" t="s">
        <v>55</v>
      </c>
      <c r="J240" s="134" t="s">
        <v>56</v>
      </c>
      <c r="K240" s="134" t="s">
        <v>57</v>
      </c>
      <c r="L240" s="134" t="s">
        <v>58</v>
      </c>
      <c r="M240" s="134" t="s">
        <v>59</v>
      </c>
      <c r="N240" s="134" t="s">
        <v>60</v>
      </c>
      <c r="O240" s="134" t="s">
        <v>61</v>
      </c>
      <c r="P240" s="134" t="s">
        <v>62</v>
      </c>
      <c r="Q240" s="134" t="s">
        <v>63</v>
      </c>
      <c r="R240" s="134" t="s">
        <v>64</v>
      </c>
      <c r="S240" s="134" t="s">
        <v>65</v>
      </c>
      <c r="T240" s="134" t="s">
        <v>66</v>
      </c>
      <c r="U240" s="134"/>
      <c r="V240" s="38"/>
      <c r="W240" s="38"/>
    </row>
    <row r="241" spans="1:23" ht="18.75" customHeight="1" x14ac:dyDescent="0.2">
      <c r="A241" s="135" t="s">
        <v>119</v>
      </c>
      <c r="B241" s="136">
        <v>1</v>
      </c>
      <c r="C241" s="137" t="s">
        <v>120</v>
      </c>
      <c r="D241" s="138"/>
      <c r="E241" s="139" t="s">
        <v>121</v>
      </c>
      <c r="F241" s="119" t="s">
        <v>54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">
      <c r="A242" s="145"/>
      <c r="B242" s="136"/>
      <c r="C242" s="146"/>
      <c r="D242" s="147"/>
      <c r="E242" s="139"/>
      <c r="F242" s="148" t="s">
        <v>73</v>
      </c>
      <c r="G242" s="149"/>
      <c r="H242" s="150"/>
      <c r="I242" s="151"/>
      <c r="J242" s="151"/>
      <c r="K242" s="151"/>
      <c r="L242" s="151"/>
      <c r="M242" s="151"/>
      <c r="N242" s="151">
        <v>1</v>
      </c>
      <c r="O242" s="151"/>
      <c r="P242" s="151"/>
      <c r="Q242" s="151"/>
      <c r="R242" s="151"/>
      <c r="S242" s="151"/>
      <c r="T242" s="151"/>
      <c r="U242" s="152"/>
      <c r="V242" s="143">
        <f t="shared" si="1"/>
        <v>1</v>
      </c>
      <c r="W242" s="144"/>
    </row>
    <row r="243" spans="1:23" ht="18.75" customHeight="1" x14ac:dyDescent="0.2">
      <c r="A243" s="145"/>
      <c r="B243" s="136">
        <v>2</v>
      </c>
      <c r="C243" s="137" t="s">
        <v>122</v>
      </c>
      <c r="D243" s="138"/>
      <c r="E243" s="139" t="s">
        <v>123</v>
      </c>
      <c r="F243" s="119" t="s">
        <v>54</v>
      </c>
      <c r="G243" s="140"/>
      <c r="H243" s="120"/>
      <c r="I243" s="141"/>
      <c r="J243" s="141"/>
      <c r="K243" s="141"/>
      <c r="L243" s="141"/>
      <c r="M243" s="141">
        <v>1</v>
      </c>
      <c r="N243" s="141"/>
      <c r="O243" s="141"/>
      <c r="P243" s="141"/>
      <c r="Q243" s="141"/>
      <c r="R243" s="141">
        <v>1</v>
      </c>
      <c r="S243" s="141"/>
      <c r="T243" s="141"/>
      <c r="U243" s="142"/>
      <c r="V243" s="143">
        <f t="shared" si="1"/>
        <v>2</v>
      </c>
      <c r="W243" s="144">
        <f>IF(V243=0,"-",V244/V243)</f>
        <v>1</v>
      </c>
    </row>
    <row r="244" spans="1:23" ht="18.75" customHeight="1" x14ac:dyDescent="0.2">
      <c r="A244" s="145"/>
      <c r="B244" s="136"/>
      <c r="C244" s="146"/>
      <c r="D244" s="147"/>
      <c r="E244" s="139"/>
      <c r="F244" s="148" t="s">
        <v>73</v>
      </c>
      <c r="G244" s="149"/>
      <c r="H244" s="150"/>
      <c r="I244" s="151"/>
      <c r="J244" s="151"/>
      <c r="K244" s="151"/>
      <c r="L244" s="151"/>
      <c r="M244" s="151">
        <v>1</v>
      </c>
      <c r="N244" s="151"/>
      <c r="O244" s="151"/>
      <c r="P244" s="151"/>
      <c r="Q244" s="151"/>
      <c r="R244" s="151">
        <v>1</v>
      </c>
      <c r="S244" s="151"/>
      <c r="T244" s="151"/>
      <c r="U244" s="152"/>
      <c r="V244" s="143">
        <f t="shared" si="1"/>
        <v>2</v>
      </c>
      <c r="W244" s="144"/>
    </row>
    <row r="245" spans="1:23" ht="18.75" customHeight="1" x14ac:dyDescent="0.2">
      <c r="A245" s="153"/>
      <c r="B245" s="136">
        <v>3</v>
      </c>
      <c r="C245" s="137"/>
      <c r="D245" s="138"/>
      <c r="E245" s="139"/>
      <c r="F245" s="119" t="s">
        <v>54</v>
      </c>
      <c r="G245" s="140"/>
      <c r="H245" s="12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0</v>
      </c>
      <c r="W245" s="144" t="str">
        <f t="shared" ref="W245" si="2">IF(V245=0,"-",V246/V245)</f>
        <v>-</v>
      </c>
    </row>
    <row r="246" spans="1:23" ht="18.75" customHeight="1" x14ac:dyDescent="0.2">
      <c r="A246" s="153"/>
      <c r="B246" s="136"/>
      <c r="C246" s="146"/>
      <c r="D246" s="147"/>
      <c r="E246" s="139"/>
      <c r="F246" s="148" t="s">
        <v>73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">
      <c r="A247" s="153"/>
      <c r="B247" s="136">
        <v>4</v>
      </c>
      <c r="C247" s="137"/>
      <c r="D247" s="138"/>
      <c r="E247" s="139"/>
      <c r="F247" s="119" t="s">
        <v>54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">
      <c r="A248" s="153"/>
      <c r="B248" s="136"/>
      <c r="C248" s="146"/>
      <c r="D248" s="147"/>
      <c r="E248" s="139"/>
      <c r="F248" s="148" t="s">
        <v>73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">
      <c r="A249" s="153"/>
      <c r="B249" s="136">
        <v>5</v>
      </c>
      <c r="C249" s="137"/>
      <c r="D249" s="138"/>
      <c r="E249" s="139"/>
      <c r="F249" s="119" t="s">
        <v>54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">
      <c r="A250" s="154"/>
      <c r="B250" s="136"/>
      <c r="C250" s="146"/>
      <c r="D250" s="147"/>
      <c r="E250" s="139"/>
      <c r="F250" s="148" t="s">
        <v>73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">
      <c r="A251" s="135" t="s">
        <v>124</v>
      </c>
      <c r="B251" s="155">
        <v>1</v>
      </c>
      <c r="C251" s="137" t="s">
        <v>125</v>
      </c>
      <c r="D251" s="138"/>
      <c r="E251" s="139" t="s">
        <v>121</v>
      </c>
      <c r="F251" s="119" t="s">
        <v>54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/>
      <c r="U251" s="142"/>
      <c r="V251" s="143">
        <f t="shared" si="1"/>
        <v>1</v>
      </c>
      <c r="W251" s="144">
        <f>IF(V251=0,"-",V252/V251)</f>
        <v>1</v>
      </c>
    </row>
    <row r="252" spans="1:23" ht="18.75" customHeight="1" x14ac:dyDescent="0.2">
      <c r="A252" s="145"/>
      <c r="B252" s="155"/>
      <c r="C252" s="146"/>
      <c r="D252" s="147"/>
      <c r="E252" s="139"/>
      <c r="F252" s="148" t="s">
        <v>73</v>
      </c>
      <c r="G252" s="149"/>
      <c r="H252" s="150"/>
      <c r="I252" s="151"/>
      <c r="J252" s="151"/>
      <c r="K252" s="151"/>
      <c r="L252" s="151"/>
      <c r="M252" s="151"/>
      <c r="N252" s="151">
        <v>1</v>
      </c>
      <c r="O252" s="151"/>
      <c r="P252" s="151"/>
      <c r="Q252" s="151"/>
      <c r="R252" s="151"/>
      <c r="S252" s="151"/>
      <c r="T252" s="151"/>
      <c r="U252" s="152"/>
      <c r="V252" s="143">
        <f t="shared" ref="V252:V260" si="5">SUM(I252:T252)</f>
        <v>1</v>
      </c>
      <c r="W252" s="144"/>
    </row>
    <row r="253" spans="1:23" ht="18.75" customHeight="1" x14ac:dyDescent="0.2">
      <c r="A253" s="145"/>
      <c r="B253" s="155">
        <v>2</v>
      </c>
      <c r="C253" s="137"/>
      <c r="D253" s="138"/>
      <c r="E253" s="139"/>
      <c r="F253" s="119" t="s">
        <v>54</v>
      </c>
      <c r="G253" s="140"/>
      <c r="H253" s="120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2"/>
      <c r="V253" s="143">
        <f t="shared" si="5"/>
        <v>0</v>
      </c>
      <c r="W253" s="144" t="str">
        <f>IF(V253=0,"-",V254/V253)</f>
        <v>-</v>
      </c>
    </row>
    <row r="254" spans="1:23" ht="18.75" customHeight="1" x14ac:dyDescent="0.2">
      <c r="A254" s="145"/>
      <c r="B254" s="155"/>
      <c r="C254" s="146"/>
      <c r="D254" s="147"/>
      <c r="E254" s="139"/>
      <c r="F254" s="148" t="s">
        <v>73</v>
      </c>
      <c r="G254" s="149"/>
      <c r="H254" s="150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0</v>
      </c>
      <c r="W254" s="144"/>
    </row>
    <row r="255" spans="1:23" ht="18.75" customHeight="1" x14ac:dyDescent="0.2">
      <c r="A255" s="153"/>
      <c r="B255" s="155">
        <v>3</v>
      </c>
      <c r="C255" s="137"/>
      <c r="D255" s="138"/>
      <c r="E255" s="139"/>
      <c r="F255" s="119" t="s">
        <v>54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">
      <c r="A256" s="153"/>
      <c r="B256" s="155"/>
      <c r="C256" s="146"/>
      <c r="D256" s="147"/>
      <c r="E256" s="139"/>
      <c r="F256" s="148" t="s">
        <v>73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">
      <c r="A257" s="153"/>
      <c r="B257" s="155">
        <v>4</v>
      </c>
      <c r="C257" s="137"/>
      <c r="D257" s="138"/>
      <c r="E257" s="139"/>
      <c r="F257" s="119" t="s">
        <v>54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">
      <c r="A258" s="153"/>
      <c r="B258" s="155"/>
      <c r="C258" s="146"/>
      <c r="D258" s="147"/>
      <c r="E258" s="139"/>
      <c r="F258" s="148" t="s">
        <v>73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">
      <c r="A259" s="153"/>
      <c r="B259" s="155">
        <v>5</v>
      </c>
      <c r="C259" s="137"/>
      <c r="D259" s="138"/>
      <c r="E259" s="139"/>
      <c r="F259" s="119" t="s">
        <v>54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">
      <c r="A260" s="154"/>
      <c r="B260" s="155"/>
      <c r="C260" s="146"/>
      <c r="D260" s="147"/>
      <c r="E260" s="139"/>
      <c r="F260" s="148" t="s">
        <v>73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">
      <c r="A261" s="135" t="s">
        <v>126</v>
      </c>
      <c r="B261" s="155">
        <v>1</v>
      </c>
      <c r="C261" s="137"/>
      <c r="D261" s="138"/>
      <c r="E261" s="139"/>
      <c r="F261" s="119" t="s">
        <v>54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2"/>
      <c r="V261" s="143">
        <f>SUM(I261:T261)</f>
        <v>0</v>
      </c>
      <c r="W261" s="144" t="str">
        <f>IF(V261=0,"-",V262/V261)</f>
        <v>-</v>
      </c>
    </row>
    <row r="262" spans="1:23" ht="18.75" customHeight="1" x14ac:dyDescent="0.2">
      <c r="A262" s="145"/>
      <c r="B262" s="155"/>
      <c r="C262" s="146"/>
      <c r="D262" s="147"/>
      <c r="E262" s="139"/>
      <c r="F262" s="148" t="s">
        <v>73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">
      <c r="A263" s="145"/>
      <c r="B263" s="155">
        <v>2</v>
      </c>
      <c r="C263" s="137"/>
      <c r="D263" s="138"/>
      <c r="E263" s="139"/>
      <c r="F263" s="119" t="s">
        <v>54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">
      <c r="A264" s="145"/>
      <c r="B264" s="155"/>
      <c r="C264" s="146"/>
      <c r="D264" s="147"/>
      <c r="E264" s="139"/>
      <c r="F264" s="148" t="s">
        <v>73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">
      <c r="A265" s="153"/>
      <c r="B265" s="155">
        <v>3</v>
      </c>
      <c r="C265" s="137"/>
      <c r="D265" s="138"/>
      <c r="E265" s="139"/>
      <c r="F265" s="119" t="s">
        <v>54</v>
      </c>
      <c r="G265" s="140"/>
      <c r="H265" s="120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2"/>
      <c r="V265" s="143">
        <f t="shared" si="6"/>
        <v>0</v>
      </c>
      <c r="W265" s="144" t="str">
        <f>IF(V265=0,"-",V266/V265)</f>
        <v>-</v>
      </c>
    </row>
    <row r="266" spans="1:23" ht="18.75" customHeight="1" x14ac:dyDescent="0.2">
      <c r="A266" s="153"/>
      <c r="B266" s="155"/>
      <c r="C266" s="146"/>
      <c r="D266" s="147"/>
      <c r="E266" s="139"/>
      <c r="F266" s="148" t="s">
        <v>73</v>
      </c>
      <c r="G266" s="149"/>
      <c r="H266" s="150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0</v>
      </c>
      <c r="W266" s="144"/>
    </row>
    <row r="267" spans="1:23" ht="18.75" customHeight="1" x14ac:dyDescent="0.2">
      <c r="A267" s="153"/>
      <c r="B267" s="155">
        <v>4</v>
      </c>
      <c r="C267" s="137"/>
      <c r="D267" s="138"/>
      <c r="E267" s="139"/>
      <c r="F267" s="119" t="s">
        <v>54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">
      <c r="A268" s="153"/>
      <c r="B268" s="155"/>
      <c r="C268" s="146"/>
      <c r="D268" s="147"/>
      <c r="E268" s="139"/>
      <c r="F268" s="148" t="s">
        <v>73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">
      <c r="A269" s="153"/>
      <c r="B269" s="155">
        <v>5</v>
      </c>
      <c r="C269" s="137"/>
      <c r="D269" s="138"/>
      <c r="E269" s="139"/>
      <c r="F269" s="119" t="s">
        <v>54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">
      <c r="A270" s="154"/>
      <c r="B270" s="155"/>
      <c r="C270" s="146"/>
      <c r="D270" s="147"/>
      <c r="E270" s="139"/>
      <c r="F270" s="148" t="s">
        <v>73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">
      <c r="A271" s="135" t="s">
        <v>127</v>
      </c>
      <c r="B271" s="155">
        <v>1</v>
      </c>
      <c r="C271" s="137" t="s">
        <v>128</v>
      </c>
      <c r="D271" s="138"/>
      <c r="E271" s="139" t="s">
        <v>121</v>
      </c>
      <c r="F271" s="119" t="s">
        <v>54</v>
      </c>
      <c r="G271" s="140"/>
      <c r="H271" s="120"/>
      <c r="I271" s="141"/>
      <c r="J271" s="141"/>
      <c r="K271" s="141"/>
      <c r="L271" s="141"/>
      <c r="M271" s="141"/>
      <c r="N271" s="141">
        <v>1</v>
      </c>
      <c r="O271" s="141"/>
      <c r="P271" s="141"/>
      <c r="Q271" s="141"/>
      <c r="R271" s="141"/>
      <c r="S271" s="141"/>
      <c r="T271" s="141"/>
      <c r="U271" s="142"/>
      <c r="V271" s="143">
        <f>SUM(I271:T271)</f>
        <v>1</v>
      </c>
      <c r="W271" s="144">
        <f>IF(V271=0,"-",V272/V271)</f>
        <v>1</v>
      </c>
    </row>
    <row r="272" spans="1:23" ht="18.75" customHeight="1" x14ac:dyDescent="0.2">
      <c r="A272" s="145"/>
      <c r="B272" s="155"/>
      <c r="C272" s="146"/>
      <c r="D272" s="147"/>
      <c r="E272" s="139"/>
      <c r="F272" s="148" t="s">
        <v>73</v>
      </c>
      <c r="G272" s="149"/>
      <c r="H272" s="150"/>
      <c r="I272" s="151"/>
      <c r="J272" s="151"/>
      <c r="K272" s="151"/>
      <c r="L272" s="151"/>
      <c r="M272" s="151"/>
      <c r="N272" s="151">
        <v>1</v>
      </c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1</v>
      </c>
      <c r="W272" s="144"/>
    </row>
    <row r="273" spans="1:23" ht="18.75" customHeight="1" x14ac:dyDescent="0.2">
      <c r="A273" s="145"/>
      <c r="B273" s="155">
        <v>2</v>
      </c>
      <c r="C273" s="137" t="s">
        <v>129</v>
      </c>
      <c r="D273" s="138"/>
      <c r="E273" s="139" t="s">
        <v>121</v>
      </c>
      <c r="F273" s="119" t="s">
        <v>54</v>
      </c>
      <c r="G273" s="140"/>
      <c r="H273" s="120"/>
      <c r="I273" s="141"/>
      <c r="J273" s="141"/>
      <c r="K273" s="141"/>
      <c r="L273" s="141"/>
      <c r="M273" s="141"/>
      <c r="N273" s="141">
        <v>1</v>
      </c>
      <c r="O273" s="141"/>
      <c r="P273" s="141"/>
      <c r="Q273" s="141"/>
      <c r="R273" s="141"/>
      <c r="S273" s="141"/>
      <c r="T273" s="141"/>
      <c r="U273" s="142"/>
      <c r="V273" s="143">
        <f t="shared" si="7"/>
        <v>1</v>
      </c>
      <c r="W273" s="144">
        <f>IF(V273=0,"-",V274/V273)</f>
        <v>1</v>
      </c>
    </row>
    <row r="274" spans="1:23" ht="18.75" customHeight="1" x14ac:dyDescent="0.2">
      <c r="A274" s="145"/>
      <c r="B274" s="155"/>
      <c r="C274" s="146"/>
      <c r="D274" s="147"/>
      <c r="E274" s="139"/>
      <c r="F274" s="148" t="s">
        <v>73</v>
      </c>
      <c r="G274" s="149"/>
      <c r="H274" s="150"/>
      <c r="I274" s="151"/>
      <c r="J274" s="151"/>
      <c r="K274" s="151"/>
      <c r="L274" s="151"/>
      <c r="M274" s="151"/>
      <c r="N274" s="151">
        <v>1</v>
      </c>
      <c r="O274" s="151"/>
      <c r="P274" s="151"/>
      <c r="Q274" s="151"/>
      <c r="R274" s="151"/>
      <c r="S274" s="151"/>
      <c r="T274" s="151"/>
      <c r="U274" s="152"/>
      <c r="V274" s="143">
        <f t="shared" si="7"/>
        <v>1</v>
      </c>
      <c r="W274" s="144"/>
    </row>
    <row r="275" spans="1:23" ht="18.75" customHeight="1" x14ac:dyDescent="0.2">
      <c r="A275" s="153"/>
      <c r="B275" s="155">
        <v>3</v>
      </c>
      <c r="C275" s="137"/>
      <c r="D275" s="138"/>
      <c r="E275" s="139"/>
      <c r="F275" s="119" t="s">
        <v>54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">
      <c r="A276" s="153"/>
      <c r="B276" s="155"/>
      <c r="C276" s="146"/>
      <c r="D276" s="147"/>
      <c r="E276" s="139"/>
      <c r="F276" s="148" t="s">
        <v>73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">
      <c r="A277" s="153"/>
      <c r="B277" s="155">
        <v>4</v>
      </c>
      <c r="C277" s="137"/>
      <c r="D277" s="138"/>
      <c r="E277" s="139"/>
      <c r="F277" s="119" t="s">
        <v>54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">
      <c r="A278" s="153"/>
      <c r="B278" s="155"/>
      <c r="C278" s="146"/>
      <c r="D278" s="147"/>
      <c r="E278" s="139"/>
      <c r="F278" s="148" t="s">
        <v>73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">
      <c r="A279" s="153"/>
      <c r="B279" s="155">
        <v>5</v>
      </c>
      <c r="C279" s="137"/>
      <c r="D279" s="138"/>
      <c r="E279" s="139"/>
      <c r="F279" s="119" t="s">
        <v>54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">
      <c r="A280" s="154"/>
      <c r="B280" s="155"/>
      <c r="C280" s="146"/>
      <c r="D280" s="147"/>
      <c r="E280" s="139"/>
      <c r="F280" s="148" t="s">
        <v>73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">
      <c r="A281" s="135" t="s">
        <v>130</v>
      </c>
      <c r="B281" s="156">
        <v>1</v>
      </c>
      <c r="C281" s="137"/>
      <c r="D281" s="138"/>
      <c r="E281" s="139"/>
      <c r="F281" s="119" t="s">
        <v>54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">
      <c r="A282" s="145"/>
      <c r="B282" s="157"/>
      <c r="C282" s="146"/>
      <c r="D282" s="147"/>
      <c r="E282" s="139"/>
      <c r="F282" s="148" t="s">
        <v>73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">
      <c r="A283" s="145"/>
      <c r="B283" s="156">
        <v>2</v>
      </c>
      <c r="C283" s="137"/>
      <c r="D283" s="138"/>
      <c r="E283" s="139"/>
      <c r="F283" s="119" t="s">
        <v>54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">
      <c r="A284" s="145"/>
      <c r="B284" s="157"/>
      <c r="C284" s="146"/>
      <c r="D284" s="147"/>
      <c r="E284" s="139"/>
      <c r="F284" s="148" t="s">
        <v>73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">
      <c r="A285" s="153"/>
      <c r="B285" s="156">
        <v>3</v>
      </c>
      <c r="C285" s="137"/>
      <c r="D285" s="138"/>
      <c r="E285" s="139"/>
      <c r="F285" s="119" t="s">
        <v>54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">
      <c r="A286" s="153"/>
      <c r="B286" s="157"/>
      <c r="C286" s="146"/>
      <c r="D286" s="147"/>
      <c r="E286" s="139"/>
      <c r="F286" s="148" t="s">
        <v>73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">
      <c r="A287" s="153"/>
      <c r="B287" s="156">
        <v>4</v>
      </c>
      <c r="C287" s="137"/>
      <c r="D287" s="138"/>
      <c r="E287" s="139"/>
      <c r="F287" s="119" t="s">
        <v>54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">
      <c r="A288" s="153"/>
      <c r="B288" s="157"/>
      <c r="C288" s="146"/>
      <c r="D288" s="147"/>
      <c r="E288" s="139"/>
      <c r="F288" s="148" t="s">
        <v>73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">
      <c r="A289" s="153"/>
      <c r="B289" s="156">
        <v>5</v>
      </c>
      <c r="C289" s="137"/>
      <c r="D289" s="138"/>
      <c r="E289" s="139"/>
      <c r="F289" s="119" t="s">
        <v>54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">
      <c r="A290" s="154"/>
      <c r="B290" s="157"/>
      <c r="C290" s="146"/>
      <c r="D290" s="147"/>
      <c r="E290" s="139"/>
      <c r="F290" s="148" t="s">
        <v>73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"/>
    <row r="292" spans="1:23" ht="12.75" customHeight="1" x14ac:dyDescent="0.2"/>
    <row r="293" spans="1:23" ht="12.75" customHeight="1" x14ac:dyDescent="0.2">
      <c r="A293" s="158" t="s">
        <v>131</v>
      </c>
      <c r="B293" s="158"/>
      <c r="C293" s="158"/>
      <c r="D293" s="158"/>
      <c r="F293" s="158" t="s">
        <v>132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Q293" s="158" t="s">
        <v>133</v>
      </c>
      <c r="R293" s="158"/>
      <c r="S293" s="158"/>
      <c r="T293" s="158"/>
      <c r="U293" s="158"/>
      <c r="V293" s="158"/>
      <c r="W293" s="158"/>
    </row>
    <row r="294" spans="1:23" ht="12.75" customHeight="1" x14ac:dyDescent="0.2">
      <c r="A294" s="159" t="s">
        <v>134</v>
      </c>
      <c r="B294" s="159"/>
      <c r="C294" s="159"/>
      <c r="D294" s="159"/>
      <c r="F294" s="159" t="s">
        <v>135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Q294" s="159" t="s">
        <v>136</v>
      </c>
      <c r="R294" s="159"/>
      <c r="S294" s="159"/>
      <c r="T294" s="159"/>
      <c r="U294" s="159"/>
      <c r="V294" s="159"/>
      <c r="W294" s="159"/>
    </row>
    <row r="295" spans="1:23" ht="45.75" customHeight="1" x14ac:dyDescent="0.2">
      <c r="A295" s="160"/>
      <c r="B295" s="160"/>
      <c r="C295" s="160"/>
      <c r="D295" s="160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Q295" s="160"/>
      <c r="R295" s="160"/>
      <c r="S295" s="160"/>
      <c r="T295" s="160"/>
      <c r="U295" s="160"/>
      <c r="V295" s="160"/>
      <c r="W295" s="160"/>
    </row>
    <row r="297" spans="1:23" x14ac:dyDescent="0.2">
      <c r="A297" s="158" t="s">
        <v>137</v>
      </c>
      <c r="B297" s="158"/>
      <c r="C297" s="158"/>
      <c r="D297" s="158"/>
      <c r="F297" s="158" t="s">
        <v>138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Q297" s="158" t="s">
        <v>139</v>
      </c>
      <c r="R297" s="158"/>
      <c r="S297" s="158"/>
      <c r="T297" s="158"/>
      <c r="U297" s="158"/>
      <c r="V297" s="158"/>
      <c r="W297" s="158"/>
    </row>
    <row r="298" spans="1:23" x14ac:dyDescent="0.2">
      <c r="A298" s="159"/>
      <c r="B298" s="159"/>
      <c r="C298" s="159"/>
      <c r="D298" s="159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Q298" s="159"/>
      <c r="R298" s="159"/>
      <c r="S298" s="159"/>
      <c r="T298" s="159"/>
      <c r="U298" s="159"/>
      <c r="V298" s="159"/>
      <c r="W298" s="159"/>
    </row>
    <row r="299" spans="1:23" hidden="1" x14ac:dyDescent="0.2"/>
    <row r="300" spans="1:23" hidden="1" x14ac:dyDescent="0.2"/>
    <row r="301" spans="1:23" hidden="1" x14ac:dyDescent="0.2"/>
    <row r="302" spans="1:23" hidden="1" x14ac:dyDescent="0.2"/>
    <row r="303" spans="1:23" hidden="1" x14ac:dyDescent="0.2"/>
    <row r="304" spans="1:23" hidden="1" x14ac:dyDescent="0.2"/>
    <row r="305" spans="1:2" hidden="1" x14ac:dyDescent="0.2"/>
    <row r="306" spans="1:2" hidden="1" x14ac:dyDescent="0.2"/>
    <row r="307" spans="1:2" hidden="1" x14ac:dyDescent="0.2"/>
    <row r="308" spans="1:2" hidden="1" x14ac:dyDescent="0.2"/>
    <row r="309" spans="1:2" hidden="1" x14ac:dyDescent="0.2"/>
    <row r="310" spans="1:2" hidden="1" x14ac:dyDescent="0.2"/>
    <row r="311" spans="1:2" hidden="1" x14ac:dyDescent="0.2"/>
    <row r="312" spans="1:2" hidden="1" x14ac:dyDescent="0.2"/>
    <row r="313" spans="1:2" hidden="1" x14ac:dyDescent="0.2"/>
    <row r="314" spans="1:2" hidden="1" x14ac:dyDescent="0.2">
      <c r="A314" s="1">
        <v>1</v>
      </c>
      <c r="B314" s="1" t="s">
        <v>140</v>
      </c>
    </row>
    <row r="315" spans="1:2" hidden="1" x14ac:dyDescent="0.2">
      <c r="A315" s="1">
        <v>2</v>
      </c>
      <c r="B315" s="1" t="s">
        <v>141</v>
      </c>
    </row>
    <row r="316" spans="1:2" hidden="1" x14ac:dyDescent="0.2">
      <c r="A316" s="1">
        <v>3</v>
      </c>
      <c r="B316" s="1" t="s">
        <v>142</v>
      </c>
    </row>
    <row r="317" spans="1:2" hidden="1" x14ac:dyDescent="0.2">
      <c r="A317" s="1">
        <v>4</v>
      </c>
      <c r="B317" s="1" t="s">
        <v>143</v>
      </c>
    </row>
    <row r="318" spans="1:2" hidden="1" x14ac:dyDescent="0.2"/>
    <row r="319" spans="1:2" hidden="1" x14ac:dyDescent="0.2"/>
    <row r="320" spans="1:2" hidden="1" x14ac:dyDescent="0.2">
      <c r="B320" s="1" t="s">
        <v>144</v>
      </c>
    </row>
    <row r="321" spans="1:2" hidden="1" x14ac:dyDescent="0.2">
      <c r="A321" s="1">
        <v>1</v>
      </c>
      <c r="B321" s="1" t="s">
        <v>145</v>
      </c>
    </row>
    <row r="322" spans="1:2" hidden="1" x14ac:dyDescent="0.2">
      <c r="A322" s="1">
        <v>2</v>
      </c>
      <c r="B322" s="1" t="s">
        <v>146</v>
      </c>
    </row>
    <row r="323" spans="1:2" hidden="1" x14ac:dyDescent="0.2">
      <c r="A323" s="1">
        <v>3</v>
      </c>
      <c r="B323" s="1" t="s">
        <v>147</v>
      </c>
    </row>
    <row r="324" spans="1:2" hidden="1" x14ac:dyDescent="0.2">
      <c r="A324" s="1">
        <v>4</v>
      </c>
      <c r="B324" s="1" t="s">
        <v>148</v>
      </c>
    </row>
    <row r="325" spans="1:2" hidden="1" x14ac:dyDescent="0.2"/>
    <row r="326" spans="1:2" hidden="1" x14ac:dyDescent="0.2"/>
    <row r="327" spans="1:2" hidden="1" x14ac:dyDescent="0.2">
      <c r="B327" s="1" t="s">
        <v>149</v>
      </c>
    </row>
    <row r="328" spans="1:2" hidden="1" x14ac:dyDescent="0.2">
      <c r="A328" s="1">
        <v>1.1000000000000001</v>
      </c>
      <c r="B328" s="1" t="s">
        <v>150</v>
      </c>
    </row>
    <row r="329" spans="1:2" hidden="1" x14ac:dyDescent="0.2">
      <c r="A329" s="1">
        <v>1.2</v>
      </c>
      <c r="B329" s="1" t="s">
        <v>151</v>
      </c>
    </row>
    <row r="330" spans="1:2" hidden="1" x14ac:dyDescent="0.2">
      <c r="A330" s="1">
        <v>1.3</v>
      </c>
      <c r="B330" s="1" t="s">
        <v>152</v>
      </c>
    </row>
    <row r="331" spans="1:2" hidden="1" x14ac:dyDescent="0.2">
      <c r="A331" s="1">
        <v>1.4</v>
      </c>
      <c r="B331" s="1" t="s">
        <v>153</v>
      </c>
    </row>
    <row r="332" spans="1:2" hidden="1" x14ac:dyDescent="0.2">
      <c r="A332" s="1">
        <v>1.5</v>
      </c>
      <c r="B332" s="1" t="s">
        <v>154</v>
      </c>
    </row>
    <row r="333" spans="1:2" hidden="1" x14ac:dyDescent="0.2">
      <c r="A333" s="1">
        <v>1.6</v>
      </c>
      <c r="B333" s="1" t="s">
        <v>155</v>
      </c>
    </row>
    <row r="334" spans="1:2" hidden="1" x14ac:dyDescent="0.2">
      <c r="A334" s="1">
        <v>1.7</v>
      </c>
      <c r="B334" s="1" t="s">
        <v>156</v>
      </c>
    </row>
    <row r="335" spans="1:2" hidden="1" x14ac:dyDescent="0.2">
      <c r="A335" s="1">
        <v>1.8</v>
      </c>
      <c r="B335" s="1" t="s">
        <v>157</v>
      </c>
    </row>
    <row r="336" spans="1:2" hidden="1" x14ac:dyDescent="0.2">
      <c r="A336" s="1">
        <v>2.1</v>
      </c>
      <c r="B336" s="1" t="s">
        <v>158</v>
      </c>
    </row>
    <row r="337" spans="1:2" hidden="1" x14ac:dyDescent="0.2">
      <c r="A337" s="1">
        <v>2.2000000000000002</v>
      </c>
      <c r="B337" s="1" t="s">
        <v>159</v>
      </c>
    </row>
    <row r="338" spans="1:2" hidden="1" x14ac:dyDescent="0.2">
      <c r="A338" s="1">
        <v>2.2999999999999998</v>
      </c>
      <c r="B338" s="1" t="s">
        <v>160</v>
      </c>
    </row>
    <row r="339" spans="1:2" hidden="1" x14ac:dyDescent="0.2">
      <c r="A339" s="1">
        <v>2.4</v>
      </c>
      <c r="B339" s="1" t="s">
        <v>161</v>
      </c>
    </row>
    <row r="340" spans="1:2" hidden="1" x14ac:dyDescent="0.2">
      <c r="A340" s="1">
        <v>2.5</v>
      </c>
      <c r="B340" s="1" t="s">
        <v>162</v>
      </c>
    </row>
    <row r="341" spans="1:2" hidden="1" x14ac:dyDescent="0.2">
      <c r="A341" s="1">
        <v>2.6</v>
      </c>
      <c r="B341" s="1" t="s">
        <v>163</v>
      </c>
    </row>
    <row r="342" spans="1:2" hidden="1" x14ac:dyDescent="0.2">
      <c r="A342" s="1">
        <v>2.7</v>
      </c>
      <c r="B342" s="1" t="s">
        <v>164</v>
      </c>
    </row>
    <row r="343" spans="1:2" hidden="1" x14ac:dyDescent="0.2">
      <c r="A343" s="1">
        <v>3.1</v>
      </c>
      <c r="B343" s="1" t="s">
        <v>165</v>
      </c>
    </row>
    <row r="344" spans="1:2" hidden="1" x14ac:dyDescent="0.2">
      <c r="A344" s="1">
        <v>3.2</v>
      </c>
      <c r="B344" s="1" t="s">
        <v>166</v>
      </c>
    </row>
    <row r="345" spans="1:2" hidden="1" x14ac:dyDescent="0.2">
      <c r="A345" s="1">
        <v>3.3</v>
      </c>
      <c r="B345" s="1" t="s">
        <v>167</v>
      </c>
    </row>
    <row r="346" spans="1:2" hidden="1" x14ac:dyDescent="0.2">
      <c r="A346" s="1">
        <v>3.4</v>
      </c>
      <c r="B346" s="1" t="s">
        <v>168</v>
      </c>
    </row>
    <row r="347" spans="1:2" hidden="1" x14ac:dyDescent="0.2">
      <c r="A347" s="1">
        <v>3.5</v>
      </c>
      <c r="B347" s="1" t="s">
        <v>169</v>
      </c>
    </row>
    <row r="348" spans="1:2" hidden="1" x14ac:dyDescent="0.2">
      <c r="A348" s="1">
        <v>3.6</v>
      </c>
      <c r="B348" s="1" t="s">
        <v>170</v>
      </c>
    </row>
    <row r="349" spans="1:2" hidden="1" x14ac:dyDescent="0.2">
      <c r="A349" s="1">
        <v>3.7</v>
      </c>
      <c r="B349" s="1" t="s">
        <v>171</v>
      </c>
    </row>
    <row r="350" spans="1:2" hidden="1" x14ac:dyDescent="0.2">
      <c r="A350" s="1">
        <v>3.8</v>
      </c>
      <c r="B350" s="1" t="s">
        <v>172</v>
      </c>
    </row>
    <row r="351" spans="1:2" hidden="1" x14ac:dyDescent="0.2">
      <c r="A351" s="1">
        <v>3.9</v>
      </c>
      <c r="B351" s="1" t="s">
        <v>173</v>
      </c>
    </row>
    <row r="352" spans="1:2" hidden="1" x14ac:dyDescent="0.2">
      <c r="A352" s="1">
        <v>4.0999999999999996</v>
      </c>
      <c r="B352" s="1" t="s">
        <v>174</v>
      </c>
    </row>
    <row r="353" spans="1:2" hidden="1" x14ac:dyDescent="0.2">
      <c r="A353" s="1">
        <v>4.2</v>
      </c>
      <c r="B353" s="1" t="s">
        <v>175</v>
      </c>
    </row>
    <row r="354" spans="1:2" hidden="1" x14ac:dyDescent="0.2">
      <c r="A354" s="1">
        <v>4.3</v>
      </c>
      <c r="B354" s="1" t="s">
        <v>176</v>
      </c>
    </row>
    <row r="355" spans="1:2" hidden="1" x14ac:dyDescent="0.2">
      <c r="A355" s="1">
        <v>4.4000000000000004</v>
      </c>
      <c r="B355" s="1" t="s">
        <v>177</v>
      </c>
    </row>
    <row r="356" spans="1:2" hidden="1" x14ac:dyDescent="0.2"/>
    <row r="357" spans="1:2" hidden="1" x14ac:dyDescent="0.2"/>
    <row r="358" spans="1:2" hidden="1" x14ac:dyDescent="0.2"/>
    <row r="359" spans="1:2" hidden="1" x14ac:dyDescent="0.2">
      <c r="B359" s="1" t="s">
        <v>178</v>
      </c>
    </row>
    <row r="360" spans="1:2" hidden="1" x14ac:dyDescent="0.2">
      <c r="A360" s="1" t="s">
        <v>179</v>
      </c>
      <c r="B360" s="1" t="s">
        <v>150</v>
      </c>
    </row>
    <row r="361" spans="1:2" hidden="1" x14ac:dyDescent="0.2">
      <c r="A361" s="1" t="s">
        <v>180</v>
      </c>
      <c r="B361" s="1" t="s">
        <v>181</v>
      </c>
    </row>
    <row r="362" spans="1:2" hidden="1" x14ac:dyDescent="0.2">
      <c r="A362" s="1" t="s">
        <v>182</v>
      </c>
      <c r="B362" s="1" t="s">
        <v>183</v>
      </c>
    </row>
    <row r="363" spans="1:2" hidden="1" x14ac:dyDescent="0.2">
      <c r="A363" s="1" t="s">
        <v>184</v>
      </c>
      <c r="B363" s="1" t="s">
        <v>185</v>
      </c>
    </row>
    <row r="364" spans="1:2" hidden="1" x14ac:dyDescent="0.2">
      <c r="A364" s="1" t="s">
        <v>186</v>
      </c>
      <c r="B364" s="1" t="s">
        <v>187</v>
      </c>
    </row>
    <row r="365" spans="1:2" hidden="1" x14ac:dyDescent="0.2">
      <c r="A365" s="1" t="s">
        <v>188</v>
      </c>
      <c r="B365" s="1" t="s">
        <v>189</v>
      </c>
    </row>
    <row r="366" spans="1:2" hidden="1" x14ac:dyDescent="0.2">
      <c r="A366" s="1" t="s">
        <v>190</v>
      </c>
      <c r="B366" s="1" t="s">
        <v>191</v>
      </c>
    </row>
    <row r="367" spans="1:2" hidden="1" x14ac:dyDescent="0.2">
      <c r="A367" s="1" t="s">
        <v>192</v>
      </c>
      <c r="B367" s="1" t="s">
        <v>193</v>
      </c>
    </row>
    <row r="368" spans="1:2" hidden="1" x14ac:dyDescent="0.2">
      <c r="A368" s="1" t="s">
        <v>194</v>
      </c>
      <c r="B368" s="1" t="s">
        <v>195</v>
      </c>
    </row>
    <row r="369" spans="1:2" hidden="1" x14ac:dyDescent="0.2">
      <c r="A369" s="1" t="s">
        <v>196</v>
      </c>
      <c r="B369" s="1" t="s">
        <v>197</v>
      </c>
    </row>
    <row r="370" spans="1:2" hidden="1" x14ac:dyDescent="0.2">
      <c r="A370" s="1" t="s">
        <v>198</v>
      </c>
      <c r="B370" s="1" t="s">
        <v>199</v>
      </c>
    </row>
    <row r="371" spans="1:2" hidden="1" x14ac:dyDescent="0.2">
      <c r="A371" s="1" t="s">
        <v>200</v>
      </c>
      <c r="B371" s="1" t="s">
        <v>201</v>
      </c>
    </row>
    <row r="372" spans="1:2" hidden="1" x14ac:dyDescent="0.2">
      <c r="A372" s="1" t="s">
        <v>202</v>
      </c>
      <c r="B372" s="1" t="s">
        <v>203</v>
      </c>
    </row>
    <row r="373" spans="1:2" hidden="1" x14ac:dyDescent="0.2">
      <c r="A373" s="1" t="s">
        <v>204</v>
      </c>
      <c r="B373" s="1" t="s">
        <v>205</v>
      </c>
    </row>
    <row r="374" spans="1:2" hidden="1" x14ac:dyDescent="0.2">
      <c r="A374" s="1" t="s">
        <v>206</v>
      </c>
      <c r="B374" s="1" t="s">
        <v>207</v>
      </c>
    </row>
    <row r="375" spans="1:2" hidden="1" x14ac:dyDescent="0.2">
      <c r="A375" s="1" t="s">
        <v>208</v>
      </c>
      <c r="B375" s="1" t="s">
        <v>153</v>
      </c>
    </row>
    <row r="376" spans="1:2" hidden="1" x14ac:dyDescent="0.2">
      <c r="A376" s="1" t="s">
        <v>209</v>
      </c>
      <c r="B376" s="1" t="s">
        <v>210</v>
      </c>
    </row>
    <row r="377" spans="1:2" hidden="1" x14ac:dyDescent="0.2">
      <c r="A377" s="1" t="s">
        <v>211</v>
      </c>
      <c r="B377" s="1" t="s">
        <v>212</v>
      </c>
    </row>
    <row r="378" spans="1:2" hidden="1" x14ac:dyDescent="0.2">
      <c r="A378" s="1" t="s">
        <v>213</v>
      </c>
      <c r="B378" s="1" t="s">
        <v>214</v>
      </c>
    </row>
    <row r="379" spans="1:2" hidden="1" x14ac:dyDescent="0.2">
      <c r="A379" s="1" t="s">
        <v>215</v>
      </c>
      <c r="B379" s="1" t="s">
        <v>216</v>
      </c>
    </row>
    <row r="380" spans="1:2" hidden="1" x14ac:dyDescent="0.2">
      <c r="A380" s="1" t="s">
        <v>217</v>
      </c>
      <c r="B380" s="1" t="s">
        <v>218</v>
      </c>
    </row>
    <row r="381" spans="1:2" hidden="1" x14ac:dyDescent="0.2">
      <c r="A381" s="1" t="s">
        <v>219</v>
      </c>
      <c r="B381" s="1" t="s">
        <v>220</v>
      </c>
    </row>
    <row r="382" spans="1:2" hidden="1" x14ac:dyDescent="0.2">
      <c r="A382" s="1" t="s">
        <v>221</v>
      </c>
      <c r="B382" s="1" t="s">
        <v>222</v>
      </c>
    </row>
    <row r="383" spans="1:2" hidden="1" x14ac:dyDescent="0.2">
      <c r="A383" s="1" t="s">
        <v>223</v>
      </c>
      <c r="B383" s="1" t="s">
        <v>224</v>
      </c>
    </row>
    <row r="384" spans="1:2" hidden="1" x14ac:dyDescent="0.2">
      <c r="A384" s="1" t="s">
        <v>225</v>
      </c>
      <c r="B384" s="1" t="s">
        <v>226</v>
      </c>
    </row>
    <row r="385" spans="1:2" hidden="1" x14ac:dyDescent="0.2">
      <c r="A385" s="1" t="s">
        <v>227</v>
      </c>
      <c r="B385" s="1" t="s">
        <v>228</v>
      </c>
    </row>
    <row r="386" spans="1:2" hidden="1" x14ac:dyDescent="0.2">
      <c r="A386" s="1" t="s">
        <v>229</v>
      </c>
      <c r="B386" s="1" t="s">
        <v>230</v>
      </c>
    </row>
    <row r="387" spans="1:2" hidden="1" x14ac:dyDescent="0.2">
      <c r="A387" s="1" t="s">
        <v>231</v>
      </c>
      <c r="B387" s="1" t="s">
        <v>232</v>
      </c>
    </row>
    <row r="388" spans="1:2" hidden="1" x14ac:dyDescent="0.2">
      <c r="A388" s="1" t="s">
        <v>233</v>
      </c>
      <c r="B388" s="1" t="s">
        <v>234</v>
      </c>
    </row>
    <row r="389" spans="1:2" hidden="1" x14ac:dyDescent="0.2">
      <c r="A389" s="1" t="s">
        <v>235</v>
      </c>
      <c r="B389" s="1" t="s">
        <v>207</v>
      </c>
    </row>
    <row r="390" spans="1:2" hidden="1" x14ac:dyDescent="0.2">
      <c r="A390" s="1" t="s">
        <v>236</v>
      </c>
      <c r="B390" s="1" t="s">
        <v>237</v>
      </c>
    </row>
    <row r="391" spans="1:2" hidden="1" x14ac:dyDescent="0.2">
      <c r="A391" s="1" t="s">
        <v>238</v>
      </c>
      <c r="B391" s="1" t="s">
        <v>239</v>
      </c>
    </row>
    <row r="392" spans="1:2" hidden="1" x14ac:dyDescent="0.2">
      <c r="A392" s="1" t="s">
        <v>240</v>
      </c>
      <c r="B392" s="1" t="s">
        <v>241</v>
      </c>
    </row>
    <row r="393" spans="1:2" hidden="1" x14ac:dyDescent="0.2">
      <c r="A393" s="1" t="s">
        <v>242</v>
      </c>
      <c r="B393" s="1" t="s">
        <v>243</v>
      </c>
    </row>
    <row r="394" spans="1:2" hidden="1" x14ac:dyDescent="0.2">
      <c r="A394" s="1" t="s">
        <v>244</v>
      </c>
      <c r="B394" s="1" t="s">
        <v>245</v>
      </c>
    </row>
    <row r="395" spans="1:2" hidden="1" x14ac:dyDescent="0.2">
      <c r="A395" s="1" t="s">
        <v>246</v>
      </c>
      <c r="B395" s="1" t="s">
        <v>247</v>
      </c>
    </row>
    <row r="396" spans="1:2" hidden="1" x14ac:dyDescent="0.2">
      <c r="A396" s="1" t="s">
        <v>248</v>
      </c>
      <c r="B396" s="1" t="s">
        <v>249</v>
      </c>
    </row>
    <row r="397" spans="1:2" hidden="1" x14ac:dyDescent="0.2">
      <c r="A397" s="1" t="s">
        <v>250</v>
      </c>
      <c r="B397" s="1" t="s">
        <v>251</v>
      </c>
    </row>
    <row r="398" spans="1:2" hidden="1" x14ac:dyDescent="0.2">
      <c r="A398" s="1" t="s">
        <v>252</v>
      </c>
      <c r="B398" s="1" t="s">
        <v>253</v>
      </c>
    </row>
    <row r="399" spans="1:2" hidden="1" x14ac:dyDescent="0.2">
      <c r="A399" s="1" t="s">
        <v>254</v>
      </c>
      <c r="B399" s="1" t="s">
        <v>255</v>
      </c>
    </row>
    <row r="400" spans="1:2" hidden="1" x14ac:dyDescent="0.2">
      <c r="A400" s="1" t="s">
        <v>256</v>
      </c>
      <c r="B400" s="1" t="s">
        <v>257</v>
      </c>
    </row>
    <row r="401" spans="1:2" hidden="1" x14ac:dyDescent="0.2">
      <c r="A401" s="1" t="s">
        <v>258</v>
      </c>
      <c r="B401" s="1" t="s">
        <v>259</v>
      </c>
    </row>
    <row r="402" spans="1:2" hidden="1" x14ac:dyDescent="0.2">
      <c r="A402" s="1" t="s">
        <v>260</v>
      </c>
      <c r="B402" s="1" t="s">
        <v>261</v>
      </c>
    </row>
    <row r="403" spans="1:2" hidden="1" x14ac:dyDescent="0.2">
      <c r="A403" s="1" t="s">
        <v>262</v>
      </c>
      <c r="B403" s="1" t="s">
        <v>263</v>
      </c>
    </row>
    <row r="404" spans="1:2" hidden="1" x14ac:dyDescent="0.2">
      <c r="A404" s="1" t="s">
        <v>264</v>
      </c>
      <c r="B404" s="1" t="s">
        <v>265</v>
      </c>
    </row>
    <row r="405" spans="1:2" hidden="1" x14ac:dyDescent="0.2">
      <c r="A405" s="1" t="s">
        <v>266</v>
      </c>
      <c r="B405" s="1" t="s">
        <v>267</v>
      </c>
    </row>
    <row r="406" spans="1:2" hidden="1" x14ac:dyDescent="0.2">
      <c r="A406" s="1" t="s">
        <v>268</v>
      </c>
      <c r="B406" s="1" t="s">
        <v>269</v>
      </c>
    </row>
    <row r="407" spans="1:2" hidden="1" x14ac:dyDescent="0.2">
      <c r="A407" s="1" t="s">
        <v>270</v>
      </c>
      <c r="B407" s="1" t="s">
        <v>271</v>
      </c>
    </row>
    <row r="408" spans="1:2" hidden="1" x14ac:dyDescent="0.2">
      <c r="A408" s="1" t="s">
        <v>272</v>
      </c>
      <c r="B408" s="1" t="s">
        <v>273</v>
      </c>
    </row>
    <row r="409" spans="1:2" hidden="1" x14ac:dyDescent="0.2">
      <c r="A409" s="1" t="s">
        <v>274</v>
      </c>
      <c r="B409" s="1" t="s">
        <v>275</v>
      </c>
    </row>
    <row r="410" spans="1:2" hidden="1" x14ac:dyDescent="0.2">
      <c r="A410" s="1" t="s">
        <v>276</v>
      </c>
      <c r="B410" s="1" t="s">
        <v>277</v>
      </c>
    </row>
    <row r="411" spans="1:2" hidden="1" x14ac:dyDescent="0.2">
      <c r="A411" s="1" t="s">
        <v>278</v>
      </c>
      <c r="B411" s="1" t="s">
        <v>279</v>
      </c>
    </row>
    <row r="412" spans="1:2" hidden="1" x14ac:dyDescent="0.2">
      <c r="A412" s="1" t="s">
        <v>280</v>
      </c>
      <c r="B412" s="1" t="s">
        <v>281</v>
      </c>
    </row>
    <row r="413" spans="1:2" hidden="1" x14ac:dyDescent="0.2">
      <c r="A413" s="1" t="s">
        <v>282</v>
      </c>
      <c r="B413" s="1" t="s">
        <v>283</v>
      </c>
    </row>
    <row r="414" spans="1:2" hidden="1" x14ac:dyDescent="0.2">
      <c r="A414" s="1" t="s">
        <v>284</v>
      </c>
      <c r="B414" s="1" t="s">
        <v>285</v>
      </c>
    </row>
    <row r="415" spans="1:2" hidden="1" x14ac:dyDescent="0.2">
      <c r="A415" s="1" t="s">
        <v>286</v>
      </c>
      <c r="B415" s="1" t="s">
        <v>287</v>
      </c>
    </row>
    <row r="416" spans="1:2" hidden="1" x14ac:dyDescent="0.2">
      <c r="A416" s="1" t="s">
        <v>288</v>
      </c>
      <c r="B416" s="1" t="s">
        <v>289</v>
      </c>
    </row>
    <row r="417" spans="1:2" hidden="1" x14ac:dyDescent="0.2">
      <c r="A417" s="1" t="s">
        <v>290</v>
      </c>
      <c r="B417" s="1" t="s">
        <v>291</v>
      </c>
    </row>
    <row r="418" spans="1:2" hidden="1" x14ac:dyDescent="0.2">
      <c r="A418" s="1" t="s">
        <v>292</v>
      </c>
      <c r="B418" s="1" t="s">
        <v>293</v>
      </c>
    </row>
    <row r="419" spans="1:2" hidden="1" x14ac:dyDescent="0.2">
      <c r="A419" s="1" t="s">
        <v>294</v>
      </c>
      <c r="B419" s="1" t="s">
        <v>295</v>
      </c>
    </row>
    <row r="420" spans="1:2" hidden="1" x14ac:dyDescent="0.2">
      <c r="A420" s="1" t="s">
        <v>296</v>
      </c>
      <c r="B420" s="1" t="s">
        <v>297</v>
      </c>
    </row>
    <row r="421" spans="1:2" hidden="1" x14ac:dyDescent="0.2">
      <c r="A421" s="1" t="s">
        <v>298</v>
      </c>
      <c r="B421" s="1" t="s">
        <v>299</v>
      </c>
    </row>
    <row r="422" spans="1:2" hidden="1" x14ac:dyDescent="0.2">
      <c r="A422" s="1" t="s">
        <v>300</v>
      </c>
      <c r="B422" s="1" t="s">
        <v>301</v>
      </c>
    </row>
    <row r="423" spans="1:2" hidden="1" x14ac:dyDescent="0.2">
      <c r="A423" s="1" t="s">
        <v>302</v>
      </c>
      <c r="B423" s="1" t="s">
        <v>303</v>
      </c>
    </row>
    <row r="424" spans="1:2" hidden="1" x14ac:dyDescent="0.2">
      <c r="A424" s="1" t="s">
        <v>304</v>
      </c>
      <c r="B424" s="1" t="s">
        <v>305</v>
      </c>
    </row>
    <row r="425" spans="1:2" hidden="1" x14ac:dyDescent="0.2">
      <c r="A425" s="1" t="s">
        <v>306</v>
      </c>
      <c r="B425" s="1" t="s">
        <v>307</v>
      </c>
    </row>
    <row r="426" spans="1:2" hidden="1" x14ac:dyDescent="0.2">
      <c r="A426" s="1" t="s">
        <v>308</v>
      </c>
      <c r="B426" s="1" t="s">
        <v>309</v>
      </c>
    </row>
    <row r="427" spans="1:2" hidden="1" x14ac:dyDescent="0.2">
      <c r="A427" s="1" t="s">
        <v>310</v>
      </c>
      <c r="B427" s="1" t="s">
        <v>311</v>
      </c>
    </row>
    <row r="428" spans="1:2" hidden="1" x14ac:dyDescent="0.2">
      <c r="A428" s="1" t="s">
        <v>312</v>
      </c>
      <c r="B428" s="1" t="s">
        <v>313</v>
      </c>
    </row>
    <row r="429" spans="1:2" hidden="1" x14ac:dyDescent="0.2">
      <c r="A429" s="1" t="s">
        <v>314</v>
      </c>
      <c r="B429" s="1" t="s">
        <v>315</v>
      </c>
    </row>
    <row r="430" spans="1:2" hidden="1" x14ac:dyDescent="0.2">
      <c r="A430" s="1" t="s">
        <v>316</v>
      </c>
      <c r="B430" s="1" t="s">
        <v>317</v>
      </c>
    </row>
    <row r="431" spans="1:2" hidden="1" x14ac:dyDescent="0.2">
      <c r="A431" s="1" t="s">
        <v>318</v>
      </c>
      <c r="B431" s="1" t="s">
        <v>319</v>
      </c>
    </row>
    <row r="432" spans="1:2" hidden="1" x14ac:dyDescent="0.2">
      <c r="A432" s="1" t="s">
        <v>320</v>
      </c>
      <c r="B432" s="1" t="s">
        <v>321</v>
      </c>
    </row>
    <row r="433" spans="1:2" hidden="1" x14ac:dyDescent="0.2">
      <c r="A433" s="1" t="s">
        <v>322</v>
      </c>
      <c r="B433" s="1" t="s">
        <v>323</v>
      </c>
    </row>
    <row r="434" spans="1:2" hidden="1" x14ac:dyDescent="0.2">
      <c r="A434" s="1" t="s">
        <v>324</v>
      </c>
      <c r="B434" s="1" t="s">
        <v>325</v>
      </c>
    </row>
    <row r="435" spans="1:2" hidden="1" x14ac:dyDescent="0.2">
      <c r="A435" s="1" t="s">
        <v>326</v>
      </c>
      <c r="B435" s="1" t="s">
        <v>327</v>
      </c>
    </row>
    <row r="436" spans="1:2" hidden="1" x14ac:dyDescent="0.2">
      <c r="A436" s="1" t="s">
        <v>328</v>
      </c>
      <c r="B436" s="1" t="s">
        <v>329</v>
      </c>
    </row>
    <row r="437" spans="1:2" hidden="1" x14ac:dyDescent="0.2">
      <c r="A437" s="1" t="s">
        <v>330</v>
      </c>
      <c r="B437" s="1" t="s">
        <v>331</v>
      </c>
    </row>
    <row r="438" spans="1:2" hidden="1" x14ac:dyDescent="0.2">
      <c r="A438" s="1" t="s">
        <v>332</v>
      </c>
      <c r="B438" s="1" t="s">
        <v>333</v>
      </c>
    </row>
    <row r="439" spans="1:2" hidden="1" x14ac:dyDescent="0.2">
      <c r="A439" s="1" t="s">
        <v>334</v>
      </c>
      <c r="B439" s="1" t="s">
        <v>335</v>
      </c>
    </row>
    <row r="440" spans="1:2" hidden="1" x14ac:dyDescent="0.2">
      <c r="A440" s="1" t="s">
        <v>336</v>
      </c>
      <c r="B440" s="1" t="s">
        <v>337</v>
      </c>
    </row>
    <row r="441" spans="1:2" hidden="1" x14ac:dyDescent="0.2">
      <c r="A441" s="1" t="s">
        <v>338</v>
      </c>
      <c r="B441" s="1" t="s">
        <v>339</v>
      </c>
    </row>
    <row r="442" spans="1:2" hidden="1" x14ac:dyDescent="0.2">
      <c r="A442" s="1" t="s">
        <v>340</v>
      </c>
      <c r="B442" s="1" t="s">
        <v>341</v>
      </c>
    </row>
    <row r="443" spans="1:2" hidden="1" x14ac:dyDescent="0.2">
      <c r="A443" s="1" t="s">
        <v>342</v>
      </c>
      <c r="B443" s="1" t="s">
        <v>343</v>
      </c>
    </row>
    <row r="444" spans="1:2" hidden="1" x14ac:dyDescent="0.2">
      <c r="A444" s="1" t="s">
        <v>344</v>
      </c>
      <c r="B444" s="1" t="s">
        <v>345</v>
      </c>
    </row>
    <row r="445" spans="1:2" hidden="1" x14ac:dyDescent="0.2">
      <c r="A445" s="1" t="s">
        <v>346</v>
      </c>
      <c r="B445" s="1" t="s">
        <v>347</v>
      </c>
    </row>
    <row r="446" spans="1:2" hidden="1" x14ac:dyDescent="0.2">
      <c r="A446" s="1" t="s">
        <v>348</v>
      </c>
      <c r="B446" s="1" t="s">
        <v>349</v>
      </c>
    </row>
    <row r="447" spans="1:2" hidden="1" x14ac:dyDescent="0.2">
      <c r="A447" s="1" t="s">
        <v>350</v>
      </c>
      <c r="B447" s="1" t="s">
        <v>351</v>
      </c>
    </row>
    <row r="448" spans="1:2" hidden="1" x14ac:dyDescent="0.2">
      <c r="A448" s="1" t="s">
        <v>352</v>
      </c>
      <c r="B448" s="1" t="s">
        <v>353</v>
      </c>
    </row>
    <row r="449" spans="1:2" hidden="1" x14ac:dyDescent="0.2">
      <c r="A449" s="1" t="s">
        <v>354</v>
      </c>
      <c r="B449" s="1" t="s">
        <v>355</v>
      </c>
    </row>
    <row r="450" spans="1:2" hidden="1" x14ac:dyDescent="0.2">
      <c r="A450" s="1" t="s">
        <v>356</v>
      </c>
      <c r="B450" s="1" t="s">
        <v>357</v>
      </c>
    </row>
    <row r="451" spans="1:2" hidden="1" x14ac:dyDescent="0.2">
      <c r="A451" s="1" t="s">
        <v>358</v>
      </c>
      <c r="B451" s="1" t="s">
        <v>359</v>
      </c>
    </row>
    <row r="452" spans="1:2" hidden="1" x14ac:dyDescent="0.2">
      <c r="A452" s="1" t="s">
        <v>360</v>
      </c>
      <c r="B452" s="1" t="s">
        <v>361</v>
      </c>
    </row>
    <row r="453" spans="1:2" hidden="1" x14ac:dyDescent="0.2">
      <c r="A453" s="1" t="s">
        <v>362</v>
      </c>
      <c r="B453" s="1" t="s">
        <v>363</v>
      </c>
    </row>
    <row r="454" spans="1:2" hidden="1" x14ac:dyDescent="0.2">
      <c r="A454" s="1" t="s">
        <v>364</v>
      </c>
      <c r="B454" s="1" t="s">
        <v>365</v>
      </c>
    </row>
    <row r="455" spans="1:2" hidden="1" x14ac:dyDescent="0.2">
      <c r="A455" s="1" t="s">
        <v>366</v>
      </c>
      <c r="B455" s="1" t="s">
        <v>367</v>
      </c>
    </row>
    <row r="456" spans="1:2" hidden="1" x14ac:dyDescent="0.2">
      <c r="A456" s="1" t="s">
        <v>368</v>
      </c>
      <c r="B456" s="1" t="s">
        <v>369</v>
      </c>
    </row>
    <row r="457" spans="1:2" hidden="1" x14ac:dyDescent="0.2">
      <c r="A457" s="1" t="s">
        <v>370</v>
      </c>
      <c r="B457" s="1" t="s">
        <v>371</v>
      </c>
    </row>
    <row r="458" spans="1:2" hidden="1" x14ac:dyDescent="0.2">
      <c r="A458" s="1" t="s">
        <v>372</v>
      </c>
      <c r="B458" s="1" t="s">
        <v>373</v>
      </c>
    </row>
    <row r="459" spans="1:2" hidden="1" x14ac:dyDescent="0.2">
      <c r="A459" s="1" t="s">
        <v>374</v>
      </c>
      <c r="B459" s="1" t="s">
        <v>375</v>
      </c>
    </row>
    <row r="460" spans="1:2" hidden="1" x14ac:dyDescent="0.2">
      <c r="A460" s="1" t="s">
        <v>376</v>
      </c>
      <c r="B460" s="1" t="s">
        <v>377</v>
      </c>
    </row>
    <row r="461" spans="1:2" hidden="1" x14ac:dyDescent="0.2">
      <c r="A461" s="1" t="s">
        <v>378</v>
      </c>
      <c r="B461" s="1" t="s">
        <v>379</v>
      </c>
    </row>
    <row r="462" spans="1:2" hidden="1" x14ac:dyDescent="0.2">
      <c r="A462" s="1" t="s">
        <v>380</v>
      </c>
      <c r="B462" s="1" t="s">
        <v>381</v>
      </c>
    </row>
    <row r="463" spans="1:2" hidden="1" x14ac:dyDescent="0.2">
      <c r="A463" s="1" t="s">
        <v>382</v>
      </c>
      <c r="B463" s="1" t="s">
        <v>383</v>
      </c>
    </row>
    <row r="464" spans="1:2" hidden="1" x14ac:dyDescent="0.2">
      <c r="A464" s="1" t="s">
        <v>384</v>
      </c>
      <c r="B464" s="1" t="s">
        <v>385</v>
      </c>
    </row>
    <row r="465" spans="1:5" hidden="1" x14ac:dyDescent="0.2">
      <c r="A465" s="1" t="s">
        <v>386</v>
      </c>
      <c r="B465" s="1" t="s">
        <v>387</v>
      </c>
    </row>
    <row r="466" spans="1:5" hidden="1" x14ac:dyDescent="0.2">
      <c r="A466" s="1" t="s">
        <v>388</v>
      </c>
      <c r="B466" s="1" t="s">
        <v>389</v>
      </c>
    </row>
    <row r="467" spans="1:5" hidden="1" x14ac:dyDescent="0.2">
      <c r="A467" s="1" t="s">
        <v>390</v>
      </c>
      <c r="B467" s="1" t="s">
        <v>391</v>
      </c>
    </row>
    <row r="468" spans="1:5" hidden="1" x14ac:dyDescent="0.2">
      <c r="A468" s="1" t="s">
        <v>392</v>
      </c>
      <c r="B468" s="1" t="s">
        <v>393</v>
      </c>
    </row>
    <row r="469" spans="1:5" hidden="1" x14ac:dyDescent="0.2">
      <c r="A469" s="1" t="s">
        <v>394</v>
      </c>
      <c r="B469" s="1" t="s">
        <v>395</v>
      </c>
    </row>
    <row r="470" spans="1:5" hidden="1" x14ac:dyDescent="0.2">
      <c r="A470" s="1" t="s">
        <v>396</v>
      </c>
      <c r="B470" s="1" t="s">
        <v>397</v>
      </c>
    </row>
    <row r="471" spans="1:5" hidden="1" x14ac:dyDescent="0.2"/>
    <row r="472" spans="1:5" hidden="1" x14ac:dyDescent="0.2"/>
    <row r="473" spans="1:5" hidden="1" x14ac:dyDescent="0.2"/>
    <row r="474" spans="1:5" hidden="1" x14ac:dyDescent="0.2">
      <c r="C474" s="1" t="s">
        <v>398</v>
      </c>
      <c r="D474" s="1" t="s">
        <v>399</v>
      </c>
      <c r="E474" s="1" t="s">
        <v>400</v>
      </c>
    </row>
    <row r="475" spans="1:5" hidden="1" x14ac:dyDescent="0.2">
      <c r="C475" s="1" t="s">
        <v>401</v>
      </c>
      <c r="D475" s="1" t="s">
        <v>402</v>
      </c>
      <c r="E475" s="1" t="s">
        <v>403</v>
      </c>
    </row>
    <row r="476" spans="1:5" hidden="1" x14ac:dyDescent="0.2">
      <c r="C476" s="1" t="s">
        <v>404</v>
      </c>
      <c r="E476" s="1" t="s">
        <v>405</v>
      </c>
    </row>
    <row r="477" spans="1:5" hidden="1" x14ac:dyDescent="0.2">
      <c r="E477" s="1" t="s">
        <v>406</v>
      </c>
    </row>
    <row r="478" spans="1:5" hidden="1" x14ac:dyDescent="0.2"/>
    <row r="479" spans="1:5" hidden="1" x14ac:dyDescent="0.2"/>
    <row r="480" spans="1:5" hidden="1" x14ac:dyDescent="0.2"/>
    <row r="481" spans="3:3" hidden="1" x14ac:dyDescent="0.2"/>
    <row r="482" spans="3:3" hidden="1" x14ac:dyDescent="0.2"/>
    <row r="483" spans="3:3" hidden="1" x14ac:dyDescent="0.2">
      <c r="C483" s="1" t="s">
        <v>407</v>
      </c>
    </row>
    <row r="484" spans="3:3" hidden="1" x14ac:dyDescent="0.2">
      <c r="C484" s="1" t="s">
        <v>408</v>
      </c>
    </row>
    <row r="485" spans="3:3" hidden="1" x14ac:dyDescent="0.2">
      <c r="C485" s="1" t="s">
        <v>409</v>
      </c>
    </row>
    <row r="486" spans="3:3" hidden="1" x14ac:dyDescent="0.2"/>
    <row r="487" spans="3:3" hidden="1" x14ac:dyDescent="0.2"/>
    <row r="488" spans="3:3" hidden="1" x14ac:dyDescent="0.2"/>
    <row r="489" spans="3:3" hidden="1" x14ac:dyDescent="0.2"/>
    <row r="490" spans="3:3" hidden="1" x14ac:dyDescent="0.2"/>
    <row r="491" spans="3:3" hidden="1" x14ac:dyDescent="0.2"/>
    <row r="492" spans="3:3" hidden="1" x14ac:dyDescent="0.2"/>
    <row r="493" spans="3:3" hidden="1" x14ac:dyDescent="0.2"/>
    <row r="494" spans="3:3" hidden="1" x14ac:dyDescent="0.2"/>
    <row r="495" spans="3:3" hidden="1" x14ac:dyDescent="0.2"/>
    <row r="496" spans="3:3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</sheetData>
  <protectedRanges>
    <protectedRange sqref="Q40 G38 O38 O41:O42 G42 Q71 G69 O69 O72:O73 G73 Q102 G100 O100 O103:O104 G104 Q131 G129 O129 F147 O132:O133 G133 Q160 G158 O158 F176 O161:O162 G162 Q189 G187 O187 F205 O190:O191 G191 Q218 G216 O216 G220 O219:O220 F234 F56 F118 F87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13:T114 I137:T138 I142:T143 I171:T172 I195:T196 I200:T201 I224:T225 I229:T230 I166:T167" name="FIN_6"/>
    <protectedRange sqref="D108:E109 D224:E225 D137:E138 D46:E47 D166:E167 D195:E196 D77:E78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B757BD39-69E7-462B-A9D8-A5FB5DE40DE2}">
      <formula1>"Porcentaje, Variación Porcentual,Promedio, Otras"</formula1>
    </dataValidation>
    <dataValidation type="list" allowBlank="1" showInputMessage="1" showErrorMessage="1" sqref="Q99:W99 Q68:W68 Q37:W37 Q128:W128 Q157:W157 Q186:W186 Q215:W215" xr:uid="{2151DF17-90CE-4E68-B8B8-57E99D4C0D69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3DD2270A-866D-4D73-A92E-5DD801EC34F3}">
      <formula1>"Eficiencia, Eficacia, Economía, Calidad"</formula1>
    </dataValidation>
    <dataValidation type="list" allowBlank="1" showInputMessage="1" showErrorMessage="1" sqref="C37 C68 C99 C128 C157 C186 C215" xr:uid="{50E3E2E2-C17D-4EF8-AF92-6E8E895CE3D7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2021-06-10T16:21:19Z</dcterms:created>
  <dcterms:modified xsi:type="dcterms:W3CDTF">2021-06-10T16:24:38Z</dcterms:modified>
</cp:coreProperties>
</file>