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8C063745-7A36-443F-A599-43D7DEDDE06C}" xr6:coauthVersionLast="47" xr6:coauthVersionMax="47" xr10:uidLastSave="{00000000-0000-0000-0000-000000000000}"/>
  <bookViews>
    <workbookView xWindow="-120" yWindow="-120" windowWidth="20730" windowHeight="11160" xr2:uid="{33FB518C-9FB7-414F-A912-FA933D38459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V289" i="1"/>
  <c r="W289" i="1" s="1"/>
  <c r="V288" i="1"/>
  <c r="W287" i="1"/>
  <c r="V287" i="1"/>
  <c r="V286" i="1"/>
  <c r="V285" i="1"/>
  <c r="W285" i="1" s="1"/>
  <c r="V284" i="1"/>
  <c r="V283" i="1"/>
  <c r="W283" i="1" s="1"/>
  <c r="V282" i="1"/>
  <c r="W281" i="1"/>
  <c r="V281" i="1"/>
  <c r="V280" i="1"/>
  <c r="W279" i="1"/>
  <c r="V279" i="1"/>
  <c r="V278" i="1"/>
  <c r="V277" i="1"/>
  <c r="W277" i="1" s="1"/>
  <c r="V276" i="1"/>
  <c r="V275" i="1"/>
  <c r="W275" i="1" s="1"/>
  <c r="V274" i="1"/>
  <c r="V273" i="1"/>
  <c r="W273" i="1" s="1"/>
  <c r="V272" i="1"/>
  <c r="V271" i="1"/>
  <c r="W271" i="1" s="1"/>
  <c r="V270" i="1"/>
  <c r="V269" i="1"/>
  <c r="W269" i="1" s="1"/>
  <c r="V268" i="1"/>
  <c r="V267" i="1"/>
  <c r="W267" i="1" s="1"/>
  <c r="V266" i="1"/>
  <c r="W265" i="1"/>
  <c r="V265" i="1"/>
  <c r="V264" i="1"/>
  <c r="W263" i="1"/>
  <c r="V263" i="1"/>
  <c r="V262" i="1"/>
  <c r="V261" i="1"/>
  <c r="W261" i="1" s="1"/>
  <c r="V260" i="1"/>
  <c r="V259" i="1"/>
  <c r="W259" i="1" s="1"/>
  <c r="V258" i="1"/>
  <c r="V257" i="1"/>
  <c r="W257" i="1" s="1"/>
  <c r="V256" i="1"/>
  <c r="V255" i="1"/>
  <c r="W255" i="1" s="1"/>
  <c r="V254" i="1"/>
  <c r="V253" i="1"/>
  <c r="W253" i="1" s="1"/>
  <c r="V252" i="1"/>
  <c r="V251" i="1"/>
  <c r="W251" i="1" s="1"/>
  <c r="V250" i="1"/>
  <c r="W249" i="1"/>
  <c r="V249" i="1"/>
  <c r="V248" i="1"/>
  <c r="W247" i="1"/>
  <c r="V247" i="1"/>
  <c r="V246" i="1"/>
  <c r="V245" i="1"/>
  <c r="W245" i="1" s="1"/>
  <c r="V244" i="1"/>
  <c r="V243" i="1"/>
  <c r="W243" i="1" s="1"/>
  <c r="V242" i="1"/>
  <c r="V241" i="1"/>
  <c r="W241" i="1" s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W203" i="1"/>
  <c r="V201" i="1"/>
  <c r="U201" i="1"/>
  <c r="E201" i="1"/>
  <c r="C201" i="1"/>
  <c r="E200" i="1"/>
  <c r="C200" i="1"/>
  <c r="V196" i="1"/>
  <c r="U196" i="1"/>
  <c r="V172" i="1"/>
  <c r="U172" i="1"/>
  <c r="E172" i="1"/>
  <c r="C172" i="1"/>
  <c r="W171" i="1"/>
  <c r="V171" i="1"/>
  <c r="E171" i="1"/>
  <c r="C171" i="1"/>
  <c r="V167" i="1"/>
  <c r="U167" i="1"/>
  <c r="V166" i="1"/>
  <c r="W166" i="1" s="1"/>
  <c r="V143" i="1"/>
  <c r="W142" i="1" s="1"/>
  <c r="U143" i="1"/>
  <c r="E143" i="1"/>
  <c r="C143" i="1"/>
  <c r="V142" i="1"/>
  <c r="E142" i="1"/>
  <c r="C142" i="1"/>
  <c r="V138" i="1"/>
  <c r="U138" i="1"/>
  <c r="V137" i="1"/>
  <c r="W137" i="1" s="1"/>
  <c r="V114" i="1"/>
  <c r="U114" i="1"/>
  <c r="E114" i="1"/>
  <c r="C114" i="1"/>
  <c r="W113" i="1"/>
  <c r="V113" i="1"/>
  <c r="E113" i="1"/>
  <c r="C113" i="1"/>
  <c r="V109" i="1"/>
  <c r="U109" i="1"/>
  <c r="V108" i="1"/>
  <c r="W108" i="1" s="1"/>
  <c r="V83" i="1"/>
  <c r="U83" i="1"/>
  <c r="E83" i="1"/>
  <c r="C83" i="1"/>
  <c r="V82" i="1"/>
  <c r="W82" i="1" s="1"/>
  <c r="W85" i="1" s="1"/>
  <c r="E82" i="1"/>
  <c r="C82" i="1"/>
  <c r="V78" i="1"/>
  <c r="U78" i="1"/>
  <c r="W77" i="1"/>
  <c r="V77" i="1"/>
  <c r="V52" i="1"/>
  <c r="U52" i="1"/>
  <c r="E52" i="1"/>
  <c r="C52" i="1"/>
  <c r="V51" i="1"/>
  <c r="W51" i="1" s="1"/>
  <c r="E51" i="1"/>
  <c r="C51" i="1"/>
  <c r="V47" i="1"/>
  <c r="U47" i="1"/>
  <c r="V46" i="1"/>
  <c r="W46" i="1" s="1"/>
  <c r="F3" i="1"/>
</calcChain>
</file>

<file path=xl/sharedStrings.xml><?xml version="1.0" encoding="utf-8"?>
<sst xmlns="http://schemas.openxmlformats.org/spreadsheetml/2006/main" count="629" uniqueCount="137">
  <si>
    <t>CLAVE:</t>
  </si>
  <si>
    <t>08/04</t>
  </si>
  <si>
    <t>SUJETO DE REVISIÓN:</t>
  </si>
  <si>
    <t>AÑO:</t>
  </si>
  <si>
    <t>PROGRAMA PRESUPUESTARIO 2016</t>
  </si>
  <si>
    <t>Nombre del Programa</t>
  </si>
  <si>
    <t>Promoción y cuidado a la salud</t>
  </si>
  <si>
    <t>Unidad(es) Responsable(s)</t>
  </si>
  <si>
    <t>Regiduria de Salud, Direccion de Salud</t>
  </si>
  <si>
    <t>Costo Total del Programa</t>
  </si>
  <si>
    <t>CLASIFICACIÓN FUNCIONAL DEL GASTO</t>
  </si>
  <si>
    <t>CLASIFICACIÓN</t>
  </si>
  <si>
    <t>CONCEPTO</t>
  </si>
  <si>
    <t xml:space="preserve">Finalidad </t>
  </si>
  <si>
    <t>2. Desarrollo social</t>
  </si>
  <si>
    <t xml:space="preserve">Función </t>
  </si>
  <si>
    <t>2.3. Salud</t>
  </si>
  <si>
    <t xml:space="preserve">Subfunción </t>
  </si>
  <si>
    <t>2.3.1 Prestación de Servicios de Salud a la Comunidad</t>
  </si>
  <si>
    <t>Sub/Subfunción</t>
  </si>
  <si>
    <t xml:space="preserve">DATOS DE VINCULACIÓN AL PLAN ESTATAL DE DESARROLLO </t>
  </si>
  <si>
    <t>2. Igualdad de Oportunidades para Todos</t>
  </si>
  <si>
    <t>DATOS DE VINCULACIÓN AL PLAN MUNICIPAL DE DESARROLLO (EJES, ESTRATEGIAS U OBJETIVOS GENERALES)</t>
  </si>
  <si>
    <t>4. Desarrollo social incluyente con equidad de género y educación pública.</t>
  </si>
  <si>
    <t>NIVEL INMEDIATO INFERIOR (OBJETIVO O LíNEA ESTRATÉGICA)</t>
  </si>
  <si>
    <t>Reducir los índices de marginación, rezago social y pobreza entre la población del municipio, mediante acciones encaminadas a mejorar la salud, educación y alimentación, atendiendo de manera prioritaria a la población en situación de vulnerabilidad</t>
  </si>
  <si>
    <t>FIN</t>
  </si>
  <si>
    <t xml:space="preserve">RESUMEN NARRATIVO </t>
  </si>
  <si>
    <t>Mejorar los niveles de salud en el Municipio mediante el incremento en infraestructura, equipamiento y aumento de personas atendidas</t>
  </si>
  <si>
    <t>Indicador</t>
  </si>
  <si>
    <t>NOMBRE</t>
  </si>
  <si>
    <t>Variación porcentual de beneficiados</t>
  </si>
  <si>
    <t>DIMENSIÓN A MEDIR</t>
  </si>
  <si>
    <t>Eficacia</t>
  </si>
  <si>
    <t>FRECUENCIA DE MEDICIÓN</t>
  </si>
  <si>
    <t>Anual</t>
  </si>
  <si>
    <t>MÉTODO DE CALCULO</t>
  </si>
  <si>
    <t>[(V1/V2)-1]*100</t>
  </si>
  <si>
    <t>TIPO DE INDICADOR</t>
  </si>
  <si>
    <t>Estratégico</t>
  </si>
  <si>
    <t>TIPO DE FÓRMULA</t>
  </si>
  <si>
    <t>Variación Porcentual</t>
  </si>
  <si>
    <t xml:space="preserve">COMPORTAMIENTO DEL INDICADOR HACIA LA META </t>
  </si>
  <si>
    <t>Ascendente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</si>
  <si>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</si>
  <si>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</si>
  <si>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</si>
  <si>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</si>
  <si>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</si>
  <si>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</si>
  <si>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</si>
  <si>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</si>
  <si>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</si>
  <si>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</si>
  <si>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</si>
  <si>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</si>
  <si>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</si>
  <si>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</si>
  <si>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</si>
  <si>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</si>
  <si>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</si>
  <si>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</si>
  <si>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</si>
  <si>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</si>
  <si>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</si>
  <si>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</si>
  <si>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</si>
  <si>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</si>
  <si>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Beneficiarios 2016</t>
  </si>
  <si>
    <t>personas</t>
  </si>
  <si>
    <t>PROGRAMADO 
VARIABLE 1</t>
  </si>
  <si>
    <t>VARIABLE 2</t>
  </si>
  <si>
    <t>BEneficiarios 2015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</si>
  <si>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</si>
  <si>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</si>
  <si>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</si>
  <si>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</si>
  <si>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</si>
  <si>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</si>
  <si>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</si>
  <si>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</si>
  <si>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>La población cuenta con mejores servicios de salud</t>
  </si>
  <si>
    <t>Porcentaje de población beneficiada</t>
  </si>
  <si>
    <t>(V1/V2)*100</t>
  </si>
  <si>
    <t>Porcentaje</t>
  </si>
  <si>
    <t>Beneficiados</t>
  </si>
  <si>
    <t>Total de poblacion</t>
  </si>
  <si>
    <t>COMPONENTES</t>
  </si>
  <si>
    <t xml:space="preserve">COMPONENTE 1
RESUMEN NARRATIVO </t>
  </si>
  <si>
    <t>Programas para la mejora de los servicios de salud ejecutada</t>
  </si>
  <si>
    <t>Variación de programas y proyectos aplicados</t>
  </si>
  <si>
    <t>Eficiencia</t>
  </si>
  <si>
    <t>semestral</t>
  </si>
  <si>
    <t>Gestión</t>
  </si>
  <si>
    <t>proyectos 2016</t>
  </si>
  <si>
    <t>proyectos</t>
  </si>
  <si>
    <t>proyectos 2015</t>
  </si>
  <si>
    <t xml:space="preserve">COMPONENTE 2
RESUMEN NARRATIVO </t>
  </si>
  <si>
    <t>Programa de difusión sobre ETS y drogadicción implementada</t>
  </si>
  <si>
    <t xml:space="preserve">COMPONENTE 3
RESUMEN NARRATIVO </t>
  </si>
  <si>
    <t>Programa para el control canino implementado</t>
  </si>
  <si>
    <t xml:space="preserve">COMPONENTE 4
RESUMEN NARRATIVO 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</si>
  <si>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</si>
  <si>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</si>
  <si>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</si>
  <si>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</si>
  <si>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</si>
  <si>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</si>
  <si>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</si>
  <si>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</si>
  <si>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</si>
  <si>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Ejecutar 1 programa de apoyo a Centros de Salud en Juntas Auxiliares</t>
  </si>
  <si>
    <t>programa</t>
  </si>
  <si>
    <t>Realizar 7 Jornadas de Salud</t>
  </si>
  <si>
    <t>jornada</t>
  </si>
  <si>
    <t xml:space="preserve">Realizar 3 Ferias de Salud </t>
  </si>
  <si>
    <t>feria</t>
  </si>
  <si>
    <t>C2</t>
  </si>
  <si>
    <t>Ejecutar 1 programa de difusión de las ETS y drogadicción</t>
  </si>
  <si>
    <t>Actualizar 1 Diagnostico Municipal de Salud</t>
  </si>
  <si>
    <t>diagnostico</t>
  </si>
  <si>
    <t>C3</t>
  </si>
  <si>
    <t>Ejecutar 1 campaña para la esterilización canina</t>
  </si>
  <si>
    <t>Campaña</t>
  </si>
  <si>
    <t>Ejectar 1 campaña de vacunación</t>
  </si>
  <si>
    <t>C4</t>
  </si>
  <si>
    <t>proyecto</t>
  </si>
  <si>
    <t>C5</t>
  </si>
  <si>
    <t>PROF. JOSÉ FÉLIX CASIANO TLAHQUE</t>
  </si>
  <si>
    <t>C. JUAN JAIME SARMIENTO TORRES</t>
  </si>
  <si>
    <t>C. JOSÉ MANUEL ARTURO SANCHEZ CID</t>
  </si>
  <si>
    <t>PRESIDENTE MUNICPAL</t>
  </si>
  <si>
    <t>TESORERO MUNICIPAL</t>
  </si>
  <si>
    <t>CONTRALOR MUNICIPAL</t>
  </si>
  <si>
    <t>RESPONSABLE 1</t>
  </si>
  <si>
    <t>RESPONSABLE 2</t>
  </si>
  <si>
    <t>RESPONSABLE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</si>
</sst>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0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B0F82FC5-B6FB-4CBC-B568-BCE1156CEE77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30A979D-52EE-49E2-B535-75F81A3DAFEE}"/>
            </a:ext>
          </a:extLst>
        </xdr:cNvPr>
        <xdr:cNvSpPr txBox="1">
          <a:spLocks noChangeArrowheads="1"/>
        </xdr:cNvSpPr>
      </xdr:nvSpPr>
      <xdr:spPr bwMode="auto">
        <a:xfrm>
          <a:off x="2124075" y="171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51BDEA0-F7D1-4A75-8E50-AD72FFFB66B3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9D51542-8808-4B35-B334-33DC16983DA6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FD34EEAD-F53B-47E5-BC14-1E168AF4DBF2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687D83B9-4869-45B1-B205-4B60EA76946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A3092E59-B1AE-4407-970A-7000FF57BAA9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975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227F617E-5CD8-49A7-8091-82EDAE6BFE3F}"/>
            </a:ext>
          </a:extLst>
        </xdr:cNvPr>
        <xdr:cNvSpPr>
          <a:spLocks noChangeArrowheads="1"/>
        </xdr:cNvSpPr>
      </xdr:nvSpPr>
      <xdr:spPr bwMode="auto">
        <a:xfrm>
          <a:off x="9199908" y="671520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19 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3274F264-78B2-4D5A-A67D-5DAEFC82EF0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9842C152-D9AD-4094-8D46-BE3330247E1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ABDF6F7B-0409-491D-903C-A64FA1B6A6A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36E65C1-CE94-4B47-8502-47756A1E69F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D0030B83-94CE-4360-8696-BB9EE6A61F9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C26AF0FF-BA11-4B2F-8FFD-041F598DBEC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2CDF8029-33A6-4CE5-B499-9512E036B43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A483DB4F-3832-43C1-815E-F77191CAAA7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C3060969-10F8-41F9-BA7A-82FE5E02835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30DB1D4B-2B26-4C79-A0E1-D2351147B70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79AB3057-6E00-4284-87DB-636203B1BA0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1DB90AA7-30A6-45C9-A6FD-1631A026C44E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87F20BA2-AAA0-4B73-86A5-EE51590595D0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396A4205-B8C3-4E38-A198-E7E302B47CF6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01F8036B-F8F5-4987-BE78-5C9F3497B3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1A4DC40D-8CE6-428B-997D-05377A1F01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9CC749F7-6F42-43C3-8CB7-624820EAE45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767CFB7B-3A85-4666-8B9B-3E55FA73E44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95E22C71-C6D3-4CD2-95B9-04E54297572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C5A8621F-1869-450C-9C58-04EC7D9D88C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8886145A-99B7-4C6B-9168-DB7ED8F03E5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5342F800-36F7-4B9F-BE81-C6AD5477429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70BB4EBE-F416-4A41-B22E-21260D6CDAA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06B19C38-62E3-447D-88DC-F92016CBF26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96D22B71-B9D5-48F2-BD9E-36656B3E983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1C846E69-0A62-45A1-B003-B8940EA2065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6091B92D-08A9-4A26-A738-A634BF4CB6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28BBD6A0-F5C0-4338-BFB4-96CD29A777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C8A6282E-C99E-43D4-A59E-854F7F9A6E5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DB11FFA0-6E72-4620-AE95-983045575BA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AC89C898-C2A3-4E8E-A2B8-A737FD737B9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9467FC38-8DAB-4616-BA5E-721B809AE76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EB12134E-62D7-4183-8EAF-34312F02AF0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2C786B7C-13E1-4D5B-8AC9-BCC9CE14D9A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5089C549-6B8E-4E3F-8EC0-98F5CF064BF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FD707B4A-6855-4507-AE19-DDD922CD868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1EF5B918-C2A8-456F-9D72-E2930A05C57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1D8A87D2-8B6D-4885-B490-48766277957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66F7F9CC-9409-4C34-A2BC-F4299058D2D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8C8DAE7C-3B17-4B59-AEB3-12938643FDC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BB758E4F-56C6-41DC-87A3-7056495CCBA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B37C0ADF-43FF-46A8-A711-A4D244954E6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4B6E5A77-C4CD-496A-9B19-C8ADF53DCA0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80E531E6-1642-4722-B518-ECD366EB985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DCF16184-5A23-4922-B31A-E925C837364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F9C6E319-5160-4C31-B30B-8EEC6B66306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3A9A7897-4E1E-4BE8-BD38-85FA692016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1CE674F0-2B14-47AC-A5F3-43DCE2663E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F8512155-C7CC-4A2C-8641-5F2C11DB2A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E877AD1B-C656-4197-A44E-168A991DF6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5902893E-5289-4C9C-8A1D-2D94E7ED568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F1637E76-705A-48F8-8824-18F77A740E6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633CC69E-C0C3-4D46-93DA-8AC6E18577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125299D6-71D1-4858-B1BF-EE7F7FBDDA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96A153D9-2661-47F2-A594-485E238E06F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CDB78E67-1C3E-479A-B261-1F8B7608B9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D7E01671-EF4F-4D2E-929E-991FE89236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A7554F46-C33A-4C71-BC8D-E4CB5107A3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4278C5C6-FCB5-4D7B-8DB0-71B2563AA1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AC239F78-FA88-46E7-871D-76CBE9711E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A98282EC-98CB-47AC-B1D9-9D6B9BAF8B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068CA80F-0E15-4724-BBD4-6DD1083875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DF1AF4D7-D111-4757-87F1-FDDE6C9BBC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1472BEF6-EF44-4781-A081-FBF6785F1A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7F61C36F-2E7D-46C4-A97E-2C1DADAEC1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E5E57FF8-29B4-4446-B584-38CF1C3D9A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DE46D3A2-3DF3-416F-AEF7-DB7C17A1BA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DEDBF331-1B7A-4432-A185-50ABCAEA6D9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25AF3326-393E-42E0-B074-D5AA65F2D4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B1F70B79-7F7A-4EE9-92FE-DF046B9A13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323255BB-5D7D-4521-8316-47E048B1142C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269F4783-4C51-4F47-A663-99FA199D9AF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4E643875-8F75-4F5D-A475-26C9C61124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BE064353-78B8-4346-A477-631183D260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AFF7E25C-EE2E-4E43-9F19-39E0457154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D182DC93-1366-4E57-9CCF-C373395CE9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9B51186E-1C30-40F9-86D2-0C677A726A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D4B17809-BB8B-4ABA-A139-C8CFD99FF1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24C01CF6-6DC0-4794-B2B2-B58A8E7996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F409F59C-F0D6-4958-97FA-BD0B8FDAB7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DB7FC5F8-47E1-4AA6-BE0D-645614C97B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3FD39DA5-6E62-4A55-8BDD-A883A34752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F387CD88-B613-4B4C-A1A1-5E458EE30D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EC3686E4-1242-4D0A-8F78-96B8DF398B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5E29A26F-96A5-4967-9D0F-217164B069C7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20B4C543-FAAE-430C-A46E-713121E16671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D390A450-5B8E-4341-B5B9-7B8BC9055FA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18AA9299-659E-473C-A893-D0BB354042F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85D8F37D-C5D7-4862-8DC1-8BE5CD57F3E9}"/>
            </a:ext>
          </a:extLst>
        </xdr:cNvPr>
        <xdr:cNvSpPr txBox="1">
          <a:spLocks noChangeArrowheads="1"/>
        </xdr:cNvSpPr>
      </xdr:nvSpPr>
      <xdr:spPr bwMode="auto">
        <a:xfrm>
          <a:off x="0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3FA94EEA-EC36-4F70-912A-8CC7BC1B4C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8BE898DC-DEA4-4DB6-A693-79CCF8DECA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B14A85E4-BBB1-4A2C-8FA2-FAEDF29249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B7CE5C54-B4CD-4DE6-875F-B8ED3CB6F5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A337391E-69DB-4B06-BFBC-C448C8A447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19625D0A-5CE3-4C07-B9BD-8AD2DC4B00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AF0B72B9-96A1-4975-8DCB-BC7E27DEFA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42E06719-FD6F-4629-8562-2348D2028C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4C7FED64-44C9-41C6-821D-B80400E724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CA128210-9A0C-492E-8A03-A1A6E27699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52BE034E-D886-4722-86D4-49327EE131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2B6F2BB7-C9B0-4C9F-A476-9F7A1C6759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234D4C8D-5BA0-494E-A27B-2CBE4DEC16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DB851C26-D0FC-4CF9-BD41-6DE7A207D5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E53C2044-EB69-4516-8B9F-A5E7749DF3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8C60E2BC-9196-4D9D-ABB2-CB45353202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B3E10B06-EE3E-4A0D-8BDF-34FFFED1BC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8EFB6C09-864F-4521-B0C3-99C0E9672E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6656EA66-3803-4480-96FB-1611B82572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5A0D4EBA-9DBC-421A-AD2B-6B7650AFF7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F9F2275D-E2F4-4482-9F5F-109168CB9E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03EB7C38-796D-4038-9334-0963D478A5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25EDC09B-9E61-4617-9BE5-EA8150353D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41FA1FE4-28AF-4A1C-9CAB-AEB41124EC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A8BCFAFE-C80C-403E-99E5-12DCDBDDAA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5843A46A-CD70-4915-BA82-59BFA31268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1A4950A4-A8A1-454F-A72E-479874ADB14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1E38B49C-FA83-48D6-BF09-2DCF28264F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88D68274-A201-471D-8EBD-6F38F98AEA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7158D55B-2943-4C7C-8FE3-54632F9359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A8E39B04-2A0F-4A2D-8F78-8E67533F0E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CBF1EE01-C99B-4F0B-A9C1-7B0286EE45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728C91CE-05BA-4D76-982A-D6247310DC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FF1D0B31-3B9C-4127-987F-691E8F93DD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C9918FC4-EB91-4C86-AE4D-6E0B439B2D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577F75C6-0668-4F33-BD4E-0127227ACBB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C3F0164D-F8B1-4D84-A2B3-37D02DB3F02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698AA260-AF45-41EA-8E04-A6F34CAE9B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A087BD78-A3BD-41CD-A937-B493929285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46D9462F-5937-4D76-A074-D24C05F95AC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07A13BFA-7A61-406A-828E-9C25C15B83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C57E3D05-9A70-45E7-A66C-ED2DD605D77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443D0013-5CAB-4CC1-984D-EC75DFBCDF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7C778894-0111-46E4-9FD1-ACBC1D7C393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FE816944-402A-4D8C-87EB-47CCAB7E646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0963C90C-F71A-43CF-ABE1-DBD2FAA2FC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FA1DC64B-753E-451E-AFAB-1769E97340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30E88142-EDB8-40A9-B33D-0C18711235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E38C3B69-D838-4789-A985-55F19F9259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71017BDA-B96A-4F38-8C23-B35CC42765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93501D46-8EF5-4181-8F3D-486193D903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42E74999-645C-48B1-9BC2-45A2866EA0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FCAB3C78-CD76-48F9-BED3-531CB0430D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DE6E9BE4-D752-4E9A-B67A-4D5020F7F2C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599CEC00-4A8B-465F-A8D4-1B5A6B4DE9D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9EA0FC8D-4D45-41B2-940E-3EB226C4C5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91A75B50-3455-4795-B1F8-42F0E54C58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282E1C28-B403-489B-B61A-99A8070D909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2E80F060-FF9B-4BC6-89A7-7765BC8652C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C750AED8-CD8B-4780-85CC-202F73F82CB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508C186B-1393-4ED1-B4B4-101AC639335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E98DBEBF-5942-4CD1-A027-4FD332E3F7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4B750E78-14F4-4F56-8A2B-F52600CFE36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E63AD61A-6923-4FA3-B497-97DBFD9B3CD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F2FB22DC-B6FD-4B7A-A0DF-14035D9C68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96449F73-4D42-4297-A371-52D2938F4A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857B61F1-D29B-4032-A855-DD0A9AF912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1B55C81B-1E3D-45E2-A532-5361C03378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4A988A5E-1AF5-4FA8-8479-A4BE3630D1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800BE366-FB75-499A-A147-6E07557E9B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07C9AE57-BB87-42B0-B494-45C71CE1E8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51BF9DA2-5E5E-4C15-ADCD-CFC8232207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622E2FEF-D6B2-4BCA-B8CF-315D1A497A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EACE523E-DB1A-4579-B440-147AC2E2F4A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E9B5D705-48AC-4584-B40D-F99E63E9FE2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5958A046-D905-4C38-8C8E-00BDDE6796B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9863039B-592B-43BB-8280-99D4D31EF7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AC94A396-C2F9-400E-B695-824F706221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7B0F4EF3-0262-4B6D-8811-F7DEAF1E114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9D21B6C7-C23E-45E2-B210-1034EA81CE9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2F3D5DB6-FAE2-4DAA-BA0C-963F49335F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0C4A03CF-4474-47D3-93C3-4639EC1C71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237C7D67-DF2A-4B54-A764-3E67008FCB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7BC6805F-02C9-4440-B851-CFE3B64168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40B6E8F4-DBC6-4CAD-8299-6C252838B0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4476B517-8E14-4ED7-9FBD-6C4454B46F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544BB15C-09C8-408D-9DC3-ABF06AEFCA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4099E2F8-0CF8-4717-9192-B7E367D46E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5F677791-1021-4F7C-BF95-30AA835A1C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6CC58C7B-7C5D-48CB-B082-ECB34C8379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BB1E08D7-2E26-49F9-A900-082F23A572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0C8A22B6-6C1C-49FB-9FF9-36B9B3B08D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36EDDC2D-915E-497A-A33C-7F8C1C1BD4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C9A68B94-C87E-47CE-ADED-723972F109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6D339A33-70AA-4431-99C9-D80E10334A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7025B4AF-312A-4F04-B2DA-54D560E122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ED7A0F9C-94EC-4E41-BC7C-FBE16F5E2B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A0A34640-4F56-4BB4-87B8-04B4C1D054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08B5000C-AA4D-4C5F-ACFF-5894980120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534EFD03-58EE-4BAD-981F-CCB7DF1293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C558CD44-E030-4AB8-A928-987F9CD4614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E66A69A0-B960-44D2-91AA-1302B03697A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797CB14F-95FC-4435-A281-9AEECD0CF1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DB5523DB-0484-4777-9909-A2556C9EC9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9E936BEC-7505-40E1-AAFD-C779424C541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B15A06CA-6FC4-4A1D-87FE-3A0EB1CCA1E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C4018BFD-51C2-41A0-AE61-186D8D2E91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F43DA2DB-3D31-44B2-9E34-FAB7B2B4EA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E8BBFAB4-9538-4A24-825B-CF488208DF6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F5788FBB-4402-419A-BB37-A8056B51140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07CD661B-719C-4E1B-AEA6-C65147E440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3BDF7E5F-D8F6-4BAC-83E3-590DCC6D55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E46C1E60-B7B2-4A94-ADAE-A2A834274C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DC88AA14-CABF-414A-8735-52DA0AB0A8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B5CBBDC3-55AD-4E16-9821-C9425110A8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7F6AB95B-82AB-4D6C-858C-F887FEE78D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84789DF8-820F-476F-92CE-15BD39DDD1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366475B9-DDEF-475C-A3AD-89B6A04C7E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DBD308B1-C554-4FF2-A527-74E95626E9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7DAB4151-ED95-47BB-B5AF-F43355C13A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1C701BB7-399C-4175-B6C3-DA813B399A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8397181E-198D-45AB-9A9E-2DB1D4AF05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8226444B-758D-47AD-AE7E-63696BA4FE7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590ACB0B-A648-4332-974F-5F44DC895D3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" name="Text Box 4">
          <a:extLst>
            <a:ext uri="{FF2B5EF4-FFF2-40B4-BE49-F238E27FC236}">
              <a16:creationId xmlns:a16="http://schemas.microsoft.com/office/drawing/2014/main" id="{DE3DCE9C-7231-45C9-8218-A16D115523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4F062AB4-E4E7-4EF0-AED3-1C0639EEFB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3022653C-47C7-4110-95D9-AE3CD4C16F2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288C59AC-E97B-4A60-AE8E-AC1F5D39CA4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778340EB-BC60-4320-A2E3-D0D37672D1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3CD9205F-8C3B-4788-A5AA-D339AAB5E2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54733696-920A-4F60-845C-0DBF09A1EB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9339221F-19E8-49E0-83B3-276227F69B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9FAB9EEC-5253-4CE9-97C4-F577B51CC8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2688AC35-22E4-451E-9E73-BD7C1A2C2E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FAE61F12-AEC3-43D3-A59B-3A2C70ADDD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7A10155F-6E45-416B-9552-B64613103B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FD134205-1E06-43F2-B50A-511C9153DE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EC56C250-2750-4E97-96C8-E9769C63734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7E7B2C6E-EC13-4E04-90EE-98CBC8323E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87276606-280A-478E-AC82-FFECF6E4B4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904AE66E-F460-4961-A3E2-B90701D21E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5F6151DC-6C8D-46E1-99F7-AAD71813AB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8CF108B1-F80F-48FB-8A2A-461005ED1B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86D27CD2-8E3F-4A8E-8AA1-37941F3A6C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8AEBA4CB-B9A6-499D-ADC8-728B3C736B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B076647B-7237-42E6-8086-6695C2A9DF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FD064E23-C0C8-4CAB-80AA-5AC092B397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531756B2-EB60-469C-A71C-A7E61D07C4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FD1CEF53-4B84-4981-BA15-6C9FF9051DD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E66BDA8B-D2C6-4955-B27C-E8772AD94D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83A69E31-A834-4810-A35F-226F4426A4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51CCE802-4BD6-4CA8-9CE8-C653288E81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B83997F4-B8DE-4A94-AB29-EA3CE9189D5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34B93C35-93D5-4366-BA42-A0CBEFA0BE6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85F6B7D9-DB22-4B09-A9EC-931E9289CBD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55658EFC-798A-4DD4-A413-888839DD7A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F936357C-59C6-401E-B0F9-1A0AA235DF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EDF84F9F-9427-497C-B647-954CEA02B57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95189BCC-6E84-4CE2-BCB1-16B24C95F46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1EDD60FE-E293-44AB-B2A0-EDD14FEC74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10E0ABC6-417C-4AC9-872C-2E19B0C54B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8E7FEA3B-AECC-424D-9242-6CD25C0FCD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95947CCB-1A97-4759-83B6-52B5C7EACC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F65D99E5-CEBD-4FC6-B73F-1B29A78424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5634C9B1-842A-459F-809E-8A52D23B67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EAD5E4FA-5271-42FB-B8A9-54D8ECF4B0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BB001752-FA13-4269-B002-A57931A53D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506013C1-1E6A-4A78-8176-AAEDD3A4D6D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47EC8291-0CBD-4E16-93C1-0ED2EFA204D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47BB3128-0153-4D8C-92FF-E45946DD02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E670BD18-3991-4031-A3CC-0C816F072A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8D32BAF5-B341-4773-B2B8-0E3BE0E3B34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D034C39F-4346-4256-95B5-A74A814507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121978DA-64BA-4A74-9B03-0CCF174D00F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1CFE8474-8F4C-4B40-AA05-9E96A991FED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EA0A489D-DF9C-4E3F-84FD-915C208250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6F874F27-AB61-47BD-98FE-37CD7894158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B1216A32-E523-4FB4-B9F0-FD81D9032AE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014B9A50-EEB7-44A5-8F3A-72EAD8998C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8ECF9B10-B9D1-43AD-B881-FE0E15271C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B68F45AC-B7C1-49E6-93BC-48326B88A8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C704E770-32AD-447C-BF9D-CFBBA33BAF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F704FD57-17BF-4F4F-A70F-79A3D9D537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3029BCB8-01BF-4CF8-857B-F08925CE58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F93A6B36-F237-4017-BDE1-A529024156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8A03B1A2-415A-4E76-9D31-FC08AA51BE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0BAA6631-90EE-4124-A594-152D0102FF5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BB340A9E-835E-41E1-9125-2E69EFA2483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8EC3AD90-F85C-41DC-8968-FDE9EBF198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94FCB56E-CB4F-4755-B4ED-1F9DC4C2F3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7ED692C3-D68E-43D8-B323-8F5586B1689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2924DECD-6EE0-4B92-B76C-7AE38D2D1F8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5D645D8E-61BB-4096-804E-E89485A4BD5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83997F91-B1DD-4B24-9C2D-0E9768900B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F1689468-CAA2-4202-9A31-65E43FE917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DC82FC1E-D43B-46C1-998C-536BC514AD3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07055913-180B-4906-BE9B-23CA5808897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50EB7E5E-F9E9-41C4-B2BA-9D5D883117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F8843EBE-A2EB-44E1-B5A1-0800B0C945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BE4E61DF-EB87-47B1-AC02-6206E0F0D6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98E83499-A716-4744-849C-D02D826A81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719C3253-B9D3-4904-A767-2CE4D024CE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3B0BC7C9-747B-4D84-8BAB-10B5B9B2CE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23DAA878-2A35-4929-8E3F-AC7AC40AA1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27CE6245-0A8D-4477-93C8-3743CCDA59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8A919050-2AFC-41BB-8FF4-E8C100B7F9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8AA1E8FE-06CC-4314-8C25-FC3C865E29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E99E1CCD-425A-469B-9DC0-CF3883073F7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5491EE46-DD98-4F39-857E-757852103B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AE98082E-EF51-4ABA-A5F5-50B1DD398C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E7B0313D-8E9F-483B-9FF2-FCE166A075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8ADFC998-6E0B-47A2-A4BB-1C6F3DBE70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D0D24D8C-F3D8-4622-B3B0-90D93235E0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CEA011CB-3374-4A56-9847-122E41B32E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FA1440A2-73D5-4131-A48B-F286F691EA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C17A228B-74E9-40B8-8483-C811BE4271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E9BD71EB-EF36-4B38-A8EF-550CEE55CAB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FEFFEFAC-905C-4BAD-AE95-017168F971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AEA455CF-6840-4CC6-A75A-C6F3F172BC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129E1BE8-C82A-45DE-A7FE-C63ECC2745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5939AE24-4C22-45C7-BB38-88505F97D8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1AF3594B-AB40-4BEB-8AC6-B8E0E56EA1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E50B19E7-864A-4701-8BF9-C51B72F1B9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30DD6886-1233-4F55-9400-E951C438BF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88921392-4282-4908-9152-D083F81161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9B8A5C0C-8B5C-4E9C-AFBE-A212618AED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D1E2F1C9-31D1-4DFD-92AC-B0DCB24F55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EA632A3F-8DD4-49EA-900D-4D82D71BE4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30F33940-3578-46B9-BC7A-FA83B02774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2D67FDE7-CDAD-4A8E-8C1D-63B47E00E29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EFBD1157-C1B8-4E68-8E88-CEB063FB2B4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D777A21E-9805-4FA0-8987-73EBEB860B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D3AA961A-538A-4733-969A-3918AD9EDB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3BF174F6-4CC9-4100-92CD-BDCB27D26C5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2AB687E2-529A-456B-972D-3E6C4BBC7D9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2098265D-AE4B-49F4-99E6-EC6715E25E3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9B71536D-2195-4A75-8823-BB1390D12F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C669D511-8333-43CE-8952-53908604F0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D0D030C7-1B1A-4622-A029-7EB72226A3F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DA6708D-6AB7-4345-837B-8BEE3366AF5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D7D1CE19-7DCF-420E-81AF-FCEC0136C7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CBE5A3A0-3054-4B91-AE59-277BF21DF6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B8F66FE8-D5F5-4B46-85B9-8BB76252EB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66598CD7-C5CD-4D11-9ADB-DFB104013C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BD05024D-5CF4-4F89-979C-EEF5AC1616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76509F73-0AD0-4CED-B0B2-5CC8D6F5CC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8545B998-B141-48BB-BD33-E9B57421E1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AC30DA4B-3950-4D23-A90E-936697E5A2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79C04AAE-4E9D-43AD-91EC-8C85D3516C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D47805D9-E3F6-482E-88AB-A9E51AB2B1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9FAB66CF-34E1-4777-9C93-14935DDA2CE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BF1EB26E-DF8F-44B4-B1E6-287208FE597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7AB8E3BE-1CA7-44A2-94A3-24F4072E70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6D073C39-02C4-4F45-AEB2-4AD028F207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5A6E5F8D-DA36-4422-BE9D-5AF7A09C372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146FDB30-A277-4AD5-9AB0-CAF5DC15DE8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513A234B-0958-47A4-936C-AC43F6FC10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70EDD151-4F73-433F-BD31-BE7B6A1910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122335DA-EB6E-4E51-9594-7E6C75A559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5408E883-547C-478F-A619-59BA4D0F25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783C9FE3-230C-4F75-93A5-E9C73FA88C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A8F0ED58-EA14-4DF4-ABE8-CD55023E5A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CE78A7D7-E0F7-4AF9-8A37-4B44CD316D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17874213-9F62-4454-880E-6AF1B8F337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602A77B1-4027-447B-8F0A-A2AC5B1727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C86B5B52-FDB3-477C-9928-DE0E8EB587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44551450-8ECE-4358-A190-D5C84172FF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6966BB9A-919B-40F8-B9D9-C066CFE3DB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2F926EE3-EF86-474B-ABE5-283311E62F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FBD7BA91-237E-4719-B6F7-D3D4000CCE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0FAC855B-9545-443A-BD1D-211944DC20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6C42CD92-EBA2-46DD-9D1D-24AC766AFD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9FA8F718-F381-4084-A33B-F69387CC46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C6747741-C4D1-4780-BF60-A7F8B23790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836ECE78-C9E9-4503-AAD0-9BA90AEBB8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B24EEDBA-0DBE-4475-B7ED-17A25981FA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F905A604-59B1-4136-A2EC-E5BE8AAC38E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EA122D48-F5AD-41F0-9351-A406A8E8CF2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8BB9AC48-2A62-4647-B046-AC184EF8F3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B6581236-DDD7-4D79-9292-B2DC38F359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61B3F7DB-8A4B-468D-8BD8-2D51726A029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32D94986-669B-4352-8E59-73BAC89647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85478012-F2FA-4214-A359-EBC42CCBCA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27292A4A-A087-4854-9193-E673BEC64F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7BE5115B-516C-498C-82AD-B90E183D50C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CC8651DD-5042-437C-A20E-EC6902C9799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331B7A92-EE07-4423-AA46-B89CB51B2B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0A814B1B-8C8B-466E-8327-563A577D8C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7C9C386F-AA18-4E91-861A-7FA481C8C1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2E9D0931-A3B5-4E73-A20F-5AD635ED56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E53FE936-ECEE-4F6E-87C7-F806DD6AD1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AADCB0AE-8952-4782-BA06-969B922DFD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AAFB14C3-14D2-4821-B228-1AA8C4B83A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751EF70B-4ABD-4FBD-B0E4-B80460B7E2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B3BD17CB-2030-44B5-99D3-024433B8849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678A64CC-07E5-4053-8B22-6FB6027FA0F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14CA905A-4730-4A07-B4BD-A531030C61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9E2E721B-94C0-45DF-8582-0C14517F74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6CD287CE-ED23-4C96-9697-18FFBE4E763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0ABEBC53-C08F-42EF-9F21-0D8C29E73EE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1765152B-BC0A-4557-A781-D58F216F9AD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96C52451-E4D8-474C-98CF-2504344AF7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00763F8A-33B6-4CC6-AC3C-7766E23CCAF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5E10B7A9-F4E7-4F9C-ACFD-FD62FE7DFAF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02F08DE7-B633-4518-8360-AAE8665C91F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7E594C50-4E94-49AD-9691-2491569EBD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AC0398EF-4D55-4095-8580-30CF6BCDA9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DE045ABF-A637-485F-82F2-F6872E48FB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CD3DA1AB-EB05-49D3-98F5-7BF77839C0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6A51CFDC-B2EA-40D4-B9D4-FA3F2AEC2F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77845F15-19D3-4FC9-ADA3-FF3D0272AD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8E9030D2-C974-4ACA-9D48-77CEDBC49C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221992E3-6A8B-40F8-80F3-8251C97E87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24BF46A9-758E-4C17-A4A6-7ACAF96258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0D4E2202-A6C0-4869-B86B-60DE1787D3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1D54F8B9-3D9C-47FC-B2E5-4901DEC1520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841575AD-AAF7-4C95-82CD-DDA8269CE03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C8290945-F249-4CC9-A6F2-59E6BC7283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08DA66A2-29D1-4DA0-A543-69DA1048CF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6C42D482-AF27-4C60-AC7C-599020FAA94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980AF4C4-256C-432C-BE74-D4228550C2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93F3C520-1E2E-47DD-9BC7-E983FA810A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CF6DAB2A-DE13-48E0-9162-29B26447AB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31CCE7CC-AE40-45F0-B59E-2E06A49352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DA2ED4FF-6DE1-42FA-AC15-DB79A4DF7D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2F90B4DC-1043-48DA-9D95-D182A7AC29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31B2874D-D755-4048-9A51-1D832104D2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7DE264A3-16BA-4549-932F-812F0AA2B4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76870DDE-14A2-4BF0-BBBF-CF883ED48E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DB3AFB2A-CF57-4236-BE27-ECE0E5692D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8" name="Text Box 4">
          <a:extLst>
            <a:ext uri="{FF2B5EF4-FFF2-40B4-BE49-F238E27FC236}">
              <a16:creationId xmlns:a16="http://schemas.microsoft.com/office/drawing/2014/main" id="{5B99410A-A488-4CE5-A3BC-B70CDA2086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C50F921C-270E-40D6-91C8-03EE2749F1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A2A17B9D-A50B-4F3A-A237-0236BF848B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945CC097-E2FA-454D-9138-819FCDD0BD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DF2AF831-08C5-488F-B463-683A7B22A3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4604123D-0B13-4A53-9B52-C9347DCF59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7FF098A6-F5EA-41EE-AE28-A425C8D27C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35E6B535-81A3-4F76-A570-040D78364B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4">
          <a:extLst>
            <a:ext uri="{FF2B5EF4-FFF2-40B4-BE49-F238E27FC236}">
              <a16:creationId xmlns:a16="http://schemas.microsoft.com/office/drawing/2014/main" id="{01F7C2E2-7F6B-4EE9-A1B9-E18A280E31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D40FF59B-2007-4445-902B-724C5773D1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2C91BB4D-CA21-4000-8AD2-89BB713261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B0BEFFBC-996B-4623-B545-60B6E68FFA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6E5DD213-C354-4121-9C64-2EB4B24B81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6037CB0D-3C43-4804-8BD2-4162B532D1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53053929-7C63-4F93-B4ED-FC01A814B7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C650C0A2-BD5F-4BCF-B3D6-E71927A527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A08A9636-8048-45DD-8E0F-6B02599D2B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4E0D787F-6229-4561-A2BE-3F4044C5DD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FF67AE41-A6CF-43BE-9D8D-E97AA9019E4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233E8A86-B240-4DB5-8220-D3ADBC3CAA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C9A1519D-053E-4820-815B-FF882507C6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390652EE-624E-417F-9854-87AE6EC674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9129D139-4B90-4241-8694-BD6F345A84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CA2656C4-8D5A-41D3-9A2B-9362893D0E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9EF40D8F-E4B5-4907-B034-450F1E6B43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8F36D602-595E-4918-87E5-8EDE5441BD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BBC1A27A-214C-4E87-9CD4-5879EC3280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5380E24C-063F-4E93-9EDA-C03D643682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B4DA2683-9E72-4538-8595-110AF46E00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B47641D8-FD94-45F9-AE28-28E4135A1B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4">
          <a:extLst>
            <a:ext uri="{FF2B5EF4-FFF2-40B4-BE49-F238E27FC236}">
              <a16:creationId xmlns:a16="http://schemas.microsoft.com/office/drawing/2014/main" id="{55A129F5-13DD-4986-8796-1DF0D88B05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F385F351-4336-476F-BCFF-37C45FF274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08BC519C-E302-44AA-9026-3B27A9FF39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138F3D3B-0681-44F8-B4DE-FB208CE2DE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AD124527-112B-4D75-80DA-B084A08EAB1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4250ED7B-651F-4C64-BCC9-9649A9A1481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id="{0A7B58C1-A800-43E5-9476-0137962070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4E98C3B8-1877-4095-9493-03E4577AD1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6" name="Text Box 4">
          <a:extLst>
            <a:ext uri="{FF2B5EF4-FFF2-40B4-BE49-F238E27FC236}">
              <a16:creationId xmlns:a16="http://schemas.microsoft.com/office/drawing/2014/main" id="{E884B694-C0EC-4A2F-BEED-B98543F1CDB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D0E6F888-E556-4CBE-87A9-0C114981F2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26F325F0-59F0-4AA5-AD91-67B5915D9E8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692F7C63-0C04-4675-AD22-26ED804006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93B4D638-7A91-401B-BA8A-59D76CFC43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4DD60D5C-4D75-432F-A816-F876EA8528E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8BFDF71E-09A0-43FC-AE34-22FE3601843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03E487F8-BC60-411A-A11C-1780D85B73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25A36BB6-4BE8-4DC2-9D92-E83B9EDABF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C7977DF6-548D-4AA8-9B54-96D240F0DE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7B3ED6C7-A516-4118-9C63-C90F70827D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F084DD3E-68FC-4531-8B4E-0D649674A0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5B15D7B0-4146-4A4D-A185-F82021AC5B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D1BF479B-D72F-43B6-9933-121F26C7DA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B0D29C4D-5FF2-4F24-82AE-7CC604062E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1" name="Text Box 4">
          <a:extLst>
            <a:ext uri="{FF2B5EF4-FFF2-40B4-BE49-F238E27FC236}">
              <a16:creationId xmlns:a16="http://schemas.microsoft.com/office/drawing/2014/main" id="{BDA672E4-6AA3-4526-9724-1E9F531AC15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927970FA-B99A-42AE-8A0B-524C60D6114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AE74DEF4-E347-45FD-8BAB-522227A26A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0FA83298-3803-4320-9E8D-54BB421285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6466CDEA-1240-45F0-A224-0561848BCA0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9C9DB5C5-09C1-47D2-80AA-6BB03A7685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E0FE6BF9-74E2-48E2-B9C8-B20B8287802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C81DAC19-AFE0-4706-8AC5-11B5224FE2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CB3C9671-A2BF-4210-91CF-A06926A2CB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152576FC-D6DB-473C-BDA3-26F62227432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5196AF9D-877F-49FD-BFCA-C00A870630F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1438A0DB-70CD-44CF-AF0D-0256C3512B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28F1B611-A01C-41FD-A1F6-1A7C97DD1F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id="{E08D4454-41A7-430B-B247-9B3FC326F0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3E6951D8-7D15-4E4F-8B2F-DB6BE1335E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E4BDD90F-211F-4790-8269-5625906C4B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224BA72C-3ACC-480E-A5AA-99F307A425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641043E6-AB08-4769-A0B4-FDD96C2A3C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79C6BA48-9096-493A-9566-40DE3564B6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1DFB4C4D-FDCC-4E50-BFED-81D0C1D067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1039F921-2A52-4D96-88E1-8EE0D55A20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E269EE25-C981-48C2-9598-C5A81577AA5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B919FF90-D7AB-483B-B2D7-BD95CEE4BF4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FE60AC85-3958-467B-852B-478D9D3203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B9C67813-90B5-4E8E-A863-4083E74E30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A1BDF7FD-513F-43F6-86AC-B95EA2A9C4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8659063F-EE06-492F-A332-B1647891C7F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9063BC04-D08E-449C-992D-10F7BFACCC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E50C6796-4931-4AA7-996B-2192DDB5A0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AD8BF305-E1FE-43E4-AC6C-7A2D923A6D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847EBBBD-321C-4A61-9327-B0878C4F94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87191CD4-8781-49A6-B9BF-C3B5AC33C9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AA171381-147A-4A57-8EE1-4ACDA26320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22A644CF-E680-4395-81F3-DCA90AC98C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BEAAD104-BA93-4060-AC6A-C9DF0FD568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D94AEC9F-811A-4928-A2D4-D076BF649F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0FF1EAF5-1AE7-4719-803B-F386AB3FF35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FCE6EF02-A7F0-4C67-B7C6-8741586D718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9E99FAB5-B828-4AB9-AC36-02B685CEEC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6A571ED6-E72A-4BCA-B02C-E47B1B5AFF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49DD5856-26A8-4A26-83A7-03C43642F7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AA020487-D61D-4ECE-A083-AD221BCC61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C0E8C596-EC3A-43ED-9163-873FC44CE5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B85ACA9C-2162-4A81-9B11-98C95ABA56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2A6B8FF4-8D4F-43A2-8228-AB379D67A3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4">
          <a:extLst>
            <a:ext uri="{FF2B5EF4-FFF2-40B4-BE49-F238E27FC236}">
              <a16:creationId xmlns:a16="http://schemas.microsoft.com/office/drawing/2014/main" id="{5FE857E4-0B42-466D-98AC-88238DE49D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B862F359-36A6-4964-AADE-F162E4192A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692BE366-6633-4C73-B2BA-C93B6E13798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4B365552-AFEE-4A13-AA9B-85034BE0F8D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0" name="Text Box 4">
          <a:extLst>
            <a:ext uri="{FF2B5EF4-FFF2-40B4-BE49-F238E27FC236}">
              <a16:creationId xmlns:a16="http://schemas.microsoft.com/office/drawing/2014/main" id="{2CB4DD1C-4217-42EC-ADE7-99EE8DA1C3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3CD3A4D6-5DEF-4E9C-AF2B-305C0E6485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C56E5037-FCE7-4436-AE2A-FAF5F43ED4B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CC79AD84-92EA-467A-81FC-185AE6160CA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28C8DA37-4EB9-4273-A081-33E9FF03F7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5751D507-C484-4AF0-A717-9F4C79DBAB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A56C3506-762E-4FB5-8C1C-031BF77A9EA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3CDA44EA-487C-4B0A-9C93-5128B1B1C3E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50BC105B-ED30-417D-90F0-D2F8F87E577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5373D3E1-AD3C-42A7-9A9A-DEC7FB4398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878430B4-45CB-46B4-994C-04BAF2E676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36C36CBB-2F54-4B74-BB8A-3A233E6730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F40432D5-1516-4E8E-AE0E-775B339951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D64CDF9E-BDB7-4126-A63A-E8F0994DD4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CDE8DB31-594F-4A12-9A9F-BB43D5C5A0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id="{F6C6A3FB-97AA-4CFA-9859-1996459ACD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FA07D12B-C889-4815-9A27-18366E74FF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72A8C24F-7E48-4B29-9B95-7E723DB657F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4695699A-70B0-4E27-85B5-96314A7DAF1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720EC412-CFCE-4CA0-85DB-7C4EEA3777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2D29A825-A9DA-473B-80D5-1465A38C13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849602B1-6002-48D0-8CB6-6F9885AEA7D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51960EBC-332A-49F3-9FFF-9DFDAB7A912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DF700E5B-FF53-43BC-8C9E-3900CC40E17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9BC9C1C7-6AD7-4E7A-9AB0-8E8CD5BE8B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32EACA8C-D0F4-4224-97FA-2C86D10755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B4B59CCD-664B-49D7-9074-0E437B6268B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B5DE6F17-24F2-40D1-82F8-F21594EDE94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282D24EF-6EF6-4738-909A-1C6C7539942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id="{F14346FE-8F65-4963-BFB4-70B28F138A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416C02D7-B35C-49D6-9DF7-BB448E4980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85245542-BB07-45A2-8396-31B62A5618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A8BCCF70-DAC1-43D1-95CC-02997A01F6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7DA4EF2A-B6DA-4453-90F3-9D58F17FD7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CD097281-ED21-47EC-96A5-AE06AE7D31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C48007CE-7136-4961-9DA6-A8624C4667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93F8FD9D-DF84-4AC3-9DF8-A88BEBBCEA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FB831CB1-ED00-4019-B71E-A088B9B4F2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134C7FB5-913C-412E-B623-1C21E8D4BC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id="{16377415-13F5-4D0A-840E-EC189E4065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DB06869B-A6FB-47B7-A0A2-AF6AF75B3C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39664630-32BF-46FE-8EF3-D11B1A92D9B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4FAD7777-8635-4904-989A-86AF4E4149D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6938B373-C701-4CAC-BDB1-33F711E1BA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BAB824C4-66F7-45ED-BCED-670BED613D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314FB5FE-AE1A-43F1-9AE8-1335D5F2C60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25ED033D-4F62-4A72-B071-AA127321CCD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B32650DF-CEFE-479D-B507-E1EBE0F0C6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CF615B77-1E4C-4527-821D-7BEC268291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549B0314-4C7E-4B43-BDDB-C66CB5395F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305752BA-5642-45A9-B1F4-DF1F367772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4">
          <a:extLst>
            <a:ext uri="{FF2B5EF4-FFF2-40B4-BE49-F238E27FC236}">
              <a16:creationId xmlns:a16="http://schemas.microsoft.com/office/drawing/2014/main" id="{39BD8E03-A92F-4873-ABF7-668956E58F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84D1AC15-0EF7-43EB-AB4B-2B114F8E62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6AEA2BAA-CB23-4237-9A51-82B0E0D1100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3E97F084-2918-46C3-9511-634848FA6A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6EABDE63-582A-4312-BBF7-A6E9479426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CAF52B97-5420-4C57-BCB4-14B261EF3D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797FC101-B83C-48E9-AD57-C266BD2306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3AAC7E3F-8C5E-4AF5-B896-9D2F47F200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0F6B229C-34DE-4C56-9670-DA3243FE95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D9C017A1-407A-4497-ACF0-40215402BF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D79DCE45-1DA0-4A7D-941A-1C3D4EDD2C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C2031AE0-EF1C-4CD5-B82B-800AACB0D9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4">
          <a:extLst>
            <a:ext uri="{FF2B5EF4-FFF2-40B4-BE49-F238E27FC236}">
              <a16:creationId xmlns:a16="http://schemas.microsoft.com/office/drawing/2014/main" id="{739AC5C7-266C-4FAB-BF2E-A7F7107B71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4EBB0767-EF44-429D-A79C-5EFDBD6080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2DCE7505-83FE-451E-BF44-97FB62821C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6">
          <a:extLst>
            <a:ext uri="{FF2B5EF4-FFF2-40B4-BE49-F238E27FC236}">
              <a16:creationId xmlns:a16="http://schemas.microsoft.com/office/drawing/2014/main" id="{CD09A012-C2D2-4482-8438-0967744297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2C4B8D31-FA46-406C-9809-377D64C6E66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11D6ED81-E846-416F-84EB-6E36E4A0BA9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C2597025-D8D7-45AE-AD72-F62035D0FB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97520BA3-1FD4-4AB2-A6B5-3BC5BC3B7D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1" name="Text Box 4">
          <a:extLst>
            <a:ext uri="{FF2B5EF4-FFF2-40B4-BE49-F238E27FC236}">
              <a16:creationId xmlns:a16="http://schemas.microsoft.com/office/drawing/2014/main" id="{7AB355AF-57F1-456A-B6BB-BECB1104D72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AD247968-BFC1-402B-8FC9-38556989C41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27130AAA-7DA5-421B-8A8A-74EFE30FF9F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D8AD9802-96BF-4897-947D-2AF20D6D50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A313D83B-2062-4B18-B4B5-57E223F9C38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C664DF1F-9D4D-445C-839C-C2B8D5B2196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1F5AA624-A3DB-44D2-800A-7A46216A0E4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FA201C79-86FA-4D7F-8551-7B93532C65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C05A19FF-94A9-4EB2-A642-1C94C9324F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BB0FDD6B-BD1F-4C19-A40B-84EC398FE8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37C6FA71-65A0-40D4-B6B8-0950482E48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4">
          <a:extLst>
            <a:ext uri="{FF2B5EF4-FFF2-40B4-BE49-F238E27FC236}">
              <a16:creationId xmlns:a16="http://schemas.microsoft.com/office/drawing/2014/main" id="{8CD7BE3A-4CBF-4E5B-8FE6-21861D7361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789058DC-DA9B-4911-A967-B17330BCA4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A14DA113-4DC9-4831-BC3E-A0A329F7FA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E7B482BF-48F5-4850-B0C8-5995873F5B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75C9703D-31BA-4956-B5AD-98B8294C6C4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E4D7F1D7-D255-455B-816E-198667D0514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C5A5B663-89D8-4982-BF8B-654CD84709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E327727D-DC57-4D3E-8A1D-9F0269A339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0" name="Text Box 4">
          <a:extLst>
            <a:ext uri="{FF2B5EF4-FFF2-40B4-BE49-F238E27FC236}">
              <a16:creationId xmlns:a16="http://schemas.microsoft.com/office/drawing/2014/main" id="{D8549950-ADD3-48B2-A0A0-A8DCB3F38ED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A8D33242-4B37-4711-A266-BC71327ADDF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9A22D215-E628-4DE5-81F6-2B1E922E683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FBC10476-28A3-40DB-84C3-6D454F01CD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B3D6946F-3812-4860-838A-100005B0F1E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4A8FD18F-523C-4562-B513-5E85DB2F874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F29E2549-10B6-4593-BB1D-40205D6FA58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9B272EEC-FA2F-44E6-B08D-015095D3AE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234CF31D-E4E3-4F89-93E2-AD8C51C159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381F0291-0DCA-4F1F-97CB-93B5CB9BAE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714F1F39-4562-4815-842A-6DEE0AA97A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4">
          <a:extLst>
            <a:ext uri="{FF2B5EF4-FFF2-40B4-BE49-F238E27FC236}">
              <a16:creationId xmlns:a16="http://schemas.microsoft.com/office/drawing/2014/main" id="{29C52F6B-D99F-4E17-9638-FE5A739079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4E675B92-10AA-42A9-8B00-6B45C0C084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D4C44E6A-0F00-46D2-9859-3150114602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F2B380AA-9D3D-4358-ADDD-D034F3C3D6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D827CD94-6762-4AE7-BE52-BC357574DA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F6C9EF3A-DF9B-4C1E-87B3-B506D99255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6F30D645-2071-4482-9418-0A9F77E582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0FE45AE1-1F7D-4DB0-8EA1-3FE2E842F8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460AE6FB-2B46-4030-B727-35DB97C8FB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6B1C0483-8EBE-45AD-829C-396A292D45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6A7392F0-8ED9-4021-8D0B-F1C07FCA0D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3CD40CB6-C1DB-4B44-A339-B2E2061C09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43AEC345-0BE7-4797-91DD-99767443EF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BD123CAC-9514-447F-A2B8-24742AB764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019C3072-14B3-42F5-B0E4-03EB12E231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332D95AB-3491-49D3-9673-6DA466C038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348AC5A0-C37E-449B-BD98-26AA726E336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651F7D3D-4150-4BB3-9E8C-F95FEB4425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AE11002F-0E19-4BBC-A00C-7BA6368E5E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20171CF0-A93D-4BBA-BE6A-94914FCCC7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EDA5D3ED-CD70-4565-8B71-8E914A7ADB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6DA48036-3C06-4F62-866E-62F8C50BB6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id="{129D0DBA-A0CE-4872-9C19-D21A2E6DF0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FDCAD97C-B0CA-48BA-A69A-AA2399E2B8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83BC3515-5931-4C14-B070-CC5005329F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B0A57495-6FBC-42C9-9C2A-AB5E311B02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32B418E6-ABB7-4C8C-B265-C8FB64DE08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3DD22552-CDB3-4FDB-A212-74D1CADF6B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C39FA3AA-5250-40C6-B3C5-B1BC6249137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3BDF0164-F960-447F-B8DC-AFF7F08FE4F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C9818569-6607-486A-B3AE-4186BA6220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0F265AC5-5A29-4FA9-897C-AAA926B82F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id="{DCDEDCF2-8FC3-4AAE-8D2F-A7C15C6C637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69274F78-AE6E-4F97-BC5A-C07BD9B5742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2EDB13AD-8978-44DA-8899-3806FD6AFE3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0ACDB16D-E684-4938-B055-FBDA849CB2C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98735025-77F3-47F9-9DD0-A562C8F96A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BC133410-1372-466B-8665-A9A306B621C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560942F8-98CC-4D70-8909-18E3CB71D3C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0" name="Text Box 4">
          <a:extLst>
            <a:ext uri="{FF2B5EF4-FFF2-40B4-BE49-F238E27FC236}">
              <a16:creationId xmlns:a16="http://schemas.microsoft.com/office/drawing/2014/main" id="{6A8FEE6F-8653-4B7B-8A4E-9F8F7CB6DA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52DB8711-9398-43AE-AA86-A435F67054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494ADBC9-B254-41D0-9BD9-6A78DF9A4F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C48B4B80-8A16-4E94-84A9-85CA3E5E30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75F8C8BE-A520-4257-B15A-8E2F9EA4AD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24D036A2-439A-4589-BC3F-B8002FF196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652EB856-6CF6-4E70-87EB-A143E3CF22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B3FC2556-BF07-4873-9385-0CB068D6F6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81D9E8D2-951D-4A6C-8BCC-8911D92DA7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DEC44F84-735A-4629-9D72-D9575E9C52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ED1B1706-9D30-4F21-AC40-B85EF639988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67D554A3-8AC0-4DDB-B660-8D84CB2EF31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D62B02D1-A7D1-410B-8F8E-2B387045F8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8C56FE6A-E9FB-4781-AA12-3A253B127A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AA5BD335-E7E1-4B92-84E7-07477B30768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CDF3E6E2-0299-4A90-9E3D-A7AAF155378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C1C49456-EEAB-4175-831E-2226B7DBEB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E4C37FA2-2117-41AB-ABAB-FE2A832CD2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FA2AA2D3-D83A-4003-B5D6-BC6B0FB6D8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7BBB246F-D0BC-4CCF-B810-9EAD09B95F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4">
          <a:extLst>
            <a:ext uri="{FF2B5EF4-FFF2-40B4-BE49-F238E27FC236}">
              <a16:creationId xmlns:a16="http://schemas.microsoft.com/office/drawing/2014/main" id="{2A5275AC-82FD-444F-9CD8-0E198F326D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9A73DAD4-7F82-4F6D-A01A-2E0CC481EB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2" name="Text Box 4">
          <a:extLst>
            <a:ext uri="{FF2B5EF4-FFF2-40B4-BE49-F238E27FC236}">
              <a16:creationId xmlns:a16="http://schemas.microsoft.com/office/drawing/2014/main" id="{1DBD86CD-C839-4B34-AA34-D4EAB597DA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C54CD5D3-AF2E-415D-95A4-2526967B37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5E9B35F5-C5A2-4B4C-A0E1-6D636460F7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8D44AB2D-ECF8-4607-9DA3-EF5580EBCB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B0F62231-5645-494E-BCE8-64069E3C73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8AC1C8BB-AAC0-40B7-8907-B81E9EA901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F701259A-4BE7-4B11-8154-2F1B0AB92B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0C064269-A0C8-48DF-9BB5-E22C7C6156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BFE7FDFB-CF33-4AE1-94CF-6ACFF6A9FB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34DB016E-8EBF-47A8-8639-2A02953BFB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11DCD1E3-A711-400E-BFD6-E8972EDC47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B03F9E6C-8593-4917-8054-4E678550FA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F268EADE-3535-4293-B84A-A7F0EEA7B8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1675423A-450D-4CFF-BAC7-505477784A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121C7A29-F2E3-4CF1-9146-27E6C758EEA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15895AE5-AE0B-4616-AD37-B5D4226F6FC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8" name="Text Box 4">
          <a:extLst>
            <a:ext uri="{FF2B5EF4-FFF2-40B4-BE49-F238E27FC236}">
              <a16:creationId xmlns:a16="http://schemas.microsoft.com/office/drawing/2014/main" id="{709FC177-5D68-42F1-9A94-FA02D8417D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D24518D2-161A-4D6A-93DA-6DAE6230EC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E0278989-46F3-4407-A0B0-B9BAE45B9AD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72DB5F5D-BC71-4D03-8C06-3D08CBFDBBC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2" name="Text Box 4">
          <a:extLst>
            <a:ext uri="{FF2B5EF4-FFF2-40B4-BE49-F238E27FC236}">
              <a16:creationId xmlns:a16="http://schemas.microsoft.com/office/drawing/2014/main" id="{40A33D5E-8246-4801-83A7-C8054ED994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C24ED597-F544-4D5B-938E-167B9069D0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E34E7EBD-11E9-4D33-AFD0-F8261F43767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C9AF592A-9171-4644-9C8E-57113C1C2B1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86C358E9-5BAC-4B66-B2CE-5AFE3F4EF1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929E0CD8-75C9-4AD4-B659-D996CF9A8D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0D88D360-4BDB-4638-99EA-F89F27545A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38BE28E2-BEC7-4DC2-B753-35B34AE105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21CBA05E-77E1-4841-800F-1EE2E445FE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79413E62-8E56-45FC-BDA5-759741A85B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D5C6ABF8-357F-4CF0-B131-28771012D6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9AB37C49-4F12-4E6E-BA46-4A5AAD0703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730D1B36-6238-47BA-BDEA-4445EF7F4A8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975C6FC9-0F2C-4898-A781-0913B16BDE9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F3A90721-AC48-4586-8646-0C079CA9FF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C92F065F-6C05-48E7-82CA-E9146C6F18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6EBDD143-2416-4242-B293-448C0F2E501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6B2DFCBE-B0A3-41B9-BCC3-35B1491BD1E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B6F0AE47-5999-4D86-8E5B-0266215ADDF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BA81B2DF-A221-4AC4-9293-F0732FCAD7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510E3099-2FF7-4D84-98E1-CD60D44ACE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2D94FF53-03F0-4FBD-8ED1-29352F86AE7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6BF902AC-711E-4E9D-9B1B-B674904C9E8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FB322E79-AD5F-4A86-B5B3-1B5CC3D696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4294A302-0BAB-4425-900A-A2537BF0B3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782D043F-344D-4B0E-94CB-A21355F1A3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id="{D154CCA7-DAD3-4ACB-A642-9B462F7869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E49FE7E1-F795-48F3-9E3E-0D7AEFC59D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4">
          <a:extLst>
            <a:ext uri="{FF2B5EF4-FFF2-40B4-BE49-F238E27FC236}">
              <a16:creationId xmlns:a16="http://schemas.microsoft.com/office/drawing/2014/main" id="{3DBB966C-D3C7-40F5-A695-B9D725910A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9D2DDC71-FC4F-4174-B9EE-0E9C5539EA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D3174A91-3F3C-48C1-A408-3827D14CEF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EB25EFEA-5E0E-4152-B082-9A29212FAA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AFC6D5A9-272D-46E5-AD86-95311BA6B7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3B048670-8FC8-4C32-ABAF-30C39EB101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A2588E59-8BE6-44E0-BD35-B2B7664540D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C075B0B8-8EB2-458B-8F95-77F5C0A391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D1A412F9-C286-4CF9-B4B6-97BCD54B68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855EB60A-A6D0-41DA-9BE2-2CF3CA326F29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0" name="Text Box 6">
          <a:extLst>
            <a:ext uri="{FF2B5EF4-FFF2-40B4-BE49-F238E27FC236}">
              <a16:creationId xmlns:a16="http://schemas.microsoft.com/office/drawing/2014/main" id="{14976B24-8CBC-44B2-9F37-ED7D3B3B85C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1" name="Text Box 4">
          <a:extLst>
            <a:ext uri="{FF2B5EF4-FFF2-40B4-BE49-F238E27FC236}">
              <a16:creationId xmlns:a16="http://schemas.microsoft.com/office/drawing/2014/main" id="{9F30451B-393A-4F65-A8AC-A25A2ED7F7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9FA598F1-5392-4694-8D26-853D6EE6E5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D0857FC2-8EE3-4FF6-AA72-0A9B62584D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ADD80177-6A10-4EC8-A95B-2F17A11ABF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9CBED5BD-7E0A-42A6-A0DE-309A155E6C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92EA1D7E-0998-4F11-8460-B5535B27C3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F8948A9A-3444-4554-835D-C6F7BD8D59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A789C902-A4C6-4F71-98D6-496179FB04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119F345D-FF68-4604-9807-E727D9EC2B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2911FB83-721C-4E3F-B2D4-ABB182EF04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2477B32F-432B-49CC-8C19-E49B42A3D3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8C6A1A61-39CE-4185-A332-9646CFA1B30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A8EE6FCF-AF52-478A-8C10-FFABFE2D2F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C403E746-8920-4C47-956A-F23C22BACF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8ABD846C-7E66-4BCD-9B94-EF24185A55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74DFC7DE-5EA3-4D35-ABEE-A25A063B69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F7FAB9F6-94B2-4DEA-BB13-B88E3A1407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D4994971-A3C2-4E20-8312-D87E807ED0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80BB6771-49DD-46D1-944C-9747F79F96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7E3F955C-322C-4101-A733-ADFB8D485D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29F3A4E5-DC0F-4822-9EC7-B2E5E56574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4C5CEEAE-62B1-4958-BFEE-26DF6696F0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2AA4D5BA-6CCA-41AF-B439-E4F9DB2150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9B8AA2E9-F114-4405-8BB0-8F7BF8C41D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8C0DF417-1985-4A50-9477-4C30B2785C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3B67DB9B-1F84-4D55-83A9-02AA3C87AD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C916D5AF-FC00-4E01-9318-E74B759DFC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3323DCF2-2794-4FD1-8CF4-3931ACA7466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45A23A5E-3FE0-44CE-A584-019544A98C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5B7D4B44-3DF9-4946-8887-51CB06CA291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7F4C320E-CB7D-4355-AE84-EAB2682EA6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F52AF42C-FEF4-4BE5-9643-FAA4B903A2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54AA29A1-513B-4621-8D89-AA10405558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3A73DB38-18AB-44CC-ABA4-F2E9C045E7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CACAC3ED-9A99-40DA-BA52-C2330E6AFD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D333F0D3-F438-446F-AC74-46C0B7B764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7" name="Text Box 4">
          <a:extLst>
            <a:ext uri="{FF2B5EF4-FFF2-40B4-BE49-F238E27FC236}">
              <a16:creationId xmlns:a16="http://schemas.microsoft.com/office/drawing/2014/main" id="{1DB0665C-6DFD-4775-B306-4C7CD7F474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F43861F5-E226-4F90-84A4-55E1412D1D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72398871-847B-4D2A-A7D7-569B91104C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F0A281DE-9659-4C85-BA16-74575E263A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224419DB-3FB0-437A-8C69-87B65A8FD0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51177CA5-A6C3-4B48-ABAD-87172DFDF5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0A51229F-2949-4C87-89BB-4041FE154D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C0E04F35-0F81-4436-BE94-9F79B73671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B0DAC2D2-7606-46F5-B558-D676910FBC9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EFE07BC0-11E4-4C3D-90AD-11F7B750A7F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35C2F1D5-5869-4DFA-9148-CBDBAEA8B8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38092572-E86D-4C3C-A2C2-422DC9B3C2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BE5095EA-BFD5-44A0-B0CA-8DB6CBB2E3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32CA41E8-25E7-497A-8C73-BFB94549C4D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CAB21CBA-A94E-4DC0-A839-6B5D933FEA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823B88D2-9AEB-4C9D-9843-DBD7B42330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3" name="Text Box 4">
          <a:extLst>
            <a:ext uri="{FF2B5EF4-FFF2-40B4-BE49-F238E27FC236}">
              <a16:creationId xmlns:a16="http://schemas.microsoft.com/office/drawing/2014/main" id="{5F198206-79AD-4FE2-BDD5-D13C939A63E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8236E948-6C3E-42FB-BBC4-04D1B6B742C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C1A464E8-9169-4CF2-BCCB-CD8CDF77A9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84641FD3-A3ED-4515-B670-C3C5F35B9F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265A2DDF-48B7-4198-BEDD-26A3562072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A9F28189-B90D-4842-BB7B-405B3DC51E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6F917FCC-962F-46D6-910C-9199A23CFA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DA56D06D-96CD-42EF-8E76-04DCD1FB15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4D5EE001-771A-4F6D-88AB-23F2EE1CC0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442448C7-A4E3-47FC-A05F-12F1CA0E22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72B09E0A-AEB7-4F30-9119-6487274BCC1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66D05F6D-19F0-404F-8BCB-2D5B06E793D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9596022B-6F7E-4C59-938E-722DD65A15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D36EFAB8-91A8-485F-B5CC-F318B7E291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41EB4D1B-39AF-45AD-8B81-9781EC7F1EE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7CFE01FF-7159-4E61-9C92-357C9B1538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F56F1B33-677A-45BC-981F-604F63EA9DA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77526805-ABA5-45BC-927C-117036BC324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32E1A985-C8E4-43E3-84AD-5E09087F56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89CF1A77-7918-43E2-BBE6-38D82BEE6BA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2C3F13C6-8A2F-4086-B2D1-49E1106DF91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8A8817B4-6ECE-4940-991F-BDCA2CE89F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8AC7286F-D769-4C06-9F5D-5368CC216D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3B0A97E0-BD2D-407F-9E82-8E5330B7DF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41B8426F-A5C7-4396-A9E6-C89A2CCD9F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500D6080-D336-4D9F-B272-B215191E87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AD2E2A2C-7391-43EC-9196-4EC3DE9280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60041BC4-7DE2-4AFE-ACF4-62EB54142A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5FBB6FE0-A09B-41E1-BD08-456B72BBC3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159AE93B-E35A-409C-B517-FE3916AB3C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E2F8DECC-D0EC-4F38-B4A3-DDD1BF2ECF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332A2F20-A11A-4678-99AC-2AC31E0EFB2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8AB3FB2B-CBD7-47BD-A0BF-031A31E2F1F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C39B53BE-B2A2-4672-86FB-9384CD00AF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id="{F8F9DDDD-EC31-4C70-81BD-3CE97343DE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099F1D21-CBE9-49EE-933E-788DFBDF989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C542A17F-778D-4613-819C-988FFBDC26E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90FDCD4D-726E-4C72-9C63-8D508DDB30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69B265CE-9B96-4E42-AF59-0483DF0406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4">
          <a:extLst>
            <a:ext uri="{FF2B5EF4-FFF2-40B4-BE49-F238E27FC236}">
              <a16:creationId xmlns:a16="http://schemas.microsoft.com/office/drawing/2014/main" id="{7B9D93E4-6E5F-4686-9A01-9DE8C9BFC0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F29877E7-51AC-4256-BE7D-E255F60FE9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AD61D5DE-7B01-4D04-83C6-1DDEA7C4E7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CC543BC6-60E5-4083-9F1E-1960A2CA92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B90F9995-A2EA-401A-AF8F-A47EE334CC9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CD59BD68-6F6A-4B39-9397-E411E6CD7F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DCA87567-566E-467E-9D8F-57FCDEC3BB9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8C4424F2-6AB1-4BA3-B39F-2916064F78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3E4C319A-E5D0-4CBB-991D-8CF68A7654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CF89913D-034D-4416-BBD0-12758895E6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3896ACD9-ADFC-4495-8CAB-45A7B48456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B89E4846-66ED-43AB-834F-6BD3CAABAD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D9B7CF9F-5A48-4B32-B928-E7373D8E65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D218AB0F-FB62-49B7-9133-C461F07958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67C25CD0-F29B-4C66-B5FB-7D35128646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08FDAF0B-4A84-4EF5-9BA4-169CF930DD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4">
          <a:extLst>
            <a:ext uri="{FF2B5EF4-FFF2-40B4-BE49-F238E27FC236}">
              <a16:creationId xmlns:a16="http://schemas.microsoft.com/office/drawing/2014/main" id="{D6153EE1-7546-442A-B74D-74AC23439C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4D197A53-C4C4-46B9-B935-7DAA43A9C0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EFF4F5B7-EAF4-4E85-9F10-0AD4F12C01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27365B4D-1473-4611-B3D5-6BA9B913A51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2" name="Text Box 4">
          <a:extLst>
            <a:ext uri="{FF2B5EF4-FFF2-40B4-BE49-F238E27FC236}">
              <a16:creationId xmlns:a16="http://schemas.microsoft.com/office/drawing/2014/main" id="{492C3AFC-7D55-42DC-B535-34AD7B75B4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31C09A5A-1663-4381-BA37-55B60FFA1A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69C8B152-AAF0-4096-BEB5-759B578F58A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724975B5-F72A-4A05-8192-48E042B1A2E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A82ECAC3-1A98-45F8-A8D7-ED350A74A2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EA080790-005F-4BAC-8E6D-DCCE96DF08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62DE6014-905D-4B57-93AB-2FA375AC2D7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AB6EE4BC-EE8C-4C63-BE3E-911DCC82BE1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A94191B1-53FD-4DED-983B-B46EEF05F96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8D9F9E47-8E89-41E3-93D9-1C2BB402E8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6">
          <a:extLst>
            <a:ext uri="{FF2B5EF4-FFF2-40B4-BE49-F238E27FC236}">
              <a16:creationId xmlns:a16="http://schemas.microsoft.com/office/drawing/2014/main" id="{321376D4-A968-432F-8256-F60193461B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58DDFF30-6795-44CA-A6E6-03DBF5E1CF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EA363D74-5987-4915-899F-4DFB4C3F9C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93ACB962-8FF0-43D9-94F7-44FC41ADC1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897F9012-C373-45D0-95ED-4B350E9B9C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E104C2EB-60D3-4421-BD2F-79A89F11BB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0BBC57B2-1099-455C-8562-CCC929B594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D5017FDD-4E1B-494A-9F37-068F172F7D1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85AFA753-ADEF-4634-9099-03FC9C5DFC0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E39B9CF7-27F3-4DC6-B63A-D3F3A79192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2BFA523E-8334-40E2-A4D3-1C03423383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id="{5C98D0C9-316D-4554-82B2-DE9747B60CD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6">
          <a:extLst>
            <a:ext uri="{FF2B5EF4-FFF2-40B4-BE49-F238E27FC236}">
              <a16:creationId xmlns:a16="http://schemas.microsoft.com/office/drawing/2014/main" id="{A11E8CF1-BC43-40E2-9203-7B5F8E326AC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9E2DC32D-5531-4687-BA13-3419A6F445A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6" name="Text Box 4">
          <a:extLst>
            <a:ext uri="{FF2B5EF4-FFF2-40B4-BE49-F238E27FC236}">
              <a16:creationId xmlns:a16="http://schemas.microsoft.com/office/drawing/2014/main" id="{D111F62F-08EE-4518-9598-E552D8DF30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BAC76283-183E-4D3D-A91C-3D669CF8DE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B892DB20-CC2D-4F54-A837-A130C656FA4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id="{A53E3120-8F6C-4D52-B10A-16203E7D6AF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9B10EBF6-997A-4375-9FCC-7AC94014A0A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B176BF57-C33B-4DB7-8643-718CAB624E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64BBA86B-3F05-4059-A9D5-8690B96873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C6EB92C2-2FEF-4887-965A-8AAEE3FC92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79965A49-38C5-4215-8009-3EBFA0C6C8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D858FB44-073B-4B0D-867C-D11AF7D87E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ED4F6DF2-EB2C-4C8F-A9A7-BA381876F9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4">
          <a:extLst>
            <a:ext uri="{FF2B5EF4-FFF2-40B4-BE49-F238E27FC236}">
              <a16:creationId xmlns:a16="http://schemas.microsoft.com/office/drawing/2014/main" id="{93E612C6-9A6D-43F9-A5B4-4FF8F1F9EC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81A97893-736A-4B4C-B4A1-5F83F763E8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B785C067-4D77-47DA-9849-404FDA897F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B6414167-4049-4290-8BB6-674CB2A7EB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19FDC2AB-3DC8-40AA-BCE6-2186960A67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1902E176-8F10-4531-AAD9-48B33F4009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8BB4D651-387A-47AF-A331-1741C68D8A3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52F5E8D4-3890-4C5C-8F87-D7A110F33A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027B0152-5434-4FFA-B5E0-9858412E44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21AD099F-82DB-4113-B41E-078DF1146B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03A5CF4A-0328-4273-82C6-C69F9BE1CA3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14464493-F81A-43B3-BCA0-4E39463294A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05B54E09-50E6-4532-BA57-7ED5465F1C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AD02F387-1A4E-4420-A5D1-BC98CCBBCA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38F790AC-CE24-4C66-AF17-A85BED5966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6">
          <a:extLst>
            <a:ext uri="{FF2B5EF4-FFF2-40B4-BE49-F238E27FC236}">
              <a16:creationId xmlns:a16="http://schemas.microsoft.com/office/drawing/2014/main" id="{0481BF0B-9975-4BB6-B910-3FA5D5EC9B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4">
          <a:extLst>
            <a:ext uri="{FF2B5EF4-FFF2-40B4-BE49-F238E27FC236}">
              <a16:creationId xmlns:a16="http://schemas.microsoft.com/office/drawing/2014/main" id="{13778926-5A0C-457E-B22B-F41F48A12F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DE06DECC-96E1-4CA8-9445-9C593C7559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48F5BA3C-32EF-43FD-86A0-33F7FF3A58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A8F3CAEB-AA6F-474C-8063-D87F175CB3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C3123EFA-8A67-4D0B-B812-E3D290BB00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8B009B46-66C4-4B85-9F2A-4AE8A11FCF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CDD8FD5C-0906-401C-92C4-4DBA062FDA3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9B69FE88-9759-474D-988E-97ABC1B8D7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47F1DFCA-FBB0-4C8C-BDE5-06597648A7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D91BF1C3-6117-4866-AF63-0F406B0BDE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id="{76035527-D4F5-449A-AE32-0F00B0FE54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2137F079-036E-4B39-AD7D-F40AF9F0B8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F85F1F07-AFCC-4910-887A-3DAB987F75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C51A3E22-B29B-4A98-8893-546752CA89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9837E3D3-91D7-4434-92D8-F18212658D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CB363D85-14E2-4D6E-BCDE-C0DFE748B1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E74CABC8-B4D8-4BB4-BF6B-C68CD6012F8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867F597E-1730-4A20-8E18-7D6CF5516D2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A3F824BC-35ED-44D6-AEA7-68C48BEDE1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250CF7B2-F40B-4CDD-8CD7-5FF8D8D563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6BA3CEF3-1680-4E0D-8423-62023645BCF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045BC31A-8984-4E59-8374-91BB2A912EA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652F414C-BD47-4FA0-94FB-D9B10A4931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C3992E36-C0F1-4C67-9116-9D5806B4EF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34995021-3706-41ED-8A8A-BF40448C82E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4FC5E590-AC55-41FB-A0D5-B3ECC516F1E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8B7546DE-94E1-4C03-904F-91B0B98D33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095DDB2D-5A01-406C-9A5A-B6E9DE2C94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224F7EB2-2A87-4BE5-BF4B-B060A10719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A3C0EAFC-E2F9-459E-9576-0D3F811772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EF6A9E23-D131-4691-B8B5-2E34C79595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6">
          <a:extLst>
            <a:ext uri="{FF2B5EF4-FFF2-40B4-BE49-F238E27FC236}">
              <a16:creationId xmlns:a16="http://schemas.microsoft.com/office/drawing/2014/main" id="{9FA3C904-CC71-4D46-B344-FBA9705F4B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41757CCE-C365-4176-9875-3FDE781DBD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9116030D-6824-44C2-B345-87B48E3060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F944658A-D52A-4BC9-AD1C-3371F163324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id="{60B65DDA-E02B-43D4-B6FA-D0DCD93A2A5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020E2499-C28E-4B99-B83D-56F4DF7509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2643CE2F-F208-43D4-A3B0-34B03E8ED9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7C9432CB-4515-4F6F-B171-C125741C40E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D0F1172E-745B-421B-934A-7E4AFF8974C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2609B5A7-0ED1-4BB0-BF20-7C7477DF0A0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A542957F-615D-47E9-A0F2-17DD763162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94B532D1-6F3D-4FE5-9539-9585309FEF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2C511C01-0AA0-42AE-8D9B-4AEC3EC23F9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6">
          <a:extLst>
            <a:ext uri="{FF2B5EF4-FFF2-40B4-BE49-F238E27FC236}">
              <a16:creationId xmlns:a16="http://schemas.microsoft.com/office/drawing/2014/main" id="{DC123C54-3E6D-462F-A17B-A88AB65571C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3DA0A2A2-4AC4-4448-A721-F2E914D43D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1757834F-D2B3-4514-88E3-980BE27455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CE97A538-A6B0-42F2-A28E-1338AD0FC8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6C942AC5-C0BA-48E2-BBA5-E18478DB76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4C1274B0-E3F1-433B-9A1D-FAC4F62770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59C34783-A455-4EBD-89B3-8EFB9B8A9A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18191780-D295-4369-9812-F369E36B05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369C9702-0BB9-4967-BA2B-6AE1118594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1E904F01-7B1D-4072-934F-166225E160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DF82AE65-1407-4581-BA4F-9928C63DFA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08553B1B-8F1C-4E0F-B791-A72CA4B4F3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6">
          <a:extLst>
            <a:ext uri="{FF2B5EF4-FFF2-40B4-BE49-F238E27FC236}">
              <a16:creationId xmlns:a16="http://schemas.microsoft.com/office/drawing/2014/main" id="{88CE628E-8CB9-41EE-8F41-A469873960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48A35946-C2C2-4D67-90FF-80838B7EAC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704D5552-843A-40B2-B906-A2A6B83BAF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896287A7-DEBB-4B07-A9CD-A670E54119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3FE6522B-1BB9-4478-8248-D06710E1E7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CC98DDDD-0F9B-4980-8373-1FA0B230B9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B54C855D-8E46-4F21-9BFD-975ADAA61A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190D791D-CB68-457A-9E58-362239AAE1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286FDECF-3BA3-482C-8BFA-4936F315B3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78C99D3F-7F7F-4E2B-9E2F-E26EEACB4EA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493DA1E6-FE27-4EE5-BE49-E5ECEB2E16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D7FE30CB-B4F3-4A0A-B9C2-DFA8455292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6">
          <a:extLst>
            <a:ext uri="{FF2B5EF4-FFF2-40B4-BE49-F238E27FC236}">
              <a16:creationId xmlns:a16="http://schemas.microsoft.com/office/drawing/2014/main" id="{2C93DEA2-9D3E-4989-89CD-29601F4F773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E25AF1A3-E35F-4A91-A466-CAC99B4CD7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2E1B6D5A-18DC-41EF-8970-816711C603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19B37B58-ADF8-4BBC-87CF-8ECC702D1A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5FE70526-7FCC-4135-9816-9A0E2486EB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B932B977-0257-42DB-A5FB-ED16944EB7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9E1642AC-9740-4518-997D-DF7B46ED74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E5CE8483-55A5-4F9B-AA8B-CACF625B99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8CF52D62-8AF3-454C-A561-3198E1FA47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1EA19554-DEE0-449E-93D8-72F62FB591E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90BD0A3B-1FB2-496C-8070-7563614683D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0F8589B4-7BFC-471D-9632-C652C6797A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6">
          <a:extLst>
            <a:ext uri="{FF2B5EF4-FFF2-40B4-BE49-F238E27FC236}">
              <a16:creationId xmlns:a16="http://schemas.microsoft.com/office/drawing/2014/main" id="{A938E4BC-3517-43F9-9BC4-B40CDC9F79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7E822086-FE62-4402-BD1E-018E66E7A60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A1BD160E-C9C6-486E-A466-4C949F8FF04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2D2FA71-E351-49B6-8EB7-94C7A059E3F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DB2C1383-C251-457C-89AB-C0A3D11A73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id="{65D28E77-D035-42C7-94E5-54DB625BE7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350BCB81-6E62-4ADE-B786-06641C79CD5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9A93A486-A217-443C-9B03-3FD6F3FA1FC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60EAA0AE-D843-46A4-9694-0E2A2D7601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7D34F1FF-AF53-4884-8F37-7EE2AA68C4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71FB9EE2-E063-4303-808A-1918CE35B9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F9B5B9A5-1B4A-4BEF-A1AB-6CCE754584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id="{7CD96019-568A-458B-9088-6494250175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056ADDB2-4F6B-4F8F-BA98-D3BEB21BAF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5C918EAE-4C02-4F1C-9D46-51EAAE0C2A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089AFBE9-FA8F-4206-8703-442D179F5AF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96E141AE-FE4F-44F6-9E3D-5C7C5E89A0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7BB4B23C-2008-48B9-A14A-12D57B32D95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124B2741-AAA5-4542-9515-04001DCFDE8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4BE1CFE2-AEAA-47A1-94FD-8D53A73442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6">
          <a:extLst>
            <a:ext uri="{FF2B5EF4-FFF2-40B4-BE49-F238E27FC236}">
              <a16:creationId xmlns:a16="http://schemas.microsoft.com/office/drawing/2014/main" id="{9242CC99-5863-4322-AD81-F4A2E4C8A9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E7E9F772-3DC7-4AF1-AFA5-FC2ECE3BE50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6">
          <a:extLst>
            <a:ext uri="{FF2B5EF4-FFF2-40B4-BE49-F238E27FC236}">
              <a16:creationId xmlns:a16="http://schemas.microsoft.com/office/drawing/2014/main" id="{63CF7D90-2DE8-4106-8E89-D8484F9E0CD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E48FB688-2B20-4759-BC38-FB3B29CA6A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F8E9F788-7E22-4A79-B7DF-BA9EABABA5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6EE76C50-34F2-4F13-99CB-06BC1F5D74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8F41E16E-B0C0-49C0-AB13-D3E3AB31B5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42B7A0F2-9BD1-401C-8594-4C964AACEE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6">
          <a:extLst>
            <a:ext uri="{FF2B5EF4-FFF2-40B4-BE49-F238E27FC236}">
              <a16:creationId xmlns:a16="http://schemas.microsoft.com/office/drawing/2014/main" id="{C0F017F8-D23B-4DDF-AEB0-4975623F56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31A8669B-E9DE-40ED-A2F5-1FF2751A8B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13D6F734-6682-41A6-B4B8-570E228C4F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B6EE9DC4-29F3-424E-82C6-0B95360733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id="{45819AD3-D890-4FDC-B3C3-F7235AEF1B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4">
          <a:extLst>
            <a:ext uri="{FF2B5EF4-FFF2-40B4-BE49-F238E27FC236}">
              <a16:creationId xmlns:a16="http://schemas.microsoft.com/office/drawing/2014/main" id="{023994B9-18DF-434F-8506-992DF737E4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A5FCB498-8361-4846-BFF3-4701924E3E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88B11166-142C-4632-849D-A884EFFC3B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79A5DA6F-FEBD-4B35-9ADB-3301296FD4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62D6D6C9-F808-44F7-93D9-9755469053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F88F7961-C6CE-46FE-9C81-66BD052DA3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755322A1-2F54-4E8D-9D64-A73444133E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6">
          <a:extLst>
            <a:ext uri="{FF2B5EF4-FFF2-40B4-BE49-F238E27FC236}">
              <a16:creationId xmlns:a16="http://schemas.microsoft.com/office/drawing/2014/main" id="{A503A79C-4E26-4E32-92EA-C81C68853E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4">
          <a:extLst>
            <a:ext uri="{FF2B5EF4-FFF2-40B4-BE49-F238E27FC236}">
              <a16:creationId xmlns:a16="http://schemas.microsoft.com/office/drawing/2014/main" id="{68D6D490-9312-4832-B2EE-623244C1B5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35358A10-F66D-457A-B913-04DE6F636C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D8E9FD53-68C5-47A0-896C-6E6993DDF2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6">
          <a:extLst>
            <a:ext uri="{FF2B5EF4-FFF2-40B4-BE49-F238E27FC236}">
              <a16:creationId xmlns:a16="http://schemas.microsoft.com/office/drawing/2014/main" id="{097889A6-6309-4689-9113-E17F9EE95F1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8ADF952D-8278-4D76-AEE4-9D1B5A4A20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3B5956DE-5B4A-4228-8577-A1CD8222E8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55587BB3-150A-419A-94B8-9042C54D772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60DB7E18-BAD5-4AF1-B0A9-9BF62030B5E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FFA90273-52DD-4F53-9ACE-F2305FC2B67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C2E8478B-E470-46CE-9BA6-FF86727724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19286853-92EF-421E-868F-FAF44426484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id="{A1D80ED1-8C81-49CC-A9C3-DEDD42552DD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81CB8BD0-F183-4E71-96F5-CE1DAC603E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B3463F4E-ABBD-4B39-8803-8605B6B3E0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E599C206-6301-477E-9826-D317E4D0EC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4B5844CC-000B-45DC-BC88-FA767BCC56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BB1FCE6D-DD28-4EE8-AB98-4D3591FCA6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6">
          <a:extLst>
            <a:ext uri="{FF2B5EF4-FFF2-40B4-BE49-F238E27FC236}">
              <a16:creationId xmlns:a16="http://schemas.microsoft.com/office/drawing/2014/main" id="{63365F79-967B-42A8-8935-44E17526A4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EB4DF79B-D7C4-4D49-BD47-17A20B0D4C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2AE1C9B6-41A5-46B1-9794-45890B29A4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009714AD-FE49-48A1-8241-A6AA0A98A8E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id="{B18E7F56-AE24-4A64-9F55-58F3BCBEEDF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F21E4550-287D-4DD3-8116-EBFFD88C83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A7217E5D-E2F8-4B6B-8B84-9CB0E164E5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DDE939C8-C49F-4CEA-9728-B7DADC0EC65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6">
          <a:extLst>
            <a:ext uri="{FF2B5EF4-FFF2-40B4-BE49-F238E27FC236}">
              <a16:creationId xmlns:a16="http://schemas.microsoft.com/office/drawing/2014/main" id="{8354B4CC-512A-43D8-95DD-59F7E4E9D58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DB1CE3C9-A846-4F3D-9681-9F434D52809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D010E06A-F965-4AF9-A57F-C50F13B903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948E5634-BE0B-4FC9-ADE2-51201F51B8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2DBF6837-B87A-4CCE-A025-BCEC7D596AC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id="{EA8E72C7-E743-45D7-BC64-E77BDC3D640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9E712494-1EF7-439E-9AD1-88B6CCFCE9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4648101B-9D5B-435B-9D86-61FABEAFAE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B3793D18-47ED-44B0-87CC-1F702CBA99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DDC98D17-393D-4EED-BCE1-E1B19DFDA7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6">
          <a:extLst>
            <a:ext uri="{FF2B5EF4-FFF2-40B4-BE49-F238E27FC236}">
              <a16:creationId xmlns:a16="http://schemas.microsoft.com/office/drawing/2014/main" id="{59F7900B-9E30-435B-A122-13CFED93E9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522B0F6B-AE08-485B-B34E-3224E2A296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27A08BB6-FE2A-4687-A18F-7D5AFCF088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43A28277-A23C-4A02-8E8E-DA5652E4B8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FBDACD43-52F8-4292-8AB9-B5AEDC319F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C34FC456-CC83-4ED1-8771-D63954F07C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6">
          <a:extLst>
            <a:ext uri="{FF2B5EF4-FFF2-40B4-BE49-F238E27FC236}">
              <a16:creationId xmlns:a16="http://schemas.microsoft.com/office/drawing/2014/main" id="{7229090D-8370-4631-8081-9A72B6B4DA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E327D222-01F4-415A-82FD-C15CD1E0682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64FE6C5C-5B5F-48C9-98C4-D0C995664C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B19E33B4-6FA5-458A-B27F-89CE89D031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56D7044F-7271-4987-8F98-310D8E6E35EE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7D86AEFC-A8D4-46F4-AC1A-0CD5F3934C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A27848EA-AC8C-42A8-8275-4119951904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255DAC1D-5F3B-499D-89F1-7949D9C394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35E40B69-34C0-455C-AC5D-61015A9B50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86036B50-C1A7-4CD6-9351-2373224355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7060756E-937A-41F1-AB17-9BF12BE8C9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2EEBA8C0-EDF3-4594-AC1C-C71C95A2D2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DEFC50FF-F837-46B3-867A-81DAD00F76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36548E06-70D6-4459-A8D8-BA48EFAAC2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8F83BC83-6EAC-4FA4-B774-1962E95A57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3FE5297B-CDCD-4793-937C-7930D63160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1819424A-0D2C-4710-8F12-64B5B5FA1FF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19E6F582-4A4A-4E34-B57C-63F016246B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5FE18095-FE78-4692-A5B7-81D1F2641C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23DC0432-9F3A-48E4-A5D9-A595496C16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057CD881-E8FE-4728-9BFA-EC8A5D42BC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35F550D7-541B-494B-88A6-77A379890B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3852C1EC-2083-490D-A127-C74192355F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05F491E3-8265-4344-B174-34941CB0A1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C27023DF-319D-4C8A-B711-CA4F3E40B0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A6BB1F24-3909-4444-A5C2-0DE09CA3B4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E53EC441-6ED6-4738-BBC8-10C7D390AF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2CEDB8B7-37EF-4AFD-84E1-564AF21565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BBF63DCC-887C-463B-B6D9-B89AE97DB1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6">
          <a:extLst>
            <a:ext uri="{FF2B5EF4-FFF2-40B4-BE49-F238E27FC236}">
              <a16:creationId xmlns:a16="http://schemas.microsoft.com/office/drawing/2014/main" id="{2CC17C9A-1FF6-4E24-9243-CFC4DB5A4F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372209CC-EE12-484D-B466-5D8481BC064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AFEC0598-1062-4715-BD91-0BE9EDA2B6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691CD7EA-25D5-40EB-883A-E077592399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6">
          <a:extLst>
            <a:ext uri="{FF2B5EF4-FFF2-40B4-BE49-F238E27FC236}">
              <a16:creationId xmlns:a16="http://schemas.microsoft.com/office/drawing/2014/main" id="{78C43016-E494-47AA-9832-E549CA3A03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0F7BD234-DE83-48AC-B97C-39B88F41751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6">
          <a:extLst>
            <a:ext uri="{FF2B5EF4-FFF2-40B4-BE49-F238E27FC236}">
              <a16:creationId xmlns:a16="http://schemas.microsoft.com/office/drawing/2014/main" id="{E949C152-686F-4116-839A-2EB68E93EF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E643A363-1E31-44E4-B856-A90671728D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294DB623-DADE-491A-A5E1-1D2013BEFA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68055171-459C-4857-94BA-6A04D0E409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6">
          <a:extLst>
            <a:ext uri="{FF2B5EF4-FFF2-40B4-BE49-F238E27FC236}">
              <a16:creationId xmlns:a16="http://schemas.microsoft.com/office/drawing/2014/main" id="{819ABB03-15EE-4DAE-B724-34F026A43D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295E8CD7-1D7B-4CDC-A0D5-FF0A6ACA21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6">
          <a:extLst>
            <a:ext uri="{FF2B5EF4-FFF2-40B4-BE49-F238E27FC236}">
              <a16:creationId xmlns:a16="http://schemas.microsoft.com/office/drawing/2014/main" id="{51ED1DB4-C7C7-4AC2-9966-BB2AF054AD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0811D887-63F1-4FA3-AA2E-4964BF0DA1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57A70296-1DA4-4C31-BF1D-AABF9DCC89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7E2E1D26-34B9-49F5-984C-95F5C3736D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3F477E7E-AB23-454F-A616-A429ACF665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id="{6F7D53B8-DCB0-4AC5-B5C8-F60D9639B1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id="{6E7BC6A0-BC08-4F4B-845C-EA5C6336B7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CDACA06A-DC11-41F9-8C75-8BF7CBEAEE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A27AA2D6-C06A-40D8-9F66-E7FAE8A33B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27752AA4-9185-4BDB-BFEA-AE3F30C4D5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CE5E0A8A-1325-416B-806B-A0DFF4CD634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A659449A-1CBD-4ED6-8B9B-C9E6A1520E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6">
          <a:extLst>
            <a:ext uri="{FF2B5EF4-FFF2-40B4-BE49-F238E27FC236}">
              <a16:creationId xmlns:a16="http://schemas.microsoft.com/office/drawing/2014/main" id="{2EFA1800-809F-4A27-B93E-EE78B7CC46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21EEAA75-0C35-4D47-8A69-738C6908849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D6E41E28-9ABC-4E0B-B367-57FF76E6B5A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39F97634-A6FC-45DA-AA62-3676FD6FA19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092718B3-8F0B-4AAC-B9C6-E46688490B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8D954789-027C-458E-A7D4-8C06126C969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B6462967-3265-4FAB-9D16-4C30DD74DC7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7EB00DB6-C7FE-4837-84AF-9ADB96FA584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7CAFDC83-AEE6-481C-B48E-2DF9B906BE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id="{4DF8E403-BDFA-49D9-8313-EE84F01D7A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41AF06DB-00BB-4BDC-99B9-EBDDC79811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26027FCC-4278-47CB-9150-32A831ADDA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E6C2A965-83EC-498F-BFB0-0187AE313C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859A4E99-D318-406D-9FF9-DC802B4328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3525507C-DA05-4271-AEB1-86993A334C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3DD00A2B-A5BC-4D9D-86B6-3081C5AC5A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8F6A2374-1759-4578-912C-20F338CAF23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F535D0FD-AAF7-476A-B87C-F9E8DF7A9C3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858F2C7C-49BC-4325-B328-4F13DBC44F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A0799B72-6D84-4AE1-9AC8-F1186BB2E1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A9C2D89B-5725-4034-AF84-6550C780115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id="{0B135EA2-D220-4943-84FC-6CC6EF4E30F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F7AA6DEC-AD98-4E7C-8ADB-D2C9AA12525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id="{C24A15A5-D459-4A4A-91D0-4C0DA54307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6">
          <a:extLst>
            <a:ext uri="{FF2B5EF4-FFF2-40B4-BE49-F238E27FC236}">
              <a16:creationId xmlns:a16="http://schemas.microsoft.com/office/drawing/2014/main" id="{DBEB6D7D-EE60-4269-AFD2-2FFA506B9A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FE68F00D-7B91-425E-B64B-FEC2E8091A0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57B2CD17-620D-4172-9863-FD2E919F632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F22A3903-DBE7-4F50-BD82-29BCAEE86F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6">
          <a:extLst>
            <a:ext uri="{FF2B5EF4-FFF2-40B4-BE49-F238E27FC236}">
              <a16:creationId xmlns:a16="http://schemas.microsoft.com/office/drawing/2014/main" id="{B5460C5A-002A-4427-9952-B1898EED9B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20404B29-3C18-4C71-8D7E-D694F9B092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9A4A3E66-3EBB-461A-ADC6-F2850B43A8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180BF829-E5E6-4C45-B522-8551E3AE70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96DF105A-18B9-4DEB-B0FC-D62A9AE286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DA332319-A711-490C-A423-D37B3D8589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155524AE-B216-4711-B902-51FF14B36E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5B774C46-6409-4319-ACE9-5CD6F9E74D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41CB2F1C-8F94-4C1E-A82B-4F690B4455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F14290EC-7209-452F-9636-5384090839C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7E5CF76B-8E76-457B-A670-854E4DAD274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2B7E8C88-5D6B-468E-BCFE-9100C966BB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1C43D249-838F-4A24-BBDB-B0C862AF6F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A269F9A4-A5EF-449E-8D85-1BB5D6CC6C2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168B6E0A-65D1-445A-928E-52C17BFB161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94144DF9-0525-4C15-8365-D171BBCACE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6">
          <a:extLst>
            <a:ext uri="{FF2B5EF4-FFF2-40B4-BE49-F238E27FC236}">
              <a16:creationId xmlns:a16="http://schemas.microsoft.com/office/drawing/2014/main" id="{512DD722-722C-408D-A63A-F10117723E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52003139-EA87-4A3A-8FB8-FCDE4915DF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0D5A8551-4FBC-4A2E-9524-D6965CB1B7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D90F3D8E-4B56-4A02-9052-D9B1EF8C40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7FA508A0-E228-4502-960C-E204396DA1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3540DD7D-96F7-46E2-9994-0ACEF7AF2A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5E031CFD-1DC6-4CE9-8129-98F2D557A2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098EF860-A873-4E20-B92C-1461FB4443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A6C22E3B-3AE5-4808-89E7-88E89835D8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F4CB88C9-5F80-4E05-836F-2EDF96B242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6">
          <a:extLst>
            <a:ext uri="{FF2B5EF4-FFF2-40B4-BE49-F238E27FC236}">
              <a16:creationId xmlns:a16="http://schemas.microsoft.com/office/drawing/2014/main" id="{3570A32E-0F28-4E05-B779-04DCF2C724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17CEFE42-C732-4C4C-85FB-C99B3B71A1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541A23FD-13D6-4AA0-BAE7-56A588C045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CC644AAE-CB6D-41BD-A604-688914ED71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B87EBF9D-77B0-47A9-BCE5-E0E0C6193E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D304EEA0-D807-4C1B-8B79-F5E4E9C11C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0686E60F-5AE2-4DAA-8008-30EA238B63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5E92ED77-B5A3-41B9-ADF3-2593628E0E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id="{470CCD85-2C59-4BF3-B9E8-5047A15164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689675BA-1771-4E8F-9F67-F3B0BA7455D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CC1330DF-9B38-4612-A73A-6B3E5B241EE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BB90E9CE-16BC-4A1B-BF3A-E9C318F377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6DF80E3C-1246-4294-B61B-E1C0EBA945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CB9B2972-A4DF-4255-8330-06537E3D3A9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81CAF414-08CC-4A16-B6EE-D96FA3CD59A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774D0186-6014-4FDF-BBF7-134AA1C77A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1D6B5E42-0495-4358-BCB3-6F24B13D2E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DA46EFB0-EC16-4E9E-874A-19093A8A054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6">
          <a:extLst>
            <a:ext uri="{FF2B5EF4-FFF2-40B4-BE49-F238E27FC236}">
              <a16:creationId xmlns:a16="http://schemas.microsoft.com/office/drawing/2014/main" id="{57AE1338-733E-4DF8-8DF8-7196EAA582A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816F45A0-5D38-4C20-A3C5-869EE12EA98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2" name="Text Box 4">
          <a:extLst>
            <a:ext uri="{FF2B5EF4-FFF2-40B4-BE49-F238E27FC236}">
              <a16:creationId xmlns:a16="http://schemas.microsoft.com/office/drawing/2014/main" id="{EDF322D0-542F-471E-A647-321EA93320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6">
          <a:extLst>
            <a:ext uri="{FF2B5EF4-FFF2-40B4-BE49-F238E27FC236}">
              <a16:creationId xmlns:a16="http://schemas.microsoft.com/office/drawing/2014/main" id="{72EF6FE8-CA3A-4953-BF9F-673E688A3E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2C36F34E-09A7-4CBE-9F51-728787258C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E957E1AE-0738-4B4D-B1B4-523A17508C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71BD1973-449E-4451-8C71-B118DD3D54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156C15EA-9DEC-47EA-8DF5-47567AB219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9C0599D1-3EA0-4EAF-93D9-0881CF83EF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557AF082-A6BF-4B7F-90D7-829643BAF9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0" name="Text Box 4">
          <a:extLst>
            <a:ext uri="{FF2B5EF4-FFF2-40B4-BE49-F238E27FC236}">
              <a16:creationId xmlns:a16="http://schemas.microsoft.com/office/drawing/2014/main" id="{71FC7A3B-FCBA-4216-97F4-397E9E6E91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A25CB782-C461-4F8C-BBCC-D5394DFD5E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A3072CB4-8CC3-42DD-9E6E-D925826D68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8DAC398D-7875-49D7-9EA0-62C32730E4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2E94F9D4-2524-4C54-955F-641B11CCEB5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9FA16228-537B-4A3F-ACDB-60DBCB2E940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17F54E2C-3CC7-44BF-8A45-7C0434BB3D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A1877462-B777-4204-B020-F65F9EE3C3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14DC0175-1356-4356-970D-12C5771AF9C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8413D686-A96C-4B57-A960-F45C26C42A4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5C59674D-395E-4C4E-B3DD-51BED50B43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C91DCE02-B0A3-46DE-B8B5-F425BC6728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5BA5A44F-513F-4B44-9D49-4D48EF93AC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388C2055-E58E-4BD5-80C8-49D678594E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3B2823D0-969D-426F-8090-1196FF1C3D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92A3BDEE-F315-4FFE-A39C-37C0F6578E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9727AE12-B064-419B-A3E4-6F9F7BF4D0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47226D51-EB8E-4551-9DE7-215A3C46302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C9384DB9-5C9B-4CFD-A121-F7664921C09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FBE02E56-D314-499E-BFAF-74AA76003B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C169544D-3704-4D4E-A71D-E5DDD291CC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9AF25D06-41DB-4859-A39C-308DB3A2F75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EE6E01B6-6436-4CBB-9D29-A5F4E684B4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8B33536E-FA27-4E5C-8FD0-65836234E2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6">
          <a:extLst>
            <a:ext uri="{FF2B5EF4-FFF2-40B4-BE49-F238E27FC236}">
              <a16:creationId xmlns:a16="http://schemas.microsoft.com/office/drawing/2014/main" id="{4B86F781-61F9-4227-A1FF-9728D4A571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168B01ED-055E-4FE7-BF36-C0E4BA162F3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EEE6B3C5-2FEE-4345-91F7-047AD6D5BAA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30E954D6-6809-4D24-84EA-37E22F549F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4D32EB3F-729A-480D-ACA6-06A2C1BCFC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B8508246-1102-4EB4-ADE5-BAB29A4053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310AAD64-A3FB-432D-891C-14B49207DD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5A94E18D-691B-4B7C-8484-A1F7F60373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9DE1FA1F-9853-4624-B2D0-83C7CFBA57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256EA301-796B-48A5-BFE9-C4C4B8B13D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DD766940-6768-48B8-A7C3-C436A25E8D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C589687B-236F-4659-85DC-A9D4C6FDC9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03E6E41F-C7DE-4D10-9B83-4D4D9BA8E4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50C6537C-56A2-4DFD-9ACB-245BD9FE7B5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706D019B-9393-41D9-8147-B4E1619F007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AB398D84-F78D-41F3-92AE-4B31B2062C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B70F84E5-1E12-4F3E-87E4-74F4B3717A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652AD2AF-511B-4909-B87B-E3E0D5E6AAC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5EC22C80-EB1B-4371-8C6B-5553F7E3738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9E401CE0-5001-41FB-BD09-E5027808435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B5E52EB4-C748-472F-A783-FEC93569B8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5C472323-E824-4749-A446-86A10281167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3F7542A7-242B-4824-B07B-6AE6AE1FBB6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AE38E823-36DA-477B-9B34-B246C778FD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78917841-09B1-4CC4-A70C-5084FD39D9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AF88FFA3-DFF9-48C2-9089-917944CB00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BB1CD340-25E1-4810-9333-02D68B2F95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14DB8E62-F9EF-4BC4-B057-6007202607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EEA19D6C-52F4-49B0-8B92-868B2F99B7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D560298B-232A-4E41-BE01-AEC21A7155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C9521630-098B-4A17-B22D-48C7DB039E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539E664A-5E9F-4C13-9B96-937DC932DE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BB6C2C64-DD0F-4069-BE91-2142A69B7A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1716D2B3-067D-4010-B3A7-BBECF3ECCB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4E0ED858-D831-481A-AA12-6F8A9C71B0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23A4ED06-5B1C-45F0-B7A7-A0426B34E2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4863BC90-DBE8-4F41-8F33-953DE69422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218DFB8A-C7F1-4988-B921-9488CB09D8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B01FCD54-2526-464F-B417-C0AEDD7357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1B86DF0A-560B-4D7A-B5CC-34FEF654A9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25F39A25-48DC-4307-B71D-F3653D22FD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991FE3C8-53E2-4483-98E3-38BA784B65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C6DD791A-F53E-4D65-9392-438F894F1A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D8CE27B1-7C77-4AAC-97D3-6916F8B8235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A02AE7F3-5B09-43D4-8DE1-C9EEFE3B667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7A625C9E-5527-4540-A90C-FD83EC7C6F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6">
          <a:extLst>
            <a:ext uri="{FF2B5EF4-FFF2-40B4-BE49-F238E27FC236}">
              <a16:creationId xmlns:a16="http://schemas.microsoft.com/office/drawing/2014/main" id="{C3601067-B69C-4FB7-AA73-A920FB7D2C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3F73185D-AC15-4397-9503-8229C3E3479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0FDB4DED-23DF-43BE-B096-380936AD7B0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DE73C49C-6663-43B1-802A-72B42B32CCF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89F6FA17-9B3E-499F-81A1-D5FB015CB4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B204D001-74EF-4FAA-9D8F-6FF936A2CE2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D57C01CB-40A6-44F8-9A3A-BA901155CD1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id="{725A7908-DE19-410C-9D38-0B95A3A8B2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58804494-4670-4D9B-A2B6-EA280297B0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43C0B757-EA2A-4154-A7A0-65E99FE1A6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D10904BF-C224-47DF-AF75-B649755992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1604CBE8-440B-44AC-86A2-CB007112FC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73DE8959-A2AF-4C49-AECB-827EF645BE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CB8A3281-8AD4-45FD-93C2-A097467E902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E5A00C41-E6FE-4472-AAD9-D81D64E968E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7B011E25-7DF0-4F2D-B4A0-43EF26AB9C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1FAB06E6-C3E8-4B70-B8F0-12B4E173D6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F2D38E8F-81BA-41A9-85C5-84420296386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E05E7A8A-5E70-45DB-8882-CC480F4A98B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6D424A8C-6648-42F4-B83B-B59E046A3F3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0B08AFB6-701C-4664-A1BF-1287113E93D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1683AAD2-52B4-4FAB-B65F-587EE5B77D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53DEC372-B576-4110-8B41-80A927A3C5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F6691578-1D0A-4513-928F-1084D91B97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ABD4D095-FEBE-4572-B996-9D64012389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E13E6F60-A4F1-482D-8681-5D3FEDD08D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727051EB-951E-41A9-AC47-C48F9A2BE8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58C7E8D3-776F-4481-885D-EC95F515E11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E1E17F56-AE7F-497F-9172-23409688B76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AADA1FD8-3609-4622-9062-667E8293D6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311AB418-2268-402A-8F7E-50A6BF2CA6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85120456-62D9-4CB5-A520-8A17DF3714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7C99DD5B-6175-4209-BAA1-598B7616067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F684C0BB-5175-4067-B5D1-B1502956C26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1C3E4F61-436E-4630-8C90-61BA6C6CB60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B950C81A-D0D4-4D70-A7D7-02E80FD1CA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24107AFC-9259-43C2-A451-66C7934AAD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C357028D-0532-4A98-BC1C-52AC28CEFEF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4F612ACA-061A-4C54-9F33-92A4E5FB72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AA463347-A7E8-4639-AFCC-18394E5E61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E45BCAE5-8530-40DC-8FDC-7B371D7070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00CFA637-C641-4B78-B83D-0451EAB563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57433BA0-0D26-4204-BCAA-46ADEAB9F7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E886790D-51B2-48EE-9D5C-D6C77911BB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6BAEEF78-E353-4713-AAFD-4EA46FBF77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E0DC0E25-2A9A-481F-BFAF-97B4B32633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86127EA2-2040-467B-B744-C13191FBF7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ADA36DD2-554C-4F1A-8D98-44C5798892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ABEC7356-905D-46BA-8AE5-BD2929126B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FA601BB9-FBC8-4D40-9BEA-39C6928B8B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9CDDD3D4-48EF-4396-8B23-EC3386118F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37B093C5-A80E-458B-888F-A0BC447A27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4CB09071-FE92-4B3B-B2D5-9EBF90117CF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4E803EE1-B99E-46A8-9D25-FEE447E84A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FDF1BA6A-F1AD-4404-9B69-F0D6D431E5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E88FB4AA-E1E8-47B1-974E-F1C3C6B1B8D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2CFDA500-9E4B-4FBF-8E2B-3782BBDDE24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C9EC5FEF-B070-4576-A2A9-4E0D1C8F5B9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BA39FA45-0793-47D5-AC8B-AC8BDEDD399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6A2C4824-30E4-4037-8E52-764BF9148E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B624BF79-A418-49C3-983D-98C5AAB97C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250ACC76-A0E5-4271-85E8-469029A985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E801E9CE-F32D-4074-94F4-49A66642C1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9773314F-FC33-4FD4-86C6-31D086D81F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63AE1F41-00C7-4D3A-801E-ECE8F314FD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0A8E7DCB-763A-4C5E-B11C-5C8E550BFAA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6627C740-E19E-4AAC-8F53-CDEE59F4613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4FFD3AB3-035D-48B0-BB77-CDF7BE9754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0ACA29EC-027C-4D29-9B5B-F0C826D7F7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8CDF0D07-A167-4C1D-8E68-018B965832B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6E95177C-296E-44EF-94E5-86178F41953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E8B06072-8028-44C6-A3B0-8029DE9BF3F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55D6B454-7BBA-4C09-9CBC-62C68759123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9F5DF5E4-0CDE-44D8-978D-C28BA409E1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82D59823-4BFB-43CB-B349-4ECAC63B6B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C7B6458A-3C99-4D2A-A25A-B9A9A8F782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C4D08AB6-4E4B-441A-B048-D4BE9D7745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56F4A6C9-4ACA-458A-86E7-1EC85F2856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E8D2EF93-D2D7-4153-9C61-8628E036BB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BB56AD44-872D-453C-AA27-D3ABE5FAAD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D0349358-8CFF-4A77-9186-DEA0116A7E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DD1325D7-DE86-4F8D-A508-661A33EE2A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1C7522C0-AF8D-4719-B19C-E79CA9EF02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8C9FA8A4-02E4-41BF-9040-C61EE987ED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8C1EA253-172A-4B84-8E46-F1451E15B4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D343C272-A204-4F3A-91AC-F669B00416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95F3AE79-A817-45AD-9E9F-3766701450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7134DAD1-1904-40BA-A2B0-88DC7B25D3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4CCEE9B6-4415-4D88-8B16-E97D1BC3FD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B5C41898-DD38-4EEE-A182-BAB92994F3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334C3F12-7FA1-4F91-BEEC-7AF3F178CA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460CC7FB-8136-4FE4-8FD9-E8625D9982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4034DFC4-889A-4E09-96DF-54BFD1D02F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E7409240-55F7-4F88-9BDE-5E989715E5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2C320585-1C73-4E84-8A5C-5935A00604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6E09A4EB-C5BE-4667-9FCA-97608500B7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990BFA3E-3E1C-4F46-B8C5-84EDC0561A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8A68231A-C963-4B6A-8745-AD3FDB0E29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86E6B340-822B-4255-8280-D4FFE8272C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72758C1E-03F4-4042-85EA-DE887199A5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211F735D-B09A-4C8D-829D-6A43DD8184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C742841E-4AE8-455D-9515-7601CAF51A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5282F733-4BEE-422C-80FF-031A6FA3D8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4BC5D3E5-41A8-4D23-835F-F4CF3D9C1B9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C98E1271-8DC8-4639-9D43-5AE8DD42AD2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805C1A48-07B1-493A-BD18-7D406A5547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36AD7E47-EC57-483B-BE39-0172243CE1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ACD51480-94A2-4FFB-AAD3-05A0B4B25F1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EC2357A2-3CCC-4351-9C81-20DF205AC89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88608D71-5BD1-4884-9FB9-E483B556CD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A6BA3A14-229C-4F64-A2CE-12D7690DF3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D8AEFC9A-6AB1-4915-A622-ECEB76A29E4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C717F2BC-78E7-492D-A087-9656E787D92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E86B59F5-8067-45E6-B0AA-6B21EB99F3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44896CC2-3387-418B-B46A-620EA175C1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702A74A4-CD1B-4197-96A2-7BCB72EB77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430CCDB2-5EB8-4056-BF29-92C95E1348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FCFB4066-BA25-4DDE-8990-3670C532C8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7B21F6BE-0AE1-412C-BF44-FEF587E275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ADB12829-9D2B-4353-910E-BD10A2A3C09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FCE98196-C055-443F-A11F-AFC22DD1B91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54DB00B7-6942-4A4D-8CA0-D9375E757A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5A051280-BF60-449B-9D0C-DFA4DF388A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70F75D89-17EA-43C0-8AF2-688227442B9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F2A33AD8-10A9-40FB-9087-0A1BFAE1370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404EF3FE-CB25-4801-8BCC-7AB1786C7E0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171DB580-1891-4212-88AA-69EC142428F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E4E448AA-50E0-47B4-9D9A-F6BB598412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3429D346-769A-4069-96EE-3B37A34C32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81031023-C82F-409E-B88D-B6C8412D17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6B9D07FE-245D-495D-97C6-5EF3F542C9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3400F2E0-A70B-49B2-A99F-AA7BEC04E8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9AB7DE09-94A9-4F6D-832F-3D3C582F18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452CC346-46B5-4A9A-9A0F-7F87F21A4FE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2EE61807-24FE-43CB-9397-2425D263054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9AA5B57D-ED81-42D8-AD80-41C4490BCD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ADD13BEE-630F-47AD-8A82-B27438481F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3E0B500C-648F-404C-8963-F972B29CA3C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95617595-CC44-4686-84F3-5C824240664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886C1814-FC63-4C99-A629-00B9524C878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6CA0AD49-5015-45CA-A520-998DD29B619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852F9334-CED2-4CC8-AF52-E477CAB6F6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FA7237DE-14A7-4F31-AAA5-0AF36CC256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D910084A-B818-44FA-9E27-7EFE224B24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6FCE841B-B1B7-409A-874F-EDD05CF224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FAD16E76-E99F-4954-A9E6-A856F65E87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832927C-3232-4F36-93A8-DEF42545BB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2C14265E-D9C1-4B5F-93DF-F3C53CA7CA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9CAA3046-D145-4DFB-8498-BA1113A086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166C7EC7-A8FB-49B7-BEF0-43DE5D6CC9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C7EABF12-720A-4E6B-A0C5-2C2C204F5E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2EDE1544-6509-474C-80F9-237BCD0A57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CC0FB96E-E899-4263-B1EF-5DD9D83821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2163A3D5-B16C-4F9B-AD7B-1663919CB9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859E8184-E459-4B09-BABF-11E7A94E85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1153595C-2B6A-4E1A-BC1A-EBB02E50F5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E51A9CB6-D812-474E-9CB6-94ECCBFF6C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E8C3D1BA-6227-4AE0-986F-EB8C76994AE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574EE676-B3EC-4F8A-A5EB-DF19D7FB79B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C5B7D960-8B68-4BB9-8712-AB1D6AD4F0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547811D3-04F5-4C95-B931-B73B43DAFB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50AB0382-AA68-469F-9049-87C88285408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B0F9E78F-8023-4DA2-91A6-224E09317CC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D4CE9B9E-8190-411B-90E1-3BEC113E2E2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4D351C26-FC42-484B-9502-8E4A4E99FE6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34945C76-23CF-4F93-A083-DF45698DA2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B62250C0-F37A-4A8A-92D9-32B8AAB10C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41FED987-3700-4FBC-B5E5-FCB89B5D12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86071689-3A53-4D96-BE2A-5702D67B03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14FE7D33-CD86-40A9-85DF-E3182331FE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7CF56FBE-8E2F-41DB-AAAD-0DB8FBDD6A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E6C6F2F6-D554-482F-860D-85145CD8BA1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E1C2C8E1-570B-484B-8F89-16A3EBE3A92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4CB1900E-3128-4894-9F96-3E5C93B7CF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CCB78656-8254-4227-A96E-76792E5B06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5FA1B722-714C-4797-9D18-D24CAE7047E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162B8851-E258-4C13-8273-4CFAAD34DB1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0275C0EE-7D16-47D9-88C2-97CEA824D0B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F822AE99-FF3C-4A01-8362-84109AE5DF6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8508981B-BBAD-4987-BD46-2A4BC4851A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1BF78FE8-275C-4C9F-9961-E2A8CC7CD5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4E6674B2-EFFE-42BC-BD16-EDA4F66831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3019994F-0A05-4B1F-9EE4-CABAE64FE8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60D57C88-BBC2-496D-A956-7F69D2ADD8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4F68D028-87FF-48AA-A6D4-CBB054E759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70E5BE94-2CEE-41F1-A64A-5C36B7294A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AD18A495-2ECE-4D60-A9B5-456CD96E3E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C4A36C51-0D95-4EEA-A1E9-89895AF20D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536B1D8D-4F4F-4177-81BF-93D1BB05A3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9F786A62-A443-402E-AAB1-A0907FA26C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7BAF4F1F-F490-47AD-95E0-2DC7F957E8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4">
          <a:extLst>
            <a:ext uri="{FF2B5EF4-FFF2-40B4-BE49-F238E27FC236}">
              <a16:creationId xmlns:a16="http://schemas.microsoft.com/office/drawing/2014/main" id="{45667659-9680-43BD-9412-D6764D994B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897A8624-8885-4336-B7D8-21668E3DC9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9187A478-5DCE-476F-9EA3-7AA1DB4771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C1EF01F3-9D02-4226-A004-7507A5D71D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83CC8A55-356B-4C2F-A711-4B6B12D788F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CBC6C013-FD83-4F59-9ED9-0177BBC2FE5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9EA4458F-FE12-400D-829F-54B2F3A86A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56056191-6D3B-4503-BCCD-2833F1ED57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B483E4C8-F508-46C7-84DF-94B11A868F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BE34D21A-4521-428B-8E5C-848EDD1A45A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083264DD-D3EC-4EB0-9375-ECF6101EC5A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F58DB98B-281C-4706-8760-CE52D658896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CCDCE671-155B-4FE8-9E46-1EDB43B4BE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6F86D27D-3F6B-4787-9D5E-9EA55DA6DC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F918C7D5-7C33-4C54-A8C4-A5BED70673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496EE4EE-87FF-4D39-B286-944EDF3688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0B6F2196-7F8F-4C69-B089-BB321409A5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362631F3-2386-49E1-902F-EDBC3208B5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id="{12E49D94-BA7B-45D8-9726-982C50AFE06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466294CA-7497-4AA1-8DED-CD0B64CC3AF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9599301F-5988-4D15-8915-D153C0008B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24A7F80C-FC0F-4FEC-8A8A-26BCA17808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FDF8F39D-26DB-4C42-9C41-5FB87C59126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B6E7876B-599A-4C47-A3C8-84CDC5A99A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E293A2C5-2F45-4E22-A25C-00110D49AEC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20DE743E-5CEA-47A9-9BB3-562A39168FA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FC3677FC-397F-4FF6-ABA9-AC04487CDA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D662AF2E-8A09-43FC-AA4F-728652B60F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4F4C7BA7-783E-4F3E-AE7F-3C5F9C881F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DCD77785-D513-4154-8E39-0DF38B6D9A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0B4DA87B-95AD-4B89-A495-E774872090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6522B27D-220E-4DD4-B986-016D763B6E0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41B09914-672C-45DB-84E3-C80D01213F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B61AF372-E5B1-49FE-B421-A1BE05B869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B5A8B53D-1E0B-422B-B5A4-D993AF562B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F1C659C4-7C1A-44A5-AEE0-A505910A3C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748A8D59-8B32-4983-9B89-73F952A32E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58FE2A9E-4276-4A5E-94CE-9DF7F873D8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036B724D-528D-4088-977E-DDFAB376BA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C755B17D-E1CC-424B-9650-A5B98E85F3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E6582A5E-90B2-4D86-8BE4-5B44143097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EF8B3B80-D082-4DD5-979F-E711DDB6CB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AD116830-A232-4916-867E-650124B1E25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A20EE3E9-615F-4216-B4D6-4F77B580D4B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AED4ECAB-4D1E-4584-9F28-966989F3F9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7FBDDB58-03AE-44D8-8AF0-4F5F13A25D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F044561E-23AC-48E1-B90E-9E521C64AFA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3C3CFFEA-FA26-4373-A6EE-24629300512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A1DFED88-727A-4E10-B1EF-7F244005D48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72D858BF-0EE4-4DB8-9E24-B70862EE6CC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B146867E-AE2C-498A-BB4D-EB09970888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2E47A6F7-62CB-4B2B-BD89-69317C0E0B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8E0F4219-9314-4EB5-A056-8FD099B87A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C7D0FCEB-86A8-4C8C-8B20-C40D27CE8F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8F639FE6-2474-4063-8C6B-F0C8174584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68708286-CC95-42F9-9FA0-8FB6DF5C77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03473E01-49BC-402C-934B-808C93BE708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FD1199BE-DD5D-48BE-AC9D-056AF141438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A8770BC8-A538-4036-B307-F606D4C8F5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BECD8D41-6F64-48EF-9CB9-68124BCF73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C76DE8A8-7BE7-4FB6-BA64-B89BF9C0C6D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EFAA27D0-C487-4322-B3E7-0E79B1BC678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4A658BBB-039B-4372-AC63-B79AC1FFF61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01656029-4C73-4271-B296-71E2C4498B2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AAA77F57-D376-4609-B008-31D58AEBC8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09660187-B702-42F7-B7D3-31D3581329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7EA5FDA3-2F45-4ED1-8FC8-EB7F7397D5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43B1523F-80C1-4377-8B2E-775284A0CC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F8E83BB7-7C5B-4A3D-9800-79516C0EF1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DB3DC47D-479F-4BF5-95D7-16E5BCAF58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80E703C2-1E32-4F77-B79E-4B974C2C47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F17F79D4-7D7A-4657-8D2B-8F650693C4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C20FB0B9-AA44-4554-9250-8FEE777A6D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237A8109-1B85-4E83-BF1F-D7336B1230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C47D5EFC-8F55-4B5D-949B-9555052E50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EB2ECBCB-A290-4BDB-8910-8DE4643437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D69961B3-826B-4F52-9CDB-0BF1DDC644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A136309C-F582-413A-BC9E-0E8E22C725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9B67C09C-0CF6-473B-A2D1-49374139BF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A9E77068-90D1-4E20-8F38-4EF887B6FB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0C9FD364-5B08-4D2A-8EC7-3B5FECC5FA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4DBA6A74-5214-47D1-BD06-F989C092BB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0D714E94-05F5-4160-BD7E-DB4EF2ABA2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AAED112E-B01B-4677-B15A-57C9146BD9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D3917C01-123F-4E78-97BC-693FA087E8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0E0BAFA7-928D-46F8-910E-EB4C3E7B6E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C0E58AE5-D4D0-468B-8861-16C469EE18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8B9E351F-0822-4327-AE7F-F2CD59BC85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C6352C80-53A0-441C-BDD5-B80C0B0ADE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7F3ABC91-0DB0-466E-A5F8-C4C1AE6E20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0261B87E-E2EE-4B79-B90A-82614C2E3A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CF157576-7C00-4808-970E-0AD431FCE7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1CE354C3-6173-4B44-9263-1FB2295B02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73F00DEB-FD95-4F26-B3BF-17417761DA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F18EDB5B-2E95-488C-A832-60B44664751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0CB8E138-7E51-44EB-B78E-0E5EFA60235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649E9B90-7AFE-4691-9C4F-5F6A4AEFF7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DA49C6B7-330F-461F-B010-DD8B88B53B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D51EAE33-56D8-4BC2-98E9-9F7C4EB9237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760CE36E-C131-4861-AE2C-7F4BDE280D4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D6B99A9F-4AD1-4101-937D-4A0F1DB9932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4DFA7CBE-0076-4A59-9380-21B588CC884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35B1A3B8-1B18-4D1C-B498-3002A22E0EB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02FEB81E-7A40-4407-AEC4-5FD61263792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2AABFE8B-5C58-4512-8916-A58290A90F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0ADA99C0-EA0F-4A86-906C-96739F626E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D30AC537-F90D-4B82-87BB-15960037AB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B2E08FD3-FF26-4A90-8075-3787C5490D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78592810-63A6-43E8-AD37-C8CBFDC0F5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764ACB39-32EA-4D8A-830E-B6FCD8CE10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BCFE1932-4257-482B-9814-5548753398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6B9C4D55-5474-46C9-9158-5D2A234027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433C4C2F-E5F7-4D9F-B1A0-19E7A3AD8F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BACABCF4-E5E8-4095-9A4F-9A2BAA651B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7F8F314B-3D1E-4521-AE3A-CE380891572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26C05119-439F-4F18-B76A-02AAC269C1D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CCC465A2-C2C1-4358-99BE-248698AC66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AC5B3BC4-99B3-464B-AC48-341C0A85B3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B2ED2644-3C31-4787-B090-40B0558F319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7CFE7BCF-F5CB-40B7-882E-2325C619721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271F9386-A48C-4258-A1B8-55E2D6D27F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7DD678BD-0435-4C04-9AA6-E22DD056031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E2D8C257-4CC1-41CA-9288-33735F84195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D7BCA289-17E9-4D7C-8719-93426936C38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0D5DA097-F2F9-469F-BBE9-5252469928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8D1988A9-AE5C-44FD-98C1-CA16409D61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AED7D417-554D-436E-BC0E-21A8EFD8B4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80B712B2-30FA-4A6F-BCD7-7F0BB7208E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5757BBCC-7A78-4A45-A61F-FBDE4866B9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169C2EBF-534A-45AA-B195-B5B0EF4DC5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620EECB8-A38C-42AE-B1C9-2B6972C810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FCEB7518-1652-4972-9EA6-C9AD42162D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158265D6-5546-4E17-8CE8-DED8C54E26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E28990B6-C6DD-46F1-AF01-AC0D8BBCEB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E8E7B692-5227-4532-B6E0-83346478FC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701F2548-130C-44FA-9648-F001FD40A8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4DC6C322-BBBD-4B9A-AB4F-92F0FFFA81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5096E2C0-51CA-4AA6-9CB7-C7441C0921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3CEE6E4F-6EE3-4CF0-AB52-EE33D496198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72C9E30B-EA56-4C0B-AA22-A89C7B4326B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20701147-B906-4CBD-BE2E-8E8ECD5A4A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5F4F4DD3-85D5-4A8F-9907-73414FA0CD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B1C8DBF8-AF30-49A7-9CA5-70E9A315E69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DBC2AAE0-2405-4032-AC07-35EADB4A96D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4507D445-3F64-4483-8FB8-9479EE0545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D938B144-D372-4F03-A818-FDD8A0CBE5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6D085AC4-FDFB-4705-88C5-D32E1F8751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CD4C5F4B-5F3B-4B14-AE52-CFA0EB66E1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19" name="Text Box 4">
          <a:extLst>
            <a:ext uri="{FF2B5EF4-FFF2-40B4-BE49-F238E27FC236}">
              <a16:creationId xmlns:a16="http://schemas.microsoft.com/office/drawing/2014/main" id="{9248DCE9-42E5-4F98-B15B-DFD7C01095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DEEDB92B-B038-46CA-BB79-21A3B68EDD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95383D28-7C47-4B78-8065-24F869AFBF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64D9A684-E3C5-4BF5-A548-D2F3C91667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58A77EB6-538E-4165-89F0-3F650F4404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591B5D08-E9A6-4F2B-97B5-58DA9C30F8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C73384BC-F07F-4F65-8869-7843A14AC47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A747A3B1-754B-49E6-A8A2-0BF418A3DB4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327C4ED6-15C8-4F6A-B34A-C81757773F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5E09453C-E12E-437A-AA55-A8F3968164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F175B296-6163-4917-9BEC-8C34A45D5D0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66A47B01-77E4-4611-806C-AA2673B75EC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DF8399C6-DA55-4D6A-879E-11FB60934A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A9514413-EC46-4026-A941-6949602A40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D9317DF5-02DA-4685-A035-8965A3C639E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D99FC9EF-839A-4E8B-BC70-51B8DE9C083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C2467F04-5363-4352-8958-9DD2AEFD84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3B557542-B7AD-4713-BE5F-50C9ECEECB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DBCB4A6D-F14C-4CDB-9293-C4018C0635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D685C5D3-3B2D-4B98-A999-ADD66B7090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39" name="Text Box 4">
          <a:extLst>
            <a:ext uri="{FF2B5EF4-FFF2-40B4-BE49-F238E27FC236}">
              <a16:creationId xmlns:a16="http://schemas.microsoft.com/office/drawing/2014/main" id="{78341362-966A-492C-BC31-9FBB1304E7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1293215B-5413-4B29-9E76-3E2F75AA9E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D7F64CFB-5B5F-456F-BACC-F025CADA86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08D81046-D7DC-400D-8A27-C628F35AF0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2D3A82C6-E6D7-4404-804A-FA112A316D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03C56FB2-C609-4560-9CFC-14411E198F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C9A7833A-44C1-4B2C-AEB5-085269246B0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61F4153E-A494-4E58-9319-248A25B5891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1BA2B933-D9D1-48F8-87D3-382DE62CF9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EE973A82-7F9C-4813-8957-3C51FC3E1F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AB05160A-6673-4D96-9A29-80978261077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B89DBA70-EE3A-4559-85CC-103604F07AD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CD19F103-F625-4994-9ADA-A89A73D8F7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6D9A2534-EE56-47D4-8590-5C3F8A5600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09DA2F62-0E15-416C-9A8C-39F79115A6D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9745F217-2B7F-440B-BC29-B8D8D4532A8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D8F5A476-673C-4625-924D-6FA18324D0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BC468A69-39A2-47C9-A346-3EEDC7195C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4355861F-2D81-4B66-95B9-A538084838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FD07E2E2-ACFE-4463-9CDA-F7167888B7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4ED759B1-7CE0-48B6-B8AB-BA71A81FD8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2B2AE978-FA39-4B16-906C-E31DEC4DD6F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D83D036C-D8B0-4F91-8B3C-E6D80C8720B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12C86EB1-35E5-4626-95B1-BBB782E61B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C92F32E1-77E7-4390-B96A-7C35A81946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E8725FFF-C1BE-484F-B99B-5DB27E4F01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93749928-A95D-4CF0-A514-466E429F481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EB5A0D6C-D8D6-41CE-A01F-1B6DC9E8D1A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C6A992D4-BE26-4538-8C5F-627E9BDC243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CB2BB740-12BC-499B-B906-B5EB85C5E7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81DF757A-0F4F-4E57-80C6-AE24435B1A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83A90B6C-5FCD-43B9-B2FE-C95413D87CE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9B4DA7BD-8D3D-4E33-9326-49D7478AD3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86AB9648-3D21-46FB-8E50-C97165AE13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C1AA4B7A-301B-41E2-8F85-8A504A87DC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A1A88360-13AC-4735-B758-D196D7C29A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B7AF060D-1E80-4B2E-87F1-5BFF6BE70F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197D0189-393C-4DC7-B6E7-CFEF35FF39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0ED52212-660A-4DAF-B6CE-93A0ABD52D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C0769AD7-18E9-45C1-A0A0-CBE00D6703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812DA5B8-CA1C-4185-BAE0-DB25BC79197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91BEF868-BF31-4018-9781-C5DEA2E2AD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0B14261B-AF26-4F01-BDDF-60A8F3AC2B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0961A718-060A-4DA1-83B2-3E9822972D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6">
          <a:extLst>
            <a:ext uri="{FF2B5EF4-FFF2-40B4-BE49-F238E27FC236}">
              <a16:creationId xmlns:a16="http://schemas.microsoft.com/office/drawing/2014/main" id="{63E982E8-B05D-41E6-8739-89E6E5FAEB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FCAAA103-D17A-4B77-8D30-4E4C7D90DC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6">
          <a:extLst>
            <a:ext uri="{FF2B5EF4-FFF2-40B4-BE49-F238E27FC236}">
              <a16:creationId xmlns:a16="http://schemas.microsoft.com/office/drawing/2014/main" id="{DBB85FA6-5DFD-41E4-B75C-AFDF1DA069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4BA4DF0E-349E-41DF-8BCB-BB177FEA96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3E8D471E-6C7D-4451-B15E-A8AFC25158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D1DBAA4A-5A81-4DA8-88AB-3AACD71C85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179CC1F7-23E9-4624-A209-C1472EF405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6EDA20BD-E83C-4812-92B1-9241F0F2A3E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BE9DF153-1435-4911-99E7-8FC31934DF5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1870E226-012A-43B1-99E9-E019F99A50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8DC1707F-911E-4BB5-BF9A-6AF7CB883F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8CEC175E-447C-4CD8-821E-EFE51BA4ACF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E268A68C-AD89-4E85-821E-3827A76A548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680D6FEA-6EB2-410F-83A5-E739E8561A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1999891C-9672-421C-97E7-B0447F909A9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28F607DD-03F8-43E0-9543-6BE4B695FBB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83F63F9B-6E85-4BD2-96B3-5634FB74B2C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C3CA2570-4D75-4A76-97AF-94F5FD1706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CCD0E6DE-21C3-47E2-A44A-A50B4BCCC7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52B499CF-50E2-4101-B01B-C310119FDE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D0883625-B0D0-4D1C-B8EE-874D77BD43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E50A29E9-4D2F-4CB3-90DF-34A6CDF5D6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B321A1A9-38B8-43AA-B308-B796A15627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BCE875D3-5FB3-4E05-9117-30C04AF144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A9B4EE46-362B-495E-855F-CCFEF6D017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AD459F51-DB6C-4757-B4C6-91F53B74A5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id="{E6F12BFF-64CC-4847-A64B-A98313E575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95914435-6166-4931-80D2-C26EC6C3561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ABC90F94-3B13-4791-910D-456E43E239C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554FF19A-6DAD-42F2-92F4-C00114915A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3C4B4156-454C-4182-8507-7FDD219AA4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929946DB-B440-458D-8DD3-1F240D70DEA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00FC3182-15CD-4BBE-B8EC-C8C9ADA212C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E0107AAA-89C5-44F9-9F68-865866039A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38C32DED-CF2E-4D65-9ACF-7D55CB6C96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A759858B-EFB3-4CED-807B-CDB4407BC73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D8CE3E4F-0D5D-40AF-B316-7AA5B3725A9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28C3EE12-2308-4A9F-A010-101213A54D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6D17281C-A08B-423E-BF17-25A8E05332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602728E1-6179-424E-BD55-41EF791A06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5F523506-D674-48FA-972B-04B28F956B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07B32385-648F-4003-9245-7CD36850AC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id="{83ABE9DA-B0DB-4497-B9CE-3D19D1CD58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F7BD6301-722F-44DF-9AEC-4CA7F91E462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F5CA17BD-01E0-4C23-9F87-9F93F5DA900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E38640B4-4C13-4D65-82F8-760A9D70F0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3EA6EB8B-C377-42E4-9831-7CD4D1944A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C9E3432C-3B73-4235-9A4C-235FE401FE0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5A011751-60CA-4997-B44C-3B71C3C1EA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9338C038-85B1-46AD-9625-B0E5E4F91C2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5061A233-15AD-4616-8D95-AA14DD1923F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302167C4-D1A8-4087-9F3D-56E9C02A01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22F84CC8-4362-4CE4-AD4E-A0AF31AA42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E7B60152-8DB1-4CF9-912B-E57A84E4B5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6">
          <a:extLst>
            <a:ext uri="{FF2B5EF4-FFF2-40B4-BE49-F238E27FC236}">
              <a16:creationId xmlns:a16="http://schemas.microsoft.com/office/drawing/2014/main" id="{FC68577E-C5F9-45E0-87BB-3374DE365C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516D7231-F776-460D-9594-782BB513B5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B3C139D0-EA86-448F-9094-E48C2BB08D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976F00B0-144B-46F4-8CD2-F87506DEC76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600EFC01-F55D-41FE-A020-5974F6A80A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E38A7355-4B9B-439D-B2A6-F47CB1FCEB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ACB5E9BD-4302-41E3-B6E7-9C630319B3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5EADB37B-1837-4869-88A5-C2EAB504D85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13BCE93F-7101-459E-95E3-626161D6B5C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6" name="Text Box 4">
          <a:extLst>
            <a:ext uri="{FF2B5EF4-FFF2-40B4-BE49-F238E27FC236}">
              <a16:creationId xmlns:a16="http://schemas.microsoft.com/office/drawing/2014/main" id="{840B9BF9-5A8A-4564-BCFC-D36380894BE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BEB806B4-10D4-4283-ADDD-52ED465FE39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32180FC5-FBEA-4971-8C5B-40A79CBE7B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D1E93A33-9A83-470C-A9A1-BE601C5CBB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id="{B9A4CA73-7984-41F6-8348-6D812AA7E9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09A07D46-C110-40D8-96D7-BCA52D57BB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12EF14E3-964E-4F19-84BB-4B88A9991B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65717528-139D-470A-842C-60B0941EB7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3F884A89-F5D1-4256-8D47-C23F5A2D11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6">
          <a:extLst>
            <a:ext uri="{FF2B5EF4-FFF2-40B4-BE49-F238E27FC236}">
              <a16:creationId xmlns:a16="http://schemas.microsoft.com/office/drawing/2014/main" id="{59E9A601-7DB9-4BDD-9379-CDE135F0B7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BD7FF51E-5E0B-4E1D-BD56-6C7E756AB0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B4D972B7-8642-409B-B0DA-1A952E7D8E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A330E092-A023-47EA-95E7-EF3D3B1390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055040C7-381D-4AE5-A257-036168F789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4">
          <a:extLst>
            <a:ext uri="{FF2B5EF4-FFF2-40B4-BE49-F238E27FC236}">
              <a16:creationId xmlns:a16="http://schemas.microsoft.com/office/drawing/2014/main" id="{CB818690-FD35-443D-A093-DBC0AE2399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0FBED7F2-306B-46C2-96F6-6F210096B0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833E487F-6128-4531-990A-5239BA6851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2DCD46C8-96F3-4EED-8D57-E92C4A8184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5A07DDE5-3BE3-4BA1-AC03-117E3277EEB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4E5B255F-E2BE-466B-ADBC-FA207275E24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id="{0954494C-E62F-48FE-851E-4A37C5E76D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4E9DFE3B-14A5-4CC4-94DD-1D80CF2A6E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77AC2F7C-CE05-4E6C-8390-6204382442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2750A9F5-B0A6-4F6A-A1F4-FBA6C8607E0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26A099F6-83D2-4668-8D53-D39092F99DA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3C8A0CA1-A806-4A20-9084-318DEFC0593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1D72E6C9-B865-450D-9353-6699F723AA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E5CDD2CE-B7DB-4E75-879E-7DA960CC20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B0FDA845-6AAC-4B5B-A0D2-F913D52C55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059041F0-707B-4F7A-95E9-FD620676A6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703E1A92-F82C-44D6-8BF4-566F1F4E1A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3FAAFA52-B98B-477F-B115-3479477773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26A5D56D-4CC8-4CF9-BBDF-A228C8D2B70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36E4BF01-4E92-4966-9916-799AA784675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4D95C7DD-35D9-4AF7-9A63-4E53A47329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6">
          <a:extLst>
            <a:ext uri="{FF2B5EF4-FFF2-40B4-BE49-F238E27FC236}">
              <a16:creationId xmlns:a16="http://schemas.microsoft.com/office/drawing/2014/main" id="{F7A24490-2F70-459A-99A8-BDB619C062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D753AAEA-2CE0-480C-BA23-DA5AC9FA2B2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D983609B-B96A-4483-83BC-D8A345E330C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AA7F9FC0-CC58-4C18-9B3B-DD911B7C6C3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C9488117-341C-4467-946E-EEA1185213A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72832EE5-4515-4DBE-89EC-57FAE8839D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A0C5A54B-B53F-4328-AA22-2582E1C5F2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6EDF1B1F-FE4C-4F2C-834A-943A4E8851C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531A966A-D1EF-479A-9E9B-87EF6E7460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1650C9B0-BC32-4DD9-875A-84EE426081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AFD218C0-EDF8-4B29-9148-57D5FE5DBC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3E442706-E981-452D-8B29-915FF6D4D9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5F127DF8-F244-4608-8041-0F53EBDAF8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FBFEE53F-9006-43F5-81BD-D9F8EF0592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A53071C4-E321-49CA-B451-79CDAB31BE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97B6EE7B-98AF-4732-A51D-6D6148D9CE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70B65CAA-86A3-4010-981B-E715B43EDFB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1BA35920-B5FA-4E13-8207-5B97437088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0DE1732B-F592-44FA-837F-2D2771B567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EFB5D4BA-2C4F-4B85-98E3-958548BD24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A3F6D3CD-3228-4C59-83DF-DBB1FF93A7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C0908F94-F741-497B-BB73-5C837AE274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998DCF6C-C540-476D-9E13-3B2CD3E46F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95D04457-2AFC-4D9B-B852-4E0306FED8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981D9881-289A-44F9-9283-CB357CD9BA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5255A5B4-13D3-4F2F-9204-2C8EBF219F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A1163A29-8D94-42B3-B6AF-999E0C3A60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577154F0-9934-4F15-85F5-9FC7D32CAB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9AD8B9E4-428E-487B-81CC-7CF977C366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DEA87A35-5442-4A41-87B7-8D516BE4CB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15565FD4-EB2E-4DCF-856A-C7A83AE9FE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D56992A5-A9B9-41DE-9A87-F835EE45DB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6">
          <a:extLst>
            <a:ext uri="{FF2B5EF4-FFF2-40B4-BE49-F238E27FC236}">
              <a16:creationId xmlns:a16="http://schemas.microsoft.com/office/drawing/2014/main" id="{CCA0AD3D-0F55-438D-8CD0-8C3C7B1FD0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C9CC73C9-B86C-4553-8C9E-6E28E152E9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65FFBF96-627B-4ACD-A7D0-64DD4920C2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B9DE0063-D8F5-49E8-AAF4-C439C5EB74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6CEDCF65-6B1B-4DEF-87C9-B01EA3DECE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C57DB234-D9CA-48F3-B2EE-59690AC8D7A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id="{24EA939C-1E8D-4295-886C-18CB5FD7445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E1C3BC6A-120F-41C0-AFE8-2BDBD86BD3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15D47EA3-0475-4C94-B667-EE26BD8ECC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1636533B-20C4-467A-A1A2-BDD8E298EF4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9906926F-802F-422E-8979-634B71621B5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36543C2D-2A97-41B3-93FA-EA7EFF755D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C5B00632-0B54-450B-AB0F-D81B7B5590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970E1741-FDFA-4EE4-883B-9F8CCBFF590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6">
          <a:extLst>
            <a:ext uri="{FF2B5EF4-FFF2-40B4-BE49-F238E27FC236}">
              <a16:creationId xmlns:a16="http://schemas.microsoft.com/office/drawing/2014/main" id="{2BA17E96-2213-4AFF-8459-40A19517804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AF37E97C-ABD7-46CD-8140-BC220BC62B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68E8B784-A392-474A-B658-9C8744FD15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A2523BF5-2D39-4259-8D09-A1229CE2B9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5921D77D-6CB7-48B3-96E7-5626D8C704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8D5AEAD4-1659-4972-B188-2E3D7499EB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15AEE7B9-496A-487B-8B91-B26870D9C5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17FAA1E2-5E64-4CD1-9768-30F01265D2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8C17763A-254F-4E2A-983C-A92A07AA26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1E07F993-8CBC-428E-ACAB-0D4AB0EFDD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6">
          <a:extLst>
            <a:ext uri="{FF2B5EF4-FFF2-40B4-BE49-F238E27FC236}">
              <a16:creationId xmlns:a16="http://schemas.microsoft.com/office/drawing/2014/main" id="{139A6713-E650-4504-B6C9-8B40574249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C9B8320E-5E85-4E0A-9DAE-83214FC6B60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6">
          <a:extLst>
            <a:ext uri="{FF2B5EF4-FFF2-40B4-BE49-F238E27FC236}">
              <a16:creationId xmlns:a16="http://schemas.microsoft.com/office/drawing/2014/main" id="{018957A4-7D80-4967-8B19-2F521A1E619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52F07EB2-B37E-4ED5-9C46-27093E6A6E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A133CB7A-C3E8-40CC-8743-41B8B65F61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21685D59-CA7D-43DF-AA4C-C66B04BF280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ECADFBE5-9F84-48A5-BCB6-AC60DE076E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4" name="Text Box 4">
          <a:extLst>
            <a:ext uri="{FF2B5EF4-FFF2-40B4-BE49-F238E27FC236}">
              <a16:creationId xmlns:a16="http://schemas.microsoft.com/office/drawing/2014/main" id="{E7616A95-CE9D-429B-8956-7A09262020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FC79C3FE-713E-424D-84C3-E3806F57586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8BC5B460-CF00-4307-A0BC-C3E45D7EB9D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683F08C9-61F5-4ABB-A89E-067FF3412C7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510C6513-7702-414A-AE70-12F05D2EDD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495C56C9-9A65-4666-A1FF-2B4A708FF5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282D76CE-6676-46A1-AC35-6C17FD9929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63208A28-A688-41B9-BA09-AC29E6E194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B81926E0-6B72-4889-855C-9605A12925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19986489-F987-4731-926B-CDA548B014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16D8DAB9-53EA-4B1B-9CC0-22B1DB66DC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A662FA83-F4C8-40F2-AAA6-62A2EB8A5F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A849E5EB-3EF8-4D7D-A715-267D1840A8E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id="{40931869-7997-471A-BD3A-001AD606DC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618A2ED7-4640-48B7-93E7-0D3097C596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2BC31330-5BAA-4F03-88D3-77F853A50B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58669253-CF61-4DD2-88BB-0DA0DA3C99E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AA2596E9-9A2E-4D40-BA02-436B35BB674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2" name="Text Box 4">
          <a:extLst>
            <a:ext uri="{FF2B5EF4-FFF2-40B4-BE49-F238E27FC236}">
              <a16:creationId xmlns:a16="http://schemas.microsoft.com/office/drawing/2014/main" id="{11063302-49AC-478D-9ABC-DBA9F0E0A6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id="{E133217C-760B-4E0C-A8A9-7BB4D5E8F1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9B2B35EC-8ABB-4302-A06B-84849261E8B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id="{8C3420C1-1816-4D4D-85A5-6B202D3AE0B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564FC161-D1E0-45C7-838F-53FCE5A4E3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D3A2E30C-C0B0-4D3D-A0A8-59A1B05C45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72CC2423-0F48-40A5-8FFB-B22E395188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6">
          <a:extLst>
            <a:ext uri="{FF2B5EF4-FFF2-40B4-BE49-F238E27FC236}">
              <a16:creationId xmlns:a16="http://schemas.microsoft.com/office/drawing/2014/main" id="{1AF74C8E-4807-46C6-A9F6-DBC1022846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676F68E6-A84A-4DDD-9648-965FFEE87C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81835DA7-4C8D-4D6A-A0CC-75F2AD9BF6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453C03B2-E997-4F62-9A0D-FC98DAE1FE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4AD85A80-F3E2-43D5-8542-1A5E7D1CD7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4" name="Text Box 4">
          <a:extLst>
            <a:ext uri="{FF2B5EF4-FFF2-40B4-BE49-F238E27FC236}">
              <a16:creationId xmlns:a16="http://schemas.microsoft.com/office/drawing/2014/main" id="{127C83A4-9FF0-4BFA-988F-749899B49DD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6">
          <a:extLst>
            <a:ext uri="{FF2B5EF4-FFF2-40B4-BE49-F238E27FC236}">
              <a16:creationId xmlns:a16="http://schemas.microsoft.com/office/drawing/2014/main" id="{47A7577F-9AC1-4A3E-9C69-4D5C4EE916B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9C88812D-F55B-411C-AA31-3CF236DC27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65095A37-2101-46EF-8B63-571E417240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2F6C0AE0-4702-4426-AA1C-AA2B2ADC00F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E279A813-19FC-4C0E-961F-EF3733DFE28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53BAE2F0-FABF-4193-9A6E-ED7EDC422B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8C60B6BB-0DDC-49BC-95D4-9937A44BB1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99263315-4163-48A4-8C29-715F6A68F59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id="{B6DBDB25-C94D-4B44-AE07-4874EF9C7D3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5342F138-4BAE-4D96-820E-1D12CD71DE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6B97410A-0AA4-4721-9025-74C740B62E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EBF43240-B25C-4AF4-8B7D-A16903AC77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4DD731B0-5DEA-4363-A936-84DEC122B2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8A0A8673-19E0-4472-B27B-F61E98848A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id="{120974D5-4905-47A7-8282-8541499711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F5D853FD-33CF-45BE-938D-6EC4A717B6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id="{170D01DA-027C-40BE-9C67-897865A21E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C6952DE4-92E3-4F57-9BFF-E092FD7CF9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6E32BFBC-67DD-4747-9BC6-C18318B40D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8A59F2B5-EE85-414C-98A7-3A2FC758F7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82D8421B-5C4E-4872-BB98-39E6151FB7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C2E17382-D1A9-410D-A5A8-BD1F5BF42B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6">
          <a:extLst>
            <a:ext uri="{FF2B5EF4-FFF2-40B4-BE49-F238E27FC236}">
              <a16:creationId xmlns:a16="http://schemas.microsoft.com/office/drawing/2014/main" id="{2C873C54-AD62-4982-B400-598F3406E6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C54A812E-B0AB-43E2-A5C4-C7957FC051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A303BB64-615D-458E-81E7-6AC4F7D0A6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E721EA87-FDEC-43EE-ADCB-39C6167911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3E3556F2-B688-41C1-BB6F-D37EB7476B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6D3FBF89-BB3C-4143-AE48-19C1A0774F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566DCBC1-AB16-4BB6-8218-DEAA004D87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FD187762-2C90-46A9-846B-840D5C8B06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6">
          <a:extLst>
            <a:ext uri="{FF2B5EF4-FFF2-40B4-BE49-F238E27FC236}">
              <a16:creationId xmlns:a16="http://schemas.microsoft.com/office/drawing/2014/main" id="{052A543C-8E10-453E-82E5-87B328C6A1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4244E008-FBA6-4C20-A8C8-A68EBC787F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A00F08B1-3FB6-4819-A42E-4A5A468C2E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C296053A-15B2-4F8F-86F8-0A6AACA2DB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6E82E2E6-D9C9-4922-BB93-3D460D9934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99285E6F-C95C-470D-BD5F-CDB5CE9F3D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6">
          <a:extLst>
            <a:ext uri="{FF2B5EF4-FFF2-40B4-BE49-F238E27FC236}">
              <a16:creationId xmlns:a16="http://schemas.microsoft.com/office/drawing/2014/main" id="{2F19B1DE-A8D3-49CA-B25A-ED077A59CC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5D3F0A6B-BAEC-4BC1-9BE8-6B5627259A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1AF40D5E-319E-4267-BE14-3C707DD3D3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D9A45FEB-094A-4B1C-8788-9808B8B588D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1323C84C-7E30-4DC1-9BDA-CC5DAD383B8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54371A57-1192-4AE9-B196-DD7204E10D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6">
          <a:extLst>
            <a:ext uri="{FF2B5EF4-FFF2-40B4-BE49-F238E27FC236}">
              <a16:creationId xmlns:a16="http://schemas.microsoft.com/office/drawing/2014/main" id="{AC0A9F4B-A863-444C-9A7F-68C4C7F057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8E634ABA-4530-40E1-8BDA-C2387C3624A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DECC7222-58E8-4D37-8D9D-6137C5EFC06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16A18EA1-3FA8-48B6-8EE9-02A5673EEF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9A7B58E1-2BDD-422D-946C-144102F780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id="{19E1803C-0DA2-4D39-98A8-7CDD69F0905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id="{AF5E1C48-7A63-4B80-8181-744F105E6B9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4" name="Text Box 4">
          <a:extLst>
            <a:ext uri="{FF2B5EF4-FFF2-40B4-BE49-F238E27FC236}">
              <a16:creationId xmlns:a16="http://schemas.microsoft.com/office/drawing/2014/main" id="{5825B3C7-63EE-4D16-9A36-47AE529040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F83D327C-4FAA-46EE-8680-408ACF4F06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CE7116BC-9D19-44D0-B4EC-20DFB958C6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0AE870D8-6DCC-4B4F-9629-C047AAF95D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3B567271-D15B-40CF-9E76-83AFB86E78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6">
          <a:extLst>
            <a:ext uri="{FF2B5EF4-FFF2-40B4-BE49-F238E27FC236}">
              <a16:creationId xmlns:a16="http://schemas.microsoft.com/office/drawing/2014/main" id="{36F70DAE-ED2B-4CF3-B410-CE7284DA9E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EFA2B8F2-B91A-4DED-A838-2E199B5226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6">
          <a:extLst>
            <a:ext uri="{FF2B5EF4-FFF2-40B4-BE49-F238E27FC236}">
              <a16:creationId xmlns:a16="http://schemas.microsoft.com/office/drawing/2014/main" id="{48413877-9114-4987-A61C-5EF82C0153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C161FEE8-CD3A-479C-8FAC-5B33C9A1E0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ACD08D26-3E3E-472B-B474-5419FA0F1E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4" name="Text Box 4">
          <a:extLst>
            <a:ext uri="{FF2B5EF4-FFF2-40B4-BE49-F238E27FC236}">
              <a16:creationId xmlns:a16="http://schemas.microsoft.com/office/drawing/2014/main" id="{5C52AB04-8D2C-4F79-A995-2C626C9F3B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6">
          <a:extLst>
            <a:ext uri="{FF2B5EF4-FFF2-40B4-BE49-F238E27FC236}">
              <a16:creationId xmlns:a16="http://schemas.microsoft.com/office/drawing/2014/main" id="{F949067F-A055-407A-BB06-40003BA88E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FAA97E3B-3D21-4DDB-840C-EDC7C6FFC62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6">
          <a:extLst>
            <a:ext uri="{FF2B5EF4-FFF2-40B4-BE49-F238E27FC236}">
              <a16:creationId xmlns:a16="http://schemas.microsoft.com/office/drawing/2014/main" id="{AF827DCD-2E83-4D15-8BBA-8D19A806BB7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id="{A213E9F5-4ECC-49B3-AE24-9686B34345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6">
          <a:extLst>
            <a:ext uri="{FF2B5EF4-FFF2-40B4-BE49-F238E27FC236}">
              <a16:creationId xmlns:a16="http://schemas.microsoft.com/office/drawing/2014/main" id="{E3663A13-9D01-4738-81F5-EA1F61588F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93C4910C-2AC3-40F0-B868-4A6B150527B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6">
          <a:extLst>
            <a:ext uri="{FF2B5EF4-FFF2-40B4-BE49-F238E27FC236}">
              <a16:creationId xmlns:a16="http://schemas.microsoft.com/office/drawing/2014/main" id="{4C371C9D-81C9-453C-99E8-769A3E7DE38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82F6A24C-2095-4952-BD94-BBBE45443D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4F2BD5EE-B78B-4C04-96C9-8634CF1A78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C79150C-24E2-485D-A4D6-5BDFD64D6EC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5" name="Text Box 4">
          <a:extLst>
            <a:ext uri="{FF2B5EF4-FFF2-40B4-BE49-F238E27FC236}">
              <a16:creationId xmlns:a16="http://schemas.microsoft.com/office/drawing/2014/main" id="{1B4B60EB-140A-4BAD-BA9E-525CE2BEB5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5A8B57A5-F3F5-43FF-B4AE-B807D80F6D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948FBD2D-39D1-465C-925D-BE4AE044DD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B64E6DEE-D63E-4198-A103-3C12B8DE49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3CF50A78-96D1-467F-9F1C-7C0D9F27F7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6">
          <a:extLst>
            <a:ext uri="{FF2B5EF4-FFF2-40B4-BE49-F238E27FC236}">
              <a16:creationId xmlns:a16="http://schemas.microsoft.com/office/drawing/2014/main" id="{B3A19213-6981-4866-9935-2CC6369F5B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4">
          <a:extLst>
            <a:ext uri="{FF2B5EF4-FFF2-40B4-BE49-F238E27FC236}">
              <a16:creationId xmlns:a16="http://schemas.microsoft.com/office/drawing/2014/main" id="{23704A7D-A7D2-4A26-A0C9-BF0FBC7DD9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BF57CF2B-E675-4BC1-842E-1D98AA07A0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2AF244C9-4F5D-4BD8-837B-7F56C07E026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0D0273D0-CAFA-4E8C-9092-E3E99C35BC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6">
          <a:extLst>
            <a:ext uri="{FF2B5EF4-FFF2-40B4-BE49-F238E27FC236}">
              <a16:creationId xmlns:a16="http://schemas.microsoft.com/office/drawing/2014/main" id="{AC4BBECA-C551-4E4C-A865-EA1FCC05EE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2090DBE0-3434-4FDE-AAB9-0C98F49D8A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6BE09172-58E0-4EB1-8492-7A3D29D3AB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4">
          <a:extLst>
            <a:ext uri="{FF2B5EF4-FFF2-40B4-BE49-F238E27FC236}">
              <a16:creationId xmlns:a16="http://schemas.microsoft.com/office/drawing/2014/main" id="{27F883C1-6FC9-4D76-BE6E-B9F9366C99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6">
          <a:extLst>
            <a:ext uri="{FF2B5EF4-FFF2-40B4-BE49-F238E27FC236}">
              <a16:creationId xmlns:a16="http://schemas.microsoft.com/office/drawing/2014/main" id="{FEA42C36-316E-487D-9FF8-A2F110F492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B0C6002D-2F26-495A-B2FC-89472EBC492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C949C32B-077C-4A44-A342-E0856405AFF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182E5660-C408-4E89-8C7B-7434B28ED1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F4B3CE63-BA46-4F3B-9776-CF0560087C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E03F5F72-CB4E-427F-A74B-9502DC3571C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D4A2C53B-E66B-4AF2-AFEA-77DE82FA5FD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5A1CD139-DB29-4E4B-AD4B-585E62A0EA2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F4ED0F7D-C429-426C-A63F-D05BD65CDED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id="{6FBFC5F6-9274-4F04-B4C2-DC636CD0E7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6">
          <a:extLst>
            <a:ext uri="{FF2B5EF4-FFF2-40B4-BE49-F238E27FC236}">
              <a16:creationId xmlns:a16="http://schemas.microsoft.com/office/drawing/2014/main" id="{F6F3034D-ACCA-4A6F-9084-FDAF9657CB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B52A7E81-F672-427A-8AA9-7DC1BFA969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10F07740-F225-4F10-9553-6CD03750A9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45EC5764-D512-439C-A3F9-E58EFB7E95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id="{07A4711F-9962-4D2A-8877-46494724FD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D3330BAB-3E52-4158-B14D-3E0208ABD35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E6013666-BCCF-4309-97BC-1F59631E32E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F767B34E-A973-4F86-8E04-DD249AAED3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A1A71562-B9E4-4070-8776-BA80798A26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14865072-AC84-404B-B2D8-4EABCD52CA6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261E01D4-49E2-4A2D-8CC8-389B0D557DF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D716053D-07A2-4A29-95A2-502FC68548D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id="{675750F1-29B7-42C4-9C7F-44A2F1358C5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8B3397A6-B63E-49F3-8D46-5DC80D27B5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57F0BED1-00DD-4E3B-942A-FB24F5788D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id="{4CCB3017-C2C5-4F11-AD3A-0D3734413C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6">
          <a:extLst>
            <a:ext uri="{FF2B5EF4-FFF2-40B4-BE49-F238E27FC236}">
              <a16:creationId xmlns:a16="http://schemas.microsoft.com/office/drawing/2014/main" id="{0CB5EE20-3305-4600-AE71-AE68D027F9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6A8CB4C9-6FEF-4A66-B915-083042DB1A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CAFDD60A-88F9-42A2-B259-AED46807A7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97AF41FB-5C89-476C-8955-51B5A76061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6">
          <a:extLst>
            <a:ext uri="{FF2B5EF4-FFF2-40B4-BE49-F238E27FC236}">
              <a16:creationId xmlns:a16="http://schemas.microsoft.com/office/drawing/2014/main" id="{5235CE47-C675-47D1-9015-F587E5FB38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4">
          <a:extLst>
            <a:ext uri="{FF2B5EF4-FFF2-40B4-BE49-F238E27FC236}">
              <a16:creationId xmlns:a16="http://schemas.microsoft.com/office/drawing/2014/main" id="{701CEEDA-96DD-4D6A-BC8D-4DA6FE051B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6F6CF059-5ACF-436C-99FC-B05B148B0F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0B1499E9-0093-49FD-9B25-2D6EEEFCD6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3397FD10-D51B-4152-880E-9E1913F871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BD90CDA1-EED6-432D-93B7-0E3C9CDEAE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DE7452B8-1776-4FBB-A683-80D6E0B9A9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BCAF5312-F000-4CB8-AF5B-86AF40C141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6">
          <a:extLst>
            <a:ext uri="{FF2B5EF4-FFF2-40B4-BE49-F238E27FC236}">
              <a16:creationId xmlns:a16="http://schemas.microsoft.com/office/drawing/2014/main" id="{BB48D692-1397-4447-AC09-0F073B9D03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A4DAC3C3-D3DE-42C1-9039-5439458B43F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id="{8C04E4F8-E0F3-4605-86AF-72DB66EA221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DA94C0A2-882D-438E-BF28-F5E1016451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6">
          <a:extLst>
            <a:ext uri="{FF2B5EF4-FFF2-40B4-BE49-F238E27FC236}">
              <a16:creationId xmlns:a16="http://schemas.microsoft.com/office/drawing/2014/main" id="{6CD27F02-C504-4E0D-9B1F-D785B352B2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2" name="Text Box 4">
          <a:extLst>
            <a:ext uri="{FF2B5EF4-FFF2-40B4-BE49-F238E27FC236}">
              <a16:creationId xmlns:a16="http://schemas.microsoft.com/office/drawing/2014/main" id="{34D22443-A8BC-4E8F-9685-AC3B7C0FC46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679C7921-63F4-4682-8D6B-C06791168A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FFAA6081-6CC7-4176-A174-7F21E3B9182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85578A1D-DBA0-4489-957B-B916B414D5B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CA47BBCB-3147-4362-8B72-B558345F1E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EF2C8F9C-681E-4EAE-95C6-522CAC4260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8D2AE219-CB40-4F10-B2A7-6F31BD974A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06881A2C-FF46-4FE6-A9F5-26BFA55E6A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5FC5C976-FF6F-46A2-B230-81E2F57594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4DAE86EB-5568-43D6-BD82-FF5E55BC24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3297278B-1AA0-46BF-8535-79C3D4CC621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9C7414A5-9EAF-42DF-A47B-45F78119FA3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444676CF-4A41-4522-BC2B-F57E9D3741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DCC15659-D346-4A1C-8361-DBCCF24B8A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31D7D180-34CE-474B-96DB-ACDD0E4E931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6">
          <a:extLst>
            <a:ext uri="{FF2B5EF4-FFF2-40B4-BE49-F238E27FC236}">
              <a16:creationId xmlns:a16="http://schemas.microsoft.com/office/drawing/2014/main" id="{3F70896E-DF5C-455D-BADB-81BBD160535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F73E4CF6-B131-47A8-B33C-6690F53E043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id="{52F59B90-CA96-4AA3-B068-3833A6F6BB4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9ED8723E-0403-4981-AAB1-3B849D2A6E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1B9100B0-259A-4E56-98C1-20A8F01E5C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6E81C672-B1E3-4307-918F-9B5F783D1B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07783F3B-4039-4BD8-8EA0-FD18A63125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5448811B-AB4B-4ABF-836E-6CC97B9A0F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4A653BC7-943E-4C1E-A09D-F5B818983E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257B22F5-B6BB-41FA-A8DD-B752DAF9DD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65854152-3BAB-4DBE-B602-2B3FDAB820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4">
          <a:extLst>
            <a:ext uri="{FF2B5EF4-FFF2-40B4-BE49-F238E27FC236}">
              <a16:creationId xmlns:a16="http://schemas.microsoft.com/office/drawing/2014/main" id="{030EC63E-7A87-4B33-9D8A-F9F4E04335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6">
          <a:extLst>
            <a:ext uri="{FF2B5EF4-FFF2-40B4-BE49-F238E27FC236}">
              <a16:creationId xmlns:a16="http://schemas.microsoft.com/office/drawing/2014/main" id="{FC428E82-68FA-458D-BB6D-0AC91D109D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14F0576D-824F-4882-ABC7-5D810D3390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5450BE9E-310F-431C-B547-727490852D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04091159-9CC8-45BB-A7D4-76F1C6CA23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6">
          <a:extLst>
            <a:ext uri="{FF2B5EF4-FFF2-40B4-BE49-F238E27FC236}">
              <a16:creationId xmlns:a16="http://schemas.microsoft.com/office/drawing/2014/main" id="{25248650-6035-4115-90A6-37F02449CB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E3C93999-8FFE-4083-94CC-96B88CFD9A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E7FB8AA1-6C79-44A0-B4C6-97A847E832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78832FAD-B3B7-420D-A03D-C043F9DE8A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6">
          <a:extLst>
            <a:ext uri="{FF2B5EF4-FFF2-40B4-BE49-F238E27FC236}">
              <a16:creationId xmlns:a16="http://schemas.microsoft.com/office/drawing/2014/main" id="{33D50F2D-69FC-4E7F-AECD-A56BEE9259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1BCE154C-2C8F-43F8-8B52-71B4F7827E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203B1C08-C559-498B-817C-BDD7505C11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4EBB03E9-FBD5-4BFB-9DFA-32BD28DBE8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6">
          <a:extLst>
            <a:ext uri="{FF2B5EF4-FFF2-40B4-BE49-F238E27FC236}">
              <a16:creationId xmlns:a16="http://schemas.microsoft.com/office/drawing/2014/main" id="{D9C9565C-B692-4B5A-8807-253D7A31E7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44458D42-2064-4991-B4F6-97592DDF26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6">
          <a:extLst>
            <a:ext uri="{FF2B5EF4-FFF2-40B4-BE49-F238E27FC236}">
              <a16:creationId xmlns:a16="http://schemas.microsoft.com/office/drawing/2014/main" id="{A81472A8-EFEE-4533-9D50-53B0F902FB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4EBC0176-B840-49A0-83E3-A7F6F58AD0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6">
          <a:extLst>
            <a:ext uri="{FF2B5EF4-FFF2-40B4-BE49-F238E27FC236}">
              <a16:creationId xmlns:a16="http://schemas.microsoft.com/office/drawing/2014/main" id="{DF1515C5-20F7-42BB-A7A5-8F15C8CF5E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E993AD2E-BEC0-4012-BE3D-46D25E0DE0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417026AC-2C8C-464F-B839-FB4994216E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C9156375-485E-4049-A314-1C84B8BF14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6">
          <a:extLst>
            <a:ext uri="{FF2B5EF4-FFF2-40B4-BE49-F238E27FC236}">
              <a16:creationId xmlns:a16="http://schemas.microsoft.com/office/drawing/2014/main" id="{D8A1E6B4-D3AA-4EC7-9A35-CDC4090C10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4A52A4B6-535F-4AD9-B3DE-2808000BA6A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F30DC6AE-88A6-4975-8DBF-FC3B7994A19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58C6DB3B-77C7-4E34-87A2-9D567D7058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F21BBD70-A0E3-4182-8D85-D34383E182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6D22A844-9A0F-40A3-B651-3B60ED2B8A2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6">
          <a:extLst>
            <a:ext uri="{FF2B5EF4-FFF2-40B4-BE49-F238E27FC236}">
              <a16:creationId xmlns:a16="http://schemas.microsoft.com/office/drawing/2014/main" id="{9BD758CB-517D-453F-BE2C-69BCE4D6AC5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4EE7E3C5-CA51-4FA7-8740-E89910421C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1A0C2250-1D2B-4290-9503-280B049B04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F40E5724-D55D-4BC2-A30C-E51BA8AD526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10A46196-9C2F-4740-BBFE-43454F49CBC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EC8EFD71-46F5-4779-AEAD-F03C8FD7C8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6">
          <a:extLst>
            <a:ext uri="{FF2B5EF4-FFF2-40B4-BE49-F238E27FC236}">
              <a16:creationId xmlns:a16="http://schemas.microsoft.com/office/drawing/2014/main" id="{412F0ED4-F051-43F0-A5B7-DF37979F78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77CD041B-610E-46B2-B0F2-6DA0EF2D54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97B34991-CA0D-4984-810E-0E31C10F2A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EBC00B02-D740-44FA-BF6F-47A7E269BD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405ACF02-5CB9-46AF-8F11-D34ABC3F5C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A41190A5-9169-42A3-A989-22B0F39AB6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6">
          <a:extLst>
            <a:ext uri="{FF2B5EF4-FFF2-40B4-BE49-F238E27FC236}">
              <a16:creationId xmlns:a16="http://schemas.microsoft.com/office/drawing/2014/main" id="{842F3ECA-F1A4-43CE-949F-5F47400D85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9449E77F-26AF-4AD2-81E1-3DF316C595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6">
          <a:extLst>
            <a:ext uri="{FF2B5EF4-FFF2-40B4-BE49-F238E27FC236}">
              <a16:creationId xmlns:a16="http://schemas.microsoft.com/office/drawing/2014/main" id="{6D314F42-9ABC-47E7-9947-676C353B50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927254B2-C63A-4B40-BFC8-AFBAC2FDB76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04C2EF11-CBFE-4EBD-9D7B-BCAFC1ADEC0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CD047150-9F6D-4653-8C0A-649171B2C3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6">
          <a:extLst>
            <a:ext uri="{FF2B5EF4-FFF2-40B4-BE49-F238E27FC236}">
              <a16:creationId xmlns:a16="http://schemas.microsoft.com/office/drawing/2014/main" id="{ECA39458-D3C9-4719-BB3E-63039285E6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FE3032F8-8EB7-4B3F-8D7C-26381B79F54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512A7048-590B-4B3A-B885-0F21C27C7A6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502BB19F-A2AE-4D8C-9755-05BF6CF9266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9690D95C-F9DF-4998-AC0D-9D96E9D847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CD450A60-9E7B-4483-88E0-116F38DD16B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id="{7DEDC345-D2F7-4D12-84AA-1148D1F0323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C88E8AE3-5937-441F-9123-085A5EF43A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6">
          <a:extLst>
            <a:ext uri="{FF2B5EF4-FFF2-40B4-BE49-F238E27FC236}">
              <a16:creationId xmlns:a16="http://schemas.microsoft.com/office/drawing/2014/main" id="{2C5F39D2-0F8D-47BC-B23F-3D3DCE9315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85E2901F-C1EA-4BEC-A285-2665477797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id="{2206D8BA-6B53-4DA4-8B40-664BEAF890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BC8C8CBF-5565-4768-8117-A699FAFF07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83CB15C6-B0FB-4E04-AF89-7089EFFBAF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37B67184-5C90-47D6-95A1-FF4C609B414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69FB621D-570F-4759-8D1F-F421D04CBC6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8" name="Text Box 4">
          <a:extLst>
            <a:ext uri="{FF2B5EF4-FFF2-40B4-BE49-F238E27FC236}">
              <a16:creationId xmlns:a16="http://schemas.microsoft.com/office/drawing/2014/main" id="{D0C78D79-D68C-4A73-921B-9A2BC0F3CF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6">
          <a:extLst>
            <a:ext uri="{FF2B5EF4-FFF2-40B4-BE49-F238E27FC236}">
              <a16:creationId xmlns:a16="http://schemas.microsoft.com/office/drawing/2014/main" id="{6F2A6884-6861-4E19-A6C8-3E7D01323E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504BE41F-D8BB-44DD-A80E-796178ACC4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A581D3F9-90CA-4645-B6AF-72CA67BD03C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2" name="Text Box 4">
          <a:extLst>
            <a:ext uri="{FF2B5EF4-FFF2-40B4-BE49-F238E27FC236}">
              <a16:creationId xmlns:a16="http://schemas.microsoft.com/office/drawing/2014/main" id="{C0CFC323-6044-4854-8D0C-101FB801080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6">
          <a:extLst>
            <a:ext uri="{FF2B5EF4-FFF2-40B4-BE49-F238E27FC236}">
              <a16:creationId xmlns:a16="http://schemas.microsoft.com/office/drawing/2014/main" id="{E6CFEE45-31CF-4A50-BA7E-45EBE5F7A4E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E817C22C-769F-4E37-897E-9C0356B8EA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DF54490C-4491-4F44-856E-BA07C734A1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89118A47-BCE3-48E2-BDFE-0B2378C021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4BC0D02E-7AE4-4BDE-9AB5-2A912907BC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520AA383-AB95-4C23-8EBA-C29170FC81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2D458405-B995-491B-8022-514DEBACDD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A4B88872-9778-4DED-9461-784FAE0A8A8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07FD1712-0A5A-458F-A993-BFB4B99F667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1977CEC9-575F-44AD-A3F1-847E5D974E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383E3832-FABA-4EB2-A804-F7465ABFDA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817672D1-7EA7-4CA2-A436-5521A573A7C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6">
          <a:extLst>
            <a:ext uri="{FF2B5EF4-FFF2-40B4-BE49-F238E27FC236}">
              <a16:creationId xmlns:a16="http://schemas.microsoft.com/office/drawing/2014/main" id="{4FC423A5-08FE-4965-9384-F43A3DF77D8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7A493FC6-9A5E-4A94-8FA5-63D8FD6E08C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id="{2694E7C6-5F4D-4F4A-B98C-F43ADD0D242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46C0AAFD-AFD6-449B-A67E-FE3861380C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6">
          <a:extLst>
            <a:ext uri="{FF2B5EF4-FFF2-40B4-BE49-F238E27FC236}">
              <a16:creationId xmlns:a16="http://schemas.microsoft.com/office/drawing/2014/main" id="{6367C69D-AC8A-4127-A93C-E8C317EF33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0893D65B-6E3C-4918-A6E4-40DB71960C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BA73800F-ECC7-451D-9153-305558E7ED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8F0A1314-2D71-48A7-9816-D1975E085B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6">
          <a:extLst>
            <a:ext uri="{FF2B5EF4-FFF2-40B4-BE49-F238E27FC236}">
              <a16:creationId xmlns:a16="http://schemas.microsoft.com/office/drawing/2014/main" id="{78E3002A-D307-4674-A45B-ACACFF5CDF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826D743F-414B-4EEA-82EF-C9D5E89246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6">
          <a:extLst>
            <a:ext uri="{FF2B5EF4-FFF2-40B4-BE49-F238E27FC236}">
              <a16:creationId xmlns:a16="http://schemas.microsoft.com/office/drawing/2014/main" id="{3FBC2D96-EBE6-4FBB-9C28-9378C9818EF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9608D2AA-4E48-45D0-9FF4-68D8A9DA60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C6656E57-4821-41B8-8DC1-6136989129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EFE237B1-3026-45FE-B540-E036FE8F33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2DAEFFC6-B341-401F-B3D3-8030A640F1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5201FC1F-06C8-453A-9DC7-E7B3552C67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6">
          <a:extLst>
            <a:ext uri="{FF2B5EF4-FFF2-40B4-BE49-F238E27FC236}">
              <a16:creationId xmlns:a16="http://schemas.microsoft.com/office/drawing/2014/main" id="{EEDA1025-3DE7-4998-8E2D-5FB202C5F5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B5474771-BF27-42BA-BFE5-8A089B0C95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F03F44CB-AC81-4789-B918-D4AE1DBA45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EDDB6EAB-0CA5-456A-B8FC-974AC4EAE68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8CB3FDD7-C55A-4AD1-BD26-89E36A89BE1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7097006D-677E-4406-90BB-F2B9562A11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A176C507-B12F-45F5-BAF5-069B3DBBB1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E338F01F-6201-4D74-931E-A4ADAA77277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6">
          <a:extLst>
            <a:ext uri="{FF2B5EF4-FFF2-40B4-BE49-F238E27FC236}">
              <a16:creationId xmlns:a16="http://schemas.microsoft.com/office/drawing/2014/main" id="{729338B8-7F2E-4580-A853-C2892096795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212B7892-6ADC-4B45-BE19-6C187D04F24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E3CA9400-02D1-443B-9A54-2A9B7157CB8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B0BE28A0-1327-409B-8E25-5245A223EB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6">
          <a:extLst>
            <a:ext uri="{FF2B5EF4-FFF2-40B4-BE49-F238E27FC236}">
              <a16:creationId xmlns:a16="http://schemas.microsoft.com/office/drawing/2014/main" id="{6AC96457-F4D2-48E6-A4ED-E6FF2B33A5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9EDE8E8B-C456-4F13-8178-E425AADF43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D3A95BC1-6AEF-41F3-B58D-948683782F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55E3ADFD-A15B-428C-8CEC-A0BD8C4BD6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27F58180-1EF0-4DD7-8C8F-20D76806F4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2BF320E7-150E-4C0C-B062-D82CDD4F040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6">
          <a:extLst>
            <a:ext uri="{FF2B5EF4-FFF2-40B4-BE49-F238E27FC236}">
              <a16:creationId xmlns:a16="http://schemas.microsoft.com/office/drawing/2014/main" id="{129E457B-71A6-4F09-9203-0F2CDBD1F73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0" name="Text Box 4">
          <a:extLst>
            <a:ext uri="{FF2B5EF4-FFF2-40B4-BE49-F238E27FC236}">
              <a16:creationId xmlns:a16="http://schemas.microsoft.com/office/drawing/2014/main" id="{EFBF358C-25EC-4165-A447-6A7586B9C9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F618227E-A0DE-4015-B709-DC2D41AFEA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2" name="Text Box 4">
          <a:extLst>
            <a:ext uri="{FF2B5EF4-FFF2-40B4-BE49-F238E27FC236}">
              <a16:creationId xmlns:a16="http://schemas.microsoft.com/office/drawing/2014/main" id="{03BACC3E-4C53-4E3B-8FAF-DD488A5858B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D860980E-DC8B-4EA2-8118-812FA9255DE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231E0A6D-163E-48A8-81C9-787098CA0DF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BA6A0968-CED1-45BF-917F-BB822C8151A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E6A1F8C8-68E7-46E5-9417-C1528668AE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id="{E165CA63-1F97-4E15-8F9E-CAD085EA28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D169F8D9-1B7D-46CE-A0B2-148903CE7D0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C7C01D72-2E84-4200-BD3D-89E49C46F5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59420AAF-C9EE-4A11-9619-6822476F2E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24659B59-950E-4CE3-ABB9-F9A6AA5D50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D8FEF979-4A27-4A62-AA94-607E9212AC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B7B02738-68F5-4996-8AA1-21336B28A9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6">
          <a:extLst>
            <a:ext uri="{FF2B5EF4-FFF2-40B4-BE49-F238E27FC236}">
              <a16:creationId xmlns:a16="http://schemas.microsoft.com/office/drawing/2014/main" id="{BD3C98D8-A979-4ADA-9BB6-FB3990506F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F7D21FE1-1EC8-4CFF-BDC6-0CB9273F57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9D2EE536-5B2B-4209-8C57-D63B23CCA2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075D622C-4DDA-449E-BA58-3547386C3E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6">
          <a:extLst>
            <a:ext uri="{FF2B5EF4-FFF2-40B4-BE49-F238E27FC236}">
              <a16:creationId xmlns:a16="http://schemas.microsoft.com/office/drawing/2014/main" id="{E95C9095-9280-4D8F-BA9A-9BF83EB0BF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6AAB67FC-89C5-44BA-8B81-045D4A4E56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6">
          <a:extLst>
            <a:ext uri="{FF2B5EF4-FFF2-40B4-BE49-F238E27FC236}">
              <a16:creationId xmlns:a16="http://schemas.microsoft.com/office/drawing/2014/main" id="{B2F515BD-8974-462F-83B0-4B5EFCD667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6DE730AF-8993-4753-A7EA-D79241E87C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6">
          <a:extLst>
            <a:ext uri="{FF2B5EF4-FFF2-40B4-BE49-F238E27FC236}">
              <a16:creationId xmlns:a16="http://schemas.microsoft.com/office/drawing/2014/main" id="{757D2BE0-891A-4FD2-978C-586BA78559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7BC55997-38AD-4583-99A0-D2B6CD0496E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6">
          <a:extLst>
            <a:ext uri="{FF2B5EF4-FFF2-40B4-BE49-F238E27FC236}">
              <a16:creationId xmlns:a16="http://schemas.microsoft.com/office/drawing/2014/main" id="{D69C9770-9CC3-4C13-8A5C-ADE51D56308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24F543EB-8CC9-4C85-9F7C-959096A80C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169D2DCD-0F4F-4DEA-B339-25B1DD1B11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5A731CC9-BE25-4AFF-A074-EBB104EF267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6">
          <a:extLst>
            <a:ext uri="{FF2B5EF4-FFF2-40B4-BE49-F238E27FC236}">
              <a16:creationId xmlns:a16="http://schemas.microsoft.com/office/drawing/2014/main" id="{CCBB7464-C661-4609-B4F8-E1DD6BBDB1F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3738E2A6-2F74-461C-8D46-63899315D01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6">
          <a:extLst>
            <a:ext uri="{FF2B5EF4-FFF2-40B4-BE49-F238E27FC236}">
              <a16:creationId xmlns:a16="http://schemas.microsoft.com/office/drawing/2014/main" id="{6D113A5A-6098-40B7-828D-7846B1B55B5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5B27FF53-6A6F-4C05-9341-A7FEB367AD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6">
          <a:extLst>
            <a:ext uri="{FF2B5EF4-FFF2-40B4-BE49-F238E27FC236}">
              <a16:creationId xmlns:a16="http://schemas.microsoft.com/office/drawing/2014/main" id="{71AEDF4B-8F15-4A38-B0FE-3D0A2C0B98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42F93B67-4C7C-4928-A507-02697445FE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31EFDBD5-96A7-48FD-B5DC-F8AACECF08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41BBE96A-5864-4892-AD43-BBB5DEA0C8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8F6553EE-934D-4C47-A762-0FB1C90689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699BFF48-41CD-471A-8B75-6320C0CC9B4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6">
          <a:extLst>
            <a:ext uri="{FF2B5EF4-FFF2-40B4-BE49-F238E27FC236}">
              <a16:creationId xmlns:a16="http://schemas.microsoft.com/office/drawing/2014/main" id="{157ED0DC-384E-477D-AD92-B93CA4132E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D703783E-9A56-4287-8A3B-338AD56C56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6">
          <a:extLst>
            <a:ext uri="{FF2B5EF4-FFF2-40B4-BE49-F238E27FC236}">
              <a16:creationId xmlns:a16="http://schemas.microsoft.com/office/drawing/2014/main" id="{0C46A43C-4043-48EA-BCDB-DC8461CB54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3CF6A5F3-821C-4EF2-9141-D1D68410E4C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0F8E84DE-FA3A-4A3A-8819-3AAFE96469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C7AE8CA1-2C0F-4FA2-BE9E-43B071A450A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6">
          <a:extLst>
            <a:ext uri="{FF2B5EF4-FFF2-40B4-BE49-F238E27FC236}">
              <a16:creationId xmlns:a16="http://schemas.microsoft.com/office/drawing/2014/main" id="{4C7132ED-D01B-494F-AB4D-6EF2E4A5561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DFE79EDC-CEED-47E7-87CE-693FE73573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6">
          <a:extLst>
            <a:ext uri="{FF2B5EF4-FFF2-40B4-BE49-F238E27FC236}">
              <a16:creationId xmlns:a16="http://schemas.microsoft.com/office/drawing/2014/main" id="{3A83C3D6-B7D4-44F2-8060-499AFC0253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78CEA220-CE5D-4F98-BF6C-449F421823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6">
          <a:extLst>
            <a:ext uri="{FF2B5EF4-FFF2-40B4-BE49-F238E27FC236}">
              <a16:creationId xmlns:a16="http://schemas.microsoft.com/office/drawing/2014/main" id="{F68F98B0-9661-49E0-8E2D-7F0A9C899E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74F81FDF-1A90-4775-99A9-AB59385BA7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6">
          <a:extLst>
            <a:ext uri="{FF2B5EF4-FFF2-40B4-BE49-F238E27FC236}">
              <a16:creationId xmlns:a16="http://schemas.microsoft.com/office/drawing/2014/main" id="{79F38070-F8CF-47E5-AE76-EBBA32750D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8C4B4D11-18EF-4EFC-BAB6-3050D86837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6">
          <a:extLst>
            <a:ext uri="{FF2B5EF4-FFF2-40B4-BE49-F238E27FC236}">
              <a16:creationId xmlns:a16="http://schemas.microsoft.com/office/drawing/2014/main" id="{505CF02E-43BD-408C-AE07-6B78CC6FF5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A8DA9F94-E44D-4F53-8900-BADCB77B94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218A6214-B911-451E-8983-7275EAF6E5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5" name="Text Box 4">
          <a:extLst>
            <a:ext uri="{FF2B5EF4-FFF2-40B4-BE49-F238E27FC236}">
              <a16:creationId xmlns:a16="http://schemas.microsoft.com/office/drawing/2014/main" id="{2BFFEF22-793F-4385-B896-B3F7AD9B18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C88783C9-D273-4BF3-A984-DDD6CE1E37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2EE0F95F-ABAB-4EF3-B246-046D0978CB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6">
          <a:extLst>
            <a:ext uri="{FF2B5EF4-FFF2-40B4-BE49-F238E27FC236}">
              <a16:creationId xmlns:a16="http://schemas.microsoft.com/office/drawing/2014/main" id="{0C6092EC-19F1-443F-8DD6-DDB16C1949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1CFA6FE4-EBB6-4F19-B697-A1BAFE0422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6">
          <a:extLst>
            <a:ext uri="{FF2B5EF4-FFF2-40B4-BE49-F238E27FC236}">
              <a16:creationId xmlns:a16="http://schemas.microsoft.com/office/drawing/2014/main" id="{D75C0EE3-C7E7-4496-A586-BB7BBC2F10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A6D92760-5502-40D0-82BD-6C4DCE746AF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6">
          <a:extLst>
            <a:ext uri="{FF2B5EF4-FFF2-40B4-BE49-F238E27FC236}">
              <a16:creationId xmlns:a16="http://schemas.microsoft.com/office/drawing/2014/main" id="{D966AB0C-6BE2-4701-AEFF-469481A0AD7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4FF98554-EEB6-4D19-ABE2-5032761C67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6">
          <a:extLst>
            <a:ext uri="{FF2B5EF4-FFF2-40B4-BE49-F238E27FC236}">
              <a16:creationId xmlns:a16="http://schemas.microsoft.com/office/drawing/2014/main" id="{D8DCE875-FC24-4B61-94D9-9C12D04CA6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DC0E1D9D-DDB6-4A45-AE93-7940197757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6">
          <a:extLst>
            <a:ext uri="{FF2B5EF4-FFF2-40B4-BE49-F238E27FC236}">
              <a16:creationId xmlns:a16="http://schemas.microsoft.com/office/drawing/2014/main" id="{9F88CF1F-C231-4412-A0DD-4697FBBC01C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7" name="Text Box 4">
          <a:extLst>
            <a:ext uri="{FF2B5EF4-FFF2-40B4-BE49-F238E27FC236}">
              <a16:creationId xmlns:a16="http://schemas.microsoft.com/office/drawing/2014/main" id="{CEF5B58F-75BA-4E8B-9944-731C7C41DD3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116694B4-9DAC-4E32-BDCF-C654D5C42DC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19F48AB9-F5A2-4795-B962-26AA1E48AB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6">
          <a:extLst>
            <a:ext uri="{FF2B5EF4-FFF2-40B4-BE49-F238E27FC236}">
              <a16:creationId xmlns:a16="http://schemas.microsoft.com/office/drawing/2014/main" id="{E3FE93BB-D317-4985-A6C2-D0FC8123B4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7CA2398A-314C-4039-896A-D61FBC2D42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39AD1A4C-F3F4-4274-9424-6F18C76442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4">
          <a:extLst>
            <a:ext uri="{FF2B5EF4-FFF2-40B4-BE49-F238E27FC236}">
              <a16:creationId xmlns:a16="http://schemas.microsoft.com/office/drawing/2014/main" id="{940D6C6A-2617-48E9-9615-FA405139A4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E4133C60-B90D-44D5-AE2D-22CCA36B65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85822CC2-74C3-44D3-8B3E-477B391B2D6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6">
          <a:extLst>
            <a:ext uri="{FF2B5EF4-FFF2-40B4-BE49-F238E27FC236}">
              <a16:creationId xmlns:a16="http://schemas.microsoft.com/office/drawing/2014/main" id="{4E8F70D5-2A84-4BCA-A479-08D3E27397D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7CEE1C0D-3094-4AE3-9735-69CE1A2B39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0C3A9568-33D5-47BD-9154-AA79E95BE0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74F1E283-4DDC-463A-AE6A-3B578DC5CB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4822002F-4283-454B-AA1B-633F9897C9B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46B6CB76-30EB-4951-A1F7-DBFD2EE36EB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id="{729A06A0-9F38-471A-AB4C-D2EC0D36F44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3563CE38-6E5A-46CE-BA5E-2436FFB8A5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6">
          <a:extLst>
            <a:ext uri="{FF2B5EF4-FFF2-40B4-BE49-F238E27FC236}">
              <a16:creationId xmlns:a16="http://schemas.microsoft.com/office/drawing/2014/main" id="{A8AC0E35-2C86-4085-92EF-4E82265BC2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72111BD8-E97C-4488-89B3-2F9871D9CD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E38D3CDE-1A62-45C3-A061-324BC9CF2B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DCEF9740-AFB9-43FA-AF96-5B1EF432F4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6">
          <a:extLst>
            <a:ext uri="{FF2B5EF4-FFF2-40B4-BE49-F238E27FC236}">
              <a16:creationId xmlns:a16="http://schemas.microsoft.com/office/drawing/2014/main" id="{AE069F95-EA02-479D-A6FB-9E439E9527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F3348340-762D-4D56-9033-72FCF8A2CA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6">
          <a:extLst>
            <a:ext uri="{FF2B5EF4-FFF2-40B4-BE49-F238E27FC236}">
              <a16:creationId xmlns:a16="http://schemas.microsoft.com/office/drawing/2014/main" id="{E335CD2A-61A1-4FBA-899E-BD03A553B3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3BEC4682-2F71-4F27-BCB6-CD819E2C89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6">
          <a:extLst>
            <a:ext uri="{FF2B5EF4-FFF2-40B4-BE49-F238E27FC236}">
              <a16:creationId xmlns:a16="http://schemas.microsoft.com/office/drawing/2014/main" id="{C03F50DE-9D2C-4967-B20B-681522788C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2178DE5C-3182-4F1B-9D61-A90E316EF2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id="{D6E2A1E9-AB4E-4EFD-9E6C-833B69EA87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DFCDF06C-8601-4377-974F-88D978F35C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6">
          <a:extLst>
            <a:ext uri="{FF2B5EF4-FFF2-40B4-BE49-F238E27FC236}">
              <a16:creationId xmlns:a16="http://schemas.microsoft.com/office/drawing/2014/main" id="{947DA57C-1587-490F-A41B-AA444D07A4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EA93245B-3F00-4C5E-B10F-0D6AD1F035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6">
          <a:extLst>
            <a:ext uri="{FF2B5EF4-FFF2-40B4-BE49-F238E27FC236}">
              <a16:creationId xmlns:a16="http://schemas.microsoft.com/office/drawing/2014/main" id="{9F4A4CE7-93AA-4933-804F-CEE1E8897C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39" name="Text Box 4">
          <a:extLst>
            <a:ext uri="{FF2B5EF4-FFF2-40B4-BE49-F238E27FC236}">
              <a16:creationId xmlns:a16="http://schemas.microsoft.com/office/drawing/2014/main" id="{133BB65A-08BA-431B-B738-8BD9DD1C3ED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E124F9A5-666B-424B-9B4F-832301F4E53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2A58B28D-BA70-4EA6-8C71-93D446B2EB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6">
          <a:extLst>
            <a:ext uri="{FF2B5EF4-FFF2-40B4-BE49-F238E27FC236}">
              <a16:creationId xmlns:a16="http://schemas.microsoft.com/office/drawing/2014/main" id="{BC26B6F6-84D2-41EE-8F88-48046A653D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8875F43F-D8F9-45A4-A570-16A6C50A6F1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6">
          <a:extLst>
            <a:ext uri="{FF2B5EF4-FFF2-40B4-BE49-F238E27FC236}">
              <a16:creationId xmlns:a16="http://schemas.microsoft.com/office/drawing/2014/main" id="{D7F1FF53-78E4-41FE-AEFF-00CE527533C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72BD56C4-16FD-4782-A7EF-B220AE27BA1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id="{BA7E9614-41D7-49A0-8C15-D979388B9E8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8445F0E0-BBD3-4CF4-B9DE-B800F925AF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24BB541D-6153-447B-B4C8-8B01F98960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445A7189-7B66-4E00-ACFB-75EA7446DE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6">
          <a:extLst>
            <a:ext uri="{FF2B5EF4-FFF2-40B4-BE49-F238E27FC236}">
              <a16:creationId xmlns:a16="http://schemas.microsoft.com/office/drawing/2014/main" id="{6D7BA5E6-3CF7-4DAD-973D-D264CD43BE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79A05FF2-AFD0-447E-93B5-B76C90ED7D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6">
          <a:extLst>
            <a:ext uri="{FF2B5EF4-FFF2-40B4-BE49-F238E27FC236}">
              <a16:creationId xmlns:a16="http://schemas.microsoft.com/office/drawing/2014/main" id="{9CF571A3-CA81-4890-ACEC-F3A73CFFB7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041A9EA0-8FED-448A-93C6-7749BC94AF5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6">
          <a:extLst>
            <a:ext uri="{FF2B5EF4-FFF2-40B4-BE49-F238E27FC236}">
              <a16:creationId xmlns:a16="http://schemas.microsoft.com/office/drawing/2014/main" id="{484C3D1F-547A-403E-87A0-D5CA2EEC094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4943C7AA-5C51-4818-A8C5-FE6E4A370A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6">
          <a:extLst>
            <a:ext uri="{FF2B5EF4-FFF2-40B4-BE49-F238E27FC236}">
              <a16:creationId xmlns:a16="http://schemas.microsoft.com/office/drawing/2014/main" id="{32D78048-66D0-4B1A-BC04-BF2910A8C1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AD20481D-81C7-4A33-AD33-3CC8535B15E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1007D0B6-47FD-407B-8B03-4E0133EC810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DAD9D29D-7AD0-49E0-969D-F38848DB804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6">
          <a:extLst>
            <a:ext uri="{FF2B5EF4-FFF2-40B4-BE49-F238E27FC236}">
              <a16:creationId xmlns:a16="http://schemas.microsoft.com/office/drawing/2014/main" id="{7B99F6FE-8803-4621-A286-7873343A13F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932083EA-462B-44A9-8410-60ADDE86D7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685058E9-051F-4ADC-A3F1-505316220E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AC4A42B2-A23F-4D3A-A067-FCE22529AA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B9308662-3558-43B0-815A-95B718026C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3110E359-9FD9-4224-89F4-0DC1784165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FB622A97-20B5-492F-9803-516F3FF694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C0BE9868-52D1-4490-8826-22B5A4F423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6">
          <a:extLst>
            <a:ext uri="{FF2B5EF4-FFF2-40B4-BE49-F238E27FC236}">
              <a16:creationId xmlns:a16="http://schemas.microsoft.com/office/drawing/2014/main" id="{F43DD8CB-8723-40E0-91C4-BC59DE3C839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F7CD2299-648E-4A9C-9322-079592EE7B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203FC9DE-1AD4-4D49-B976-345AEA3070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C2EB554C-D135-49FE-92D7-74903F7FE4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6">
          <a:extLst>
            <a:ext uri="{FF2B5EF4-FFF2-40B4-BE49-F238E27FC236}">
              <a16:creationId xmlns:a16="http://schemas.microsoft.com/office/drawing/2014/main" id="{F7AFEDD7-F325-4313-8179-30076BD2E6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F1A2E0EF-5AB1-4DB0-BD6E-5F2140BB11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12B964AB-5BA5-4E19-81F8-BDB00B5F3F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ED293A4A-A589-4C67-8C4F-63DD7C9321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6">
          <a:extLst>
            <a:ext uri="{FF2B5EF4-FFF2-40B4-BE49-F238E27FC236}">
              <a16:creationId xmlns:a16="http://schemas.microsoft.com/office/drawing/2014/main" id="{B28EE7D9-4E9A-4749-85B6-2453EA0B80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E6FE18AA-A5E8-4184-868F-F9C8FC574F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F893063E-D2F8-47BE-9449-69A4F6A56B8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FC4AECC7-54DC-4889-88DA-EBC32FACB5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6">
          <a:extLst>
            <a:ext uri="{FF2B5EF4-FFF2-40B4-BE49-F238E27FC236}">
              <a16:creationId xmlns:a16="http://schemas.microsoft.com/office/drawing/2014/main" id="{B247A2E1-4096-482B-AFA7-2773969E1C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E70008D0-651E-48C5-8DE8-8457E396209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6">
          <a:extLst>
            <a:ext uri="{FF2B5EF4-FFF2-40B4-BE49-F238E27FC236}">
              <a16:creationId xmlns:a16="http://schemas.microsoft.com/office/drawing/2014/main" id="{7C45FFEE-4D1F-4903-8163-F36461FDDFF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D57BDA0E-241E-4036-9F9E-3D85367071E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A22A1D76-2A76-4017-9A1F-D8FBB617429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3DA52314-91A0-4A21-BBDD-8AA0EDBF3E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6">
          <a:extLst>
            <a:ext uri="{FF2B5EF4-FFF2-40B4-BE49-F238E27FC236}">
              <a16:creationId xmlns:a16="http://schemas.microsoft.com/office/drawing/2014/main" id="{2B08BC69-432B-4A76-A52A-794E52BB3D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4">
          <a:extLst>
            <a:ext uri="{FF2B5EF4-FFF2-40B4-BE49-F238E27FC236}">
              <a16:creationId xmlns:a16="http://schemas.microsoft.com/office/drawing/2014/main" id="{3B561BB3-320D-4DFE-B019-C508A0E53D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6">
          <a:extLst>
            <a:ext uri="{FF2B5EF4-FFF2-40B4-BE49-F238E27FC236}">
              <a16:creationId xmlns:a16="http://schemas.microsoft.com/office/drawing/2014/main" id="{3D56B6CD-4B7D-41A5-B476-E43A97F35A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3131E23E-BD3A-417D-AB7C-FA3BF50110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FBE6B33C-83CF-4A80-A8FD-2C37DB4743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E8E8049F-00E4-4FF6-ACE6-3FE01679413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6">
          <a:extLst>
            <a:ext uri="{FF2B5EF4-FFF2-40B4-BE49-F238E27FC236}">
              <a16:creationId xmlns:a16="http://schemas.microsoft.com/office/drawing/2014/main" id="{5D4F3B24-196A-4B32-97EB-5F8F386B22D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9E1D20AB-96E8-4F5B-B384-6108003AE0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7764B4B1-073A-443D-A73B-03114D35A4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9E1C484D-6A1D-4824-AD5F-2759364182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BFAFC3B0-BB46-4767-968D-E9136D9E8AB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37FAB539-9731-43DD-813E-76AE4E887F8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6">
          <a:extLst>
            <a:ext uri="{FF2B5EF4-FFF2-40B4-BE49-F238E27FC236}">
              <a16:creationId xmlns:a16="http://schemas.microsoft.com/office/drawing/2014/main" id="{5AAA13B5-DF8B-4C2B-9631-AFDA6E2FA52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8586C5BA-1D54-4D4B-8058-0DD6C2F4F9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6">
          <a:extLst>
            <a:ext uri="{FF2B5EF4-FFF2-40B4-BE49-F238E27FC236}">
              <a16:creationId xmlns:a16="http://schemas.microsoft.com/office/drawing/2014/main" id="{99B83A56-C509-4B2A-8334-DDA58D4E62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65B7DA10-1B83-4E4D-B39D-A657046200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6">
          <a:extLst>
            <a:ext uri="{FF2B5EF4-FFF2-40B4-BE49-F238E27FC236}">
              <a16:creationId xmlns:a16="http://schemas.microsoft.com/office/drawing/2014/main" id="{E55B9FE4-931A-49F7-A490-9B7F33DEA3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182DA665-CEF4-4A9E-92F4-868E3F1365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4E77EBE9-90A8-4700-9A2A-9CB23FCD55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D1342B2F-674E-4A07-A4F0-C6FCB89AB6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7CFE9368-3F80-4AF7-BA0A-57B2178AD4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BC31B5D3-EA81-44B3-B7F9-585C25545E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6">
          <a:extLst>
            <a:ext uri="{FF2B5EF4-FFF2-40B4-BE49-F238E27FC236}">
              <a16:creationId xmlns:a16="http://schemas.microsoft.com/office/drawing/2014/main" id="{DBC8A619-C6B5-4ED7-97A8-F12D43A26B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28448D27-D371-42E0-A3AB-A054AF5192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6">
          <a:extLst>
            <a:ext uri="{FF2B5EF4-FFF2-40B4-BE49-F238E27FC236}">
              <a16:creationId xmlns:a16="http://schemas.microsoft.com/office/drawing/2014/main" id="{8C565176-5778-4C36-A6DC-55D7E8C1DA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F901BE47-56E9-4AC4-B989-DDE61359E3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6">
          <a:extLst>
            <a:ext uri="{FF2B5EF4-FFF2-40B4-BE49-F238E27FC236}">
              <a16:creationId xmlns:a16="http://schemas.microsoft.com/office/drawing/2014/main" id="{C7D2BA10-F9A2-4D4D-875C-1F1C05C416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9C710894-7CC6-463A-8C0D-19117E2EDA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6">
          <a:extLst>
            <a:ext uri="{FF2B5EF4-FFF2-40B4-BE49-F238E27FC236}">
              <a16:creationId xmlns:a16="http://schemas.microsoft.com/office/drawing/2014/main" id="{0DBCE73C-4279-4DF0-85E3-566E6715D7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5C11EE04-D69F-44AE-8522-AB89503870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id="{7FCA124F-8A39-4390-B141-826B778FBF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7D86E14C-942C-4C4C-A299-184B73B484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6">
          <a:extLst>
            <a:ext uri="{FF2B5EF4-FFF2-40B4-BE49-F238E27FC236}">
              <a16:creationId xmlns:a16="http://schemas.microsoft.com/office/drawing/2014/main" id="{80E24C6B-B62D-49F0-8DF8-96A670353A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2F89AB2A-4A51-488D-A2C1-D7F599CC1F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53346683-57A2-40CE-BF0C-AFB725509B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DEFD009E-8922-4D0E-95E3-3CF7D2CD28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6E5EB2CE-F1CE-4349-9126-17554F3D55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9663F450-2549-42B6-8A8A-DF42F15F59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6">
          <a:extLst>
            <a:ext uri="{FF2B5EF4-FFF2-40B4-BE49-F238E27FC236}">
              <a16:creationId xmlns:a16="http://schemas.microsoft.com/office/drawing/2014/main" id="{675C0599-AA17-43AA-B281-AFFFCE42AA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24DDD360-FCCD-4D48-81A3-AA95E4E3EE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6">
          <a:extLst>
            <a:ext uri="{FF2B5EF4-FFF2-40B4-BE49-F238E27FC236}">
              <a16:creationId xmlns:a16="http://schemas.microsoft.com/office/drawing/2014/main" id="{1B4722DA-065C-42A8-9802-399E8D428A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68D19456-80C9-4B0F-9E26-649F7A902B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7AAE8E27-58E9-4ACB-85A3-5328CFA19E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8BA9F36C-D922-48EE-A7C1-A6D0A2A7381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id="{AED864B0-57D5-471A-93B8-73B74D1F13A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F77E8E63-3946-4F3E-9AF6-8ED233B92D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6">
          <a:extLst>
            <a:ext uri="{FF2B5EF4-FFF2-40B4-BE49-F238E27FC236}">
              <a16:creationId xmlns:a16="http://schemas.microsoft.com/office/drawing/2014/main" id="{D3372ECF-4E62-4572-AB13-E79895E652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E2472F5D-419B-4F77-A3AD-68C5E72AE88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6">
          <a:extLst>
            <a:ext uri="{FF2B5EF4-FFF2-40B4-BE49-F238E27FC236}">
              <a16:creationId xmlns:a16="http://schemas.microsoft.com/office/drawing/2014/main" id="{29519071-D081-4950-AC59-5F54C9C722B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4C5425E0-D29B-42F3-B09D-4E65C307438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id="{DF51AF19-8303-4411-9505-B7EA772E68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456F1B09-5A35-44F9-A026-94061A268BE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30A2946B-1AA4-4594-9BF6-FCA65F8A020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FB455853-30E6-4BC3-9DA7-75DAA67D00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6">
          <a:extLst>
            <a:ext uri="{FF2B5EF4-FFF2-40B4-BE49-F238E27FC236}">
              <a16:creationId xmlns:a16="http://schemas.microsoft.com/office/drawing/2014/main" id="{915CAAF6-1DC5-4967-8243-369CB11F64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EE3AB893-BB08-4E92-B830-8AEE861C64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8F7D1D97-4A82-4CB2-A9CE-A2A414B31E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169DFE2C-8147-46E5-9E31-79C5F6BCD7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id="{FB516C3D-E250-4356-888E-929DBDDE13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5CBDBBF3-C363-4514-A212-D554B552C9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2640EFA4-25A1-4F2F-BC2C-93657E293C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24AD5239-86F6-4739-8FC5-CFAA2CA939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29CA5117-E4D6-4F86-8FFF-6A11AB25CD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32FD2368-1D01-4161-8CFC-952DC5DD20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78035734-81AD-4C74-A337-6EFD9F3AF8E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6CD6574D-C298-404C-8FF2-35AC5B520B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6">
          <a:extLst>
            <a:ext uri="{FF2B5EF4-FFF2-40B4-BE49-F238E27FC236}">
              <a16:creationId xmlns:a16="http://schemas.microsoft.com/office/drawing/2014/main" id="{9D002FB8-5FCA-4954-A086-D24989C229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FE15417A-81D3-4332-B682-DE8EE79238D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6">
          <a:extLst>
            <a:ext uri="{FF2B5EF4-FFF2-40B4-BE49-F238E27FC236}">
              <a16:creationId xmlns:a16="http://schemas.microsoft.com/office/drawing/2014/main" id="{BEED80CA-FFD0-4402-93E6-5269DF592AF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C23557E7-039D-47C4-AC4A-0F7DA1A7CB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6">
          <a:extLst>
            <a:ext uri="{FF2B5EF4-FFF2-40B4-BE49-F238E27FC236}">
              <a16:creationId xmlns:a16="http://schemas.microsoft.com/office/drawing/2014/main" id="{1B10FFA4-19A3-4AFF-A191-D7C1970390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258593B8-0642-42AF-BB5C-CB68FDA0EB8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id="{989FCDB5-F557-4D49-AF8A-E164D83C52A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16DB91E7-7088-4921-A111-CBE2BE559AC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6">
          <a:extLst>
            <a:ext uri="{FF2B5EF4-FFF2-40B4-BE49-F238E27FC236}">
              <a16:creationId xmlns:a16="http://schemas.microsoft.com/office/drawing/2014/main" id="{41F71AC1-BD56-4F6B-87F5-71C12F3DCD9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C18EC857-E6A7-442E-9E92-CF5CFDBCCF96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D64A1D51-056D-4E0D-8A69-BB05B34FB056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373C97BF-8740-4BF9-86AD-ED412ADADD7F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6">
          <a:extLst>
            <a:ext uri="{FF2B5EF4-FFF2-40B4-BE49-F238E27FC236}">
              <a16:creationId xmlns:a16="http://schemas.microsoft.com/office/drawing/2014/main" id="{C557C822-1F0F-4207-AD1D-0C3136481816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957BFB14-AB49-4EF8-95B2-ED096A574983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0B4B0601-9AB3-4D3D-BDE3-902EAFF5506D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81196666-5BEC-424A-BFE5-DA18F4AD1B18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id="{B8912A48-CF2F-49B6-9425-6F6D308E860C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D39ADB24-5B72-4D89-9867-47F6D419F331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6">
          <a:extLst>
            <a:ext uri="{FF2B5EF4-FFF2-40B4-BE49-F238E27FC236}">
              <a16:creationId xmlns:a16="http://schemas.microsoft.com/office/drawing/2014/main" id="{1761628E-6675-4EA2-9FC7-D5EC50502BC0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17670BFD-308B-4798-A4A9-E1BA1A4ADFF4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51FD653A-82EE-44B0-AE38-C57122D096B8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4F8FEF85-A947-470E-9484-FC23F56D7CB8}"/>
            </a:ext>
          </a:extLst>
        </xdr:cNvPr>
        <xdr:cNvSpPr txBox="1">
          <a:spLocks noChangeArrowheads="1"/>
        </xdr:cNvSpPr>
      </xdr:nvSpPr>
      <xdr:spPr bwMode="auto">
        <a:xfrm>
          <a:off x="382905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DB859217-810E-4CD1-B83B-111E9179084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6">
          <a:extLst>
            <a:ext uri="{FF2B5EF4-FFF2-40B4-BE49-F238E27FC236}">
              <a16:creationId xmlns:a16="http://schemas.microsoft.com/office/drawing/2014/main" id="{925D8C3A-5189-43FB-89BC-713ABCC8F4E1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A95626E6-8D32-4ADE-99DD-F9A659B743E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9F557A09-2057-443F-B561-813B511DFFF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6">
          <a:extLst>
            <a:ext uri="{FF2B5EF4-FFF2-40B4-BE49-F238E27FC236}">
              <a16:creationId xmlns:a16="http://schemas.microsoft.com/office/drawing/2014/main" id="{41D589B0-3A65-4166-B9C3-8EA47B38F18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7EE88EC3-EE7B-48F4-ABA4-5B3380DD645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044D3AE9-77A1-4222-A82D-79F2D924A0E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D7AEE764-8EBD-4280-B1A6-ECC0F1332BB9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D16175CA-4AC4-41A3-AF6F-EB1C20457F9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221D17AC-8878-4FAF-9414-8E5DE8D088C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D3AF5477-3981-4ACC-88B7-6ED480A0C15E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C59E5B29-38D3-466E-BF5D-FB8B233273C1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6B541A28-9078-4CF9-AA6F-F52D1AE0737B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5DFAA029-E5D0-4D19-A099-4082BFC913F4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id="{CB7F8EC1-5C31-4D98-BC12-F69FD9718890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0AB1ACB9-4423-4245-85CB-0CAE0218345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B3294268-6ADB-49A8-8A14-A272F5E1E2B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EBA96B6E-91D5-43D4-B1BC-802A1CF1705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42C06453-752E-4A11-9EFB-EA3FD46CA3D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45DFB347-D056-402E-8FC1-FDCD64E21CC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77BAA89E-9891-406B-A520-4141ED25CF4C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82109CA8-9AD2-47B3-AACA-11C27E45EF7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262BE8EC-79AA-4932-9610-F8C7BB21B9E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8AEA0240-9888-4305-9BAA-189D9BC180AF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3F0B6CB7-8FBC-4E91-B572-0437DD2BA774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898170B5-1C6F-4022-9406-6D00FFC726AC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6">
          <a:extLst>
            <a:ext uri="{FF2B5EF4-FFF2-40B4-BE49-F238E27FC236}">
              <a16:creationId xmlns:a16="http://schemas.microsoft.com/office/drawing/2014/main" id="{2D6BD500-401F-45C9-B92B-7F2DF1C6F1F0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9C3F26C2-8BBA-46A9-B87C-F36C4EAD10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E9F8BB2F-7961-48E2-A895-74B5A1CAEF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6FD2B950-06D4-46D3-B705-0D1CD64C87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47D0E6D5-1E3A-4093-A54B-02FEC7E2E2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9D07ADE7-DA16-400B-9D99-DE4147FC84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8E6C2E54-4744-49F6-A779-887C52EC22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A7632AEC-CB14-4692-A1A4-9CE1376C5F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6">
          <a:extLst>
            <a:ext uri="{FF2B5EF4-FFF2-40B4-BE49-F238E27FC236}">
              <a16:creationId xmlns:a16="http://schemas.microsoft.com/office/drawing/2014/main" id="{1DE9364C-4806-4055-80E2-B1E085D2A4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B3D943FD-9EF7-4266-913B-13D1D8165C2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BA5C1002-E47C-488F-8E41-E1C3346EF08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B26C5291-0827-4335-83CD-9A62C98442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664959D1-1C48-4811-96C6-58CDDCDF31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C51F1969-5DAC-429A-94A2-B644A95D4DB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0C7F99C9-6298-46FB-A23C-4CB8C0C35D4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E135EB38-5411-4763-AE4A-D734945B35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47E11F4B-2D1F-4189-9826-789B4542BBC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D6F79E94-3A82-429B-9392-921EE781613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3A4EEEF9-AE82-4C7E-83D0-1171F03A21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C98FA865-C510-4B1C-91F7-241E4938A7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B108A632-8517-4D59-B1EF-383C5DA28B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56C99E1-75D3-45EA-A270-C23EF18C82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767D32A0-02B4-415A-8BA5-567D68F9BA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897B9BED-C2D8-4414-8C17-3F41A2C536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F9EC5E29-79B1-4D3F-8666-B7B456E4F6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36ACD9F8-064C-4026-8A78-CB0DE6159C0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C7F6E263-256E-44E9-89C1-24CF481AADA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B23AE149-7CDA-4528-90C0-9E78A0E67C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41F997D8-52F8-4036-9A98-AA5E39C720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5B5E4502-382B-4619-B56F-EA29DAF4C91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FEE8D798-38D5-4F43-8D2F-177CD992FAD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5E51EEAE-4E2A-4768-B759-2EE035AC3A6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6">
          <a:extLst>
            <a:ext uri="{FF2B5EF4-FFF2-40B4-BE49-F238E27FC236}">
              <a16:creationId xmlns:a16="http://schemas.microsoft.com/office/drawing/2014/main" id="{2EC4C380-A69C-4A0D-9A80-3AB243E3F6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2C9F2D63-61A8-4702-B9A4-3E456C653DB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A3B1DE37-AD26-4932-9BE2-23127110ADF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38E3F115-D72E-4D61-9F74-D492D64A4F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A896AA44-C775-4578-9476-C67A77ED73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836CF9DC-5522-424B-A74D-4E5DCF71A2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82B52C04-2E2D-4147-AF82-B0FA0892D3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id="{B2D1A28B-1A71-4F2A-BC90-C2446E7F30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54B1EC60-83F4-445C-BEB2-5F3EB8C52D1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9F534104-A726-49E7-9026-173A937BD08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21C1849E-55A8-4689-87CF-0FB6537285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600B4AEB-F687-40B2-B6D9-36AF019D92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169C0F60-00B5-4B7B-BF90-CD53FD92E3D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B0A425C2-5A94-43BC-8ED1-EEEB9294FD4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DF8041C2-65B4-4D21-BEDE-C812B5F711F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1F9E6900-0EF7-4A58-9C73-DC74D83FFD0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624A5A63-7C5C-41A7-A318-3088EB4D262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A493424B-3C84-411A-B47C-86119084578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63575FE8-11BA-4163-8309-385F050AC41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id="{44B72C49-EB21-4EAD-AEE2-91CC001E436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ADCFA4F9-DC31-4620-9231-A6D719913C0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6">
          <a:extLst>
            <a:ext uri="{FF2B5EF4-FFF2-40B4-BE49-F238E27FC236}">
              <a16:creationId xmlns:a16="http://schemas.microsoft.com/office/drawing/2014/main" id="{A5FB73D5-6FED-4E27-BB02-1A83DF3D1B4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C1ECDF36-9E88-49F2-8C4A-6B3C472857A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C2084BC6-E9FB-4A15-BFE6-F6364A44BAD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253FAAD0-2846-49C2-B6A6-61330149FE5B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0B486B23-8225-4765-B939-52C5823D87E1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A6228A7F-8324-4C21-B220-185C1C831AA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ABC76744-F871-458F-9066-308AC7A9AE1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E176C3F2-CF79-416D-9774-D0347AF900EF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57EE05DD-92A6-47E5-A059-E6F2C44BB52D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1DC6636-9CED-47A5-8D0B-C254FDD4AACE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812ED7A5-BB86-4C6C-BC4D-3A02BCA9E63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83FC8035-56CE-4B0C-B930-C124E148D45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24BBA4DA-4AB1-4F2B-94A6-BDC2C6A2F7E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BBFB6D7A-6DF1-4229-AB84-0A2DF00FB89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F73A3824-F08E-44D4-B7E2-7D8CCFFB0BF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675489B0-6A77-4382-B66A-8CF6133AD04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DF1EFF56-9DC5-4DBB-8F89-BCEC80AA51A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68B58FE4-9E45-43FB-AFDF-8F3751A3C737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6C28AD10-56CF-4F3E-B537-C4BAE2D01292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228F5630-7202-43E6-BC53-682AEB14145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901BBED6-7393-4ECF-BA84-66EB4137996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E0C1F98B-0E58-4BA2-8107-11A35631C9DB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593D1D08-83B6-48E7-89A8-77B77DB02AEA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052889FC-04F6-499D-BD2F-ADE01EBAABC0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1A1171AB-9098-4E8B-A6DD-3FCEFDB80273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79F17106-62F2-4A93-8466-1AE9E3CDC8B3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6190584D-11B3-495F-A1EC-25D604462B8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E9E46206-BAB8-4C61-8676-4EDA2573A24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B4CF1A64-C585-4712-95DD-45D5DE4CCD2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A0E57729-6261-400E-A0AA-20EDAF00531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5944C706-8EDD-4CEF-9F2B-C9CE88B3E3E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311B4D97-21CB-434C-A67B-33BA8C750B15}"/>
            </a:ext>
          </a:extLst>
        </xdr:cNvPr>
        <xdr:cNvSpPr txBox="1">
          <a:spLocks noChangeArrowheads="1"/>
        </xdr:cNvSpPr>
      </xdr:nvSpPr>
      <xdr:spPr bwMode="auto">
        <a:xfrm>
          <a:off x="265002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A1F80455-4AFA-450B-A334-6547224BB575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B83BD036-89FA-44DE-AE03-F36721283FB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EEF44EA7-0223-4C74-978E-3EE5AB14A8C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5565B748-0DA9-4CC5-9E17-6F748BBF41FA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07C43F49-E0C4-4829-B0A9-20159054D069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0632AD83-FABD-44D5-90A1-0C7E5F9014ED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id="{22CEED8C-F898-4ABC-91AA-3BB216E1D00B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48CCF310-108D-439E-AB39-92257AC4ADF9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3AC5219D-1C3A-438E-AD46-A8E1B3001E21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F294E629-4075-4353-AA67-C217D2E9CEC3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1F74AA58-0910-4341-82E9-BDF9816DFC95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399C5FBC-B51C-462F-BFF7-A58446B5FF3A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2BF7D700-AFBF-4AD5-ADFC-6AB75C12C8BE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5CE893A5-907D-4812-9069-2A53A1CC2EB6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C1D87F6F-3152-4EED-9FF8-0342EB762925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8BAD62B0-46B8-427A-AEFC-92F49A196183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B1ED75CB-9A97-4B4E-9860-48390EE13C3E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C3D54E62-A7D4-463D-8C74-E384E49B260E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D5D683CD-2EF5-40FC-8AE6-2F82213F7851}"/>
            </a:ext>
          </a:extLst>
        </xdr:cNvPr>
        <xdr:cNvSpPr txBox="1">
          <a:spLocks noChangeArrowheads="1"/>
        </xdr:cNvSpPr>
      </xdr:nvSpPr>
      <xdr:spPr bwMode="auto">
        <a:xfrm>
          <a:off x="314325" y="611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CCAD0F0F-03E8-4872-915F-A9BBA58E097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6D7D5EBB-7D36-4B98-8AA1-7421F4F2B5B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AFA3F31D-6CE5-4173-B43F-3C24BCB3D19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3DCAAB04-38B9-4ABE-8294-95E4C28EEC5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6511C81C-14EB-4BE8-8855-095F265BE6E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793FC4EF-6F7D-420A-961F-D4F225A1623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5F086674-25C0-421C-84CC-929DE830593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748EAF47-A63A-468B-8EFE-B69731B9A00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F6C97216-31ED-47E4-A9EE-C5AA50BB54B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A69D2C87-8558-4A11-BDA3-0BCCA81D9250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7A9FB50D-4804-45D9-A007-D14B1C52BFD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CB6F3086-C5FA-40A0-B62A-B5B99E2064D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45D65A5C-C4E9-4E03-BA4F-60DC4C4FCE4E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0E960E1E-9188-4AA9-9D58-A8B5723B388F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BAF2BC7-F046-49FE-B424-A23C0B210B3F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EE5C17C4-5562-4C53-91C7-4DD74BDECF3F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7DD4AF55-A3F1-458E-AE80-7708A936BF16}"/>
            </a:ext>
          </a:extLst>
        </xdr:cNvPr>
        <xdr:cNvSpPr txBox="1">
          <a:spLocks noChangeArrowheads="1"/>
        </xdr:cNvSpPr>
      </xdr:nvSpPr>
      <xdr:spPr bwMode="auto">
        <a:xfrm>
          <a:off x="314325" y="1295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6D2D69EA-A106-4431-97CA-6C2DE23BF0C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E091B867-3F47-4CC2-8275-DACAE69CFEC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4B7E0E6F-8B4D-495C-92DC-9365305A2281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878DA449-B068-47C7-92A1-ABC89E8BA602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4C963F0A-CD2A-4157-826C-26115CCE5234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2BF83D81-38B1-4189-883F-022635337DD2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7A6C0516-CAD0-4867-9CAF-5BB1EA4C209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D4EDC22B-A76E-4350-9C9D-4BAF3AC8F018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A4BD8F2F-4534-44D8-8960-54303A3C2E99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F91CE4AD-BBF8-477D-BE7D-58C260084A7E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D0B225E-9C6C-4B81-BCBF-D195737B612C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AC7846D4-DDB0-4ADB-8E46-EC43A945AA5C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2D1BA72A-1102-450F-BE9C-EC18B498B18E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BC26839-E852-4226-826D-83F3079CE04C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9315FDF1-5118-43EF-AB09-F34E360F1B38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AB077121-7007-45BC-A791-587D9FD35B9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F6066323-CC0F-45E3-AA17-BED3FCCCAD9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12FE41D6-7CDF-40B0-8305-8E21E5FC312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273DAAA9-1A40-408C-BC28-6394C1BFD39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1E596E75-6C06-4DF2-98D7-467F1B8BD33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241CCDBA-2335-4053-B982-79CB872B807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47808D29-7D8B-4704-8C51-28E38227296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A9FD65F2-4C81-40B6-8335-57EFA592D8F4}"/>
            </a:ext>
          </a:extLst>
        </xdr:cNvPr>
        <xdr:cNvSpPr txBox="1">
          <a:spLocks noChangeArrowheads="1"/>
        </xdr:cNvSpPr>
      </xdr:nvSpPr>
      <xdr:spPr bwMode="auto">
        <a:xfrm>
          <a:off x="2609850" y="15801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702451DE-8E4A-4D83-9ECC-96D06979A318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C8CA3443-0203-456D-A325-9BBBF37E863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A96BC0C0-1073-4383-8D26-F6085C44573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3ACF0F7A-B4F7-43F2-B231-CAAFD4BAF15D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95EF4787-1F6F-46B4-97D3-1E0722B7D847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F9950A3B-93E0-4654-BB0A-89C2EF6D2029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E553B006-B0E5-4DE3-BF84-EB8D4E8F9296}"/>
            </a:ext>
          </a:extLst>
        </xdr:cNvPr>
        <xdr:cNvSpPr txBox="1">
          <a:spLocks noChangeArrowheads="1"/>
        </xdr:cNvSpPr>
      </xdr:nvSpPr>
      <xdr:spPr bwMode="auto">
        <a:xfrm>
          <a:off x="4505325" y="18659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D2AA86EA-1AFD-4A78-BBBC-DC60EF27EC1E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DE4B2436-B9DD-4948-AB82-EC35D5BB17E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58A83968-F104-46BD-BF06-A4491604B77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DDB027AD-FD55-4A97-BE92-7FE74A64CE3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90DBC721-862A-4377-B75A-F3DA45F00F0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7F522D9E-E878-4258-9B31-B1B43B7E35F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16232649-A39B-41F1-8367-223C0AE6035E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20022675-B4D5-45A4-9152-179C6DA72F8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1E71429E-40F2-4172-945E-00E73EB6308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86DB56F0-648A-4FA7-9B2F-A897B6B3961A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7DDE8BE7-C315-4FF7-BBBA-A10C5B0A9739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783FCCAC-E872-4B2D-A205-43D3CB27E4E5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CA01530E-B134-4464-81B5-F7201B1E1FED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8875981B-C377-4832-966E-74479DA636D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AE47B95E-6CF6-4E6C-A0F1-DBB0D36EF66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6" name="Text Box 4">
          <a:extLst>
            <a:ext uri="{FF2B5EF4-FFF2-40B4-BE49-F238E27FC236}">
              <a16:creationId xmlns:a16="http://schemas.microsoft.com/office/drawing/2014/main" id="{E5E5E59B-3339-402D-B6EF-59377A1E102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7669488B-3E55-49C5-8D1D-797D2694A47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60C0FEBD-3B1A-4829-A7F1-A76774F140E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5FCED57A-BC79-449F-9B63-89D63BDC236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894A70B1-7A9E-46BD-BA7A-DFC16EF997A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DB833E31-C69D-4937-9FF0-E6EC73D77E8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71BB251E-F041-461D-969C-DFB4DEFE502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AABA2C1E-101E-40AE-AE2F-42B6C4077D3E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6">
          <a:extLst>
            <a:ext uri="{FF2B5EF4-FFF2-40B4-BE49-F238E27FC236}">
              <a16:creationId xmlns:a16="http://schemas.microsoft.com/office/drawing/2014/main" id="{F93C0FDC-2E43-404B-ABAD-487BBE258F70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92B906EB-8EFB-4B76-89E8-859CB92F01F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F2E0C837-6624-4AFF-86CD-224B5FC908C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D5B3F76E-F047-41AA-8376-FB447754FCED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6">
          <a:extLst>
            <a:ext uri="{FF2B5EF4-FFF2-40B4-BE49-F238E27FC236}">
              <a16:creationId xmlns:a16="http://schemas.microsoft.com/office/drawing/2014/main" id="{C433FEC5-459D-4F41-981B-D7D720259D4D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18653571-7584-45A0-8D39-1DFBA6D13595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6">
          <a:extLst>
            <a:ext uri="{FF2B5EF4-FFF2-40B4-BE49-F238E27FC236}">
              <a16:creationId xmlns:a16="http://schemas.microsoft.com/office/drawing/2014/main" id="{EA62221F-3CAE-4F12-B8B6-78A13A10B6BA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ECC7CC5A-FCAD-4B6C-A15F-46968FE89F5B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B6299A25-5CC5-405E-9E6A-36F1499F4BA0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94D2E6EC-1535-43CF-9668-B95D41AC118D}"/>
            </a:ext>
          </a:extLst>
        </xdr:cNvPr>
        <xdr:cNvSpPr txBox="1">
          <a:spLocks noChangeArrowheads="1"/>
        </xdr:cNvSpPr>
      </xdr:nvSpPr>
      <xdr:spPr bwMode="auto">
        <a:xfrm>
          <a:off x="314325" y="19764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FB2879E-2CD6-40D0-892B-A2BB2709B8D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A8B40536-A904-4AE8-B6E5-300B51DDACE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5A9B6027-4C0B-44C8-A7B4-E9EDDE5A3AD7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6">
          <a:extLst>
            <a:ext uri="{FF2B5EF4-FFF2-40B4-BE49-F238E27FC236}">
              <a16:creationId xmlns:a16="http://schemas.microsoft.com/office/drawing/2014/main" id="{38DA2566-D1B8-4E11-8A35-ACA4A0E2FB2F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ADCAD49C-8C29-4053-AE0D-094824840174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C6FE23F9-8049-4239-AEB0-F1CC0086D02A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BED2FD7B-2045-4A54-B4EC-52505E510020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A819BDED-1595-4077-BDB4-036C2E93414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41D5342D-C774-4E16-A5F4-72218F5AA3DF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63D05818-1AB6-454E-AF8B-FFB136433729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9EEC9071-3C66-46CD-83F6-98793576075D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6">
          <a:extLst>
            <a:ext uri="{FF2B5EF4-FFF2-40B4-BE49-F238E27FC236}">
              <a16:creationId xmlns:a16="http://schemas.microsoft.com/office/drawing/2014/main" id="{1BFBE691-AB6C-426D-8E35-F9773DB9884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83C83A58-0455-47D0-A4B0-5B5805DED3A1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DB6845F9-0578-41C4-BF57-CE29E28B5864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C1C6A90F-7034-470E-B7C6-BADEB00E0D5B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DE876E08-36C4-4D5C-BEB7-D498235B114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13CE47FF-6328-4530-B7F3-48CA8667CF8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08B0D8D1-4EFE-4CF3-9844-BBDA3FCE51F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0D875C8E-351A-4CF9-9D56-73E0CBBB1B5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E298C111-843A-4F0B-A567-36071BAE26A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58E06C65-22BE-413F-8655-D40A9B56806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82342853-A5BF-4CB9-AD45-626A6ADF354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4B8305A7-E9F4-4DAE-BAE0-43AA1BDE847F}"/>
            </a:ext>
          </a:extLst>
        </xdr:cNvPr>
        <xdr:cNvSpPr txBox="1">
          <a:spLocks noChangeArrowheads="1"/>
        </xdr:cNvSpPr>
      </xdr:nvSpPr>
      <xdr:spPr bwMode="auto">
        <a:xfrm>
          <a:off x="2628900" y="22631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F748ED31-1827-402F-B384-9E3D2CDE9CA8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32B3C62C-D3DC-4663-89C6-C2852D09247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C4431514-3DF1-47F2-941A-B40DEF45CC3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9A89DC91-BA51-436E-8F0F-64524D769204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BDC827A4-74D4-4200-BF2A-669A0B38A120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BBEE6B7A-4AF3-4D65-94B1-EB5EADBD2AB6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7F3DE37B-BCBD-417C-BBBD-3687E90A9CB3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611607D2-F37B-4014-A036-4C9D7FD9F2E0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A2D10E41-19C5-4A01-A3B1-E9E26F92FA7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F1A1E96F-A330-4493-B66F-80A520DC154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BCA08021-2B53-40BF-B4E2-422852E8EF7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2606F85A-86F7-4474-A462-1BDEC88C9F9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B6B8F9D7-286D-463F-80E1-872FF6CA546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FC991EA5-13BD-40D2-8DE8-D43AB3AC53FE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EBF97835-9D37-4AAF-88FE-8CECA1B9F749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3CF5BDA7-7DE0-4A3D-B2DD-851B215800A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A9B3A653-9566-42B6-8F64-7BFCEAFD2BC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8B706C85-F579-4075-9172-C7AB776789C1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56D9B876-ED68-4602-B17B-1172B4378A6B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A1D98B63-13F6-4407-8093-29C20EC08412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F0BAFDF7-EF41-4516-8871-A864ADEA788F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D9EF113C-2999-4DA7-A520-C08B03C2060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528A3C60-FED5-42DC-91AC-1AB5DC275FF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5936D2C9-09A7-4C77-AF4D-7EFEFD647C8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4F975DE1-2B58-4B3D-AC46-BF1EA124824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8EF309ED-5447-4032-8E95-5AA5AECA830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53A23409-74B9-45BF-B240-36117B2F01E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2FF5A36B-35D1-493D-AF2F-A78C4169A4B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7F13A2D9-A70E-4BCF-AD39-E132D9DDAAC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80A0E487-0785-44C6-A49F-0833107EFF2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6305B739-7D69-4205-B65A-7CE80A1AF1AD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6">
          <a:extLst>
            <a:ext uri="{FF2B5EF4-FFF2-40B4-BE49-F238E27FC236}">
              <a16:creationId xmlns:a16="http://schemas.microsoft.com/office/drawing/2014/main" id="{64DBEC3F-5F90-4E9C-B389-74B51ACBB95D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C5B3EB15-022A-486A-A216-87ECAEFDDAF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D3B1D47D-0BA5-47B2-8DD9-2361A91EB6D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DE593DAC-E9BE-4B9D-92C1-D11BC3E174D5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BB1BFBC4-3D55-48B7-9E27-BDC992809082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78049C06-165B-4882-BA8E-743488D12D59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6">
          <a:extLst>
            <a:ext uri="{FF2B5EF4-FFF2-40B4-BE49-F238E27FC236}">
              <a16:creationId xmlns:a16="http://schemas.microsoft.com/office/drawing/2014/main" id="{6CF64A54-3AEC-438F-9351-324EE5FC005C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EC6F261A-4B6C-4D2D-8CA9-BC75EB11864C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FF0E6BAE-9A13-4D26-AD41-479E79597D3F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0D0398BC-AEE9-44EE-8045-239BBC49C30C}"/>
            </a:ext>
          </a:extLst>
        </xdr:cNvPr>
        <xdr:cNvSpPr txBox="1">
          <a:spLocks noChangeArrowheads="1"/>
        </xdr:cNvSpPr>
      </xdr:nvSpPr>
      <xdr:spPr bwMode="auto">
        <a:xfrm>
          <a:off x="314325" y="26336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39B3242C-7611-4FFA-9A24-6860C8D7DE1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59134464-7E6E-4F9F-8BE9-DEAC4418D83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7C19FFA2-C689-4B85-82EC-DCFB9F958238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99743DB8-B467-413A-83AD-8B2B13FB7AC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54903D53-472F-49C6-8332-288DDB19BBB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24D6CEBF-6832-4484-A544-64E3571752DC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EF186BB2-4B39-41C9-B35B-BE97FD06A55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75AF218E-F230-4EC2-8070-2643C99ADCF0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17800D77-5415-4912-BFF2-09026498C4F9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3F6CACD3-A25A-4BBE-88F3-B126817EF60F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79E2EA6B-C29B-4CA9-BE42-01EF38B9B61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1A7C9A50-80A0-4BC9-B1FB-F0F3FA2E18C8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BFC80576-1A8C-4B1F-AE10-FC3678A680F6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BD4FC0BE-10C5-46B7-8902-5D9F1F8B510C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553349A9-DD89-40CC-B4B0-770C8E2AB5E6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7329D31F-5497-4214-BC3D-2EC1E56FDC7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57A2BE1B-D6A2-4CDC-B5D0-27B6AC5E058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7FD47DC8-0CEF-46EC-A850-B5B33BF6FAF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8410A326-4704-4A34-B291-6E60989C91A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47A0248D-9C08-420D-975B-D52894C974D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37A3B71F-4C81-489D-9CC7-8252DC09DF1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2C5E1D86-7A3F-4C51-A587-B0ADD826F52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B5B621C3-A8F6-4382-B70D-C5F51B3914BE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id="{4A51B930-253D-4F33-80E1-421AEA540DF5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379820C7-9881-4C82-9DA4-253560E2C61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6">
          <a:extLst>
            <a:ext uri="{FF2B5EF4-FFF2-40B4-BE49-F238E27FC236}">
              <a16:creationId xmlns:a16="http://schemas.microsoft.com/office/drawing/2014/main" id="{666F01AB-70A9-4935-B961-E1D1FB2DA24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259B00D9-3C29-4CAD-AF85-246EB15D940E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970D1A00-BB4F-4335-96A4-1705479F8E0E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90EA891F-1F78-4C8B-916E-38C8E3A21DDF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15E59A12-C71A-411E-BD31-C1C364F64D11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9F98266C-7D58-4DDB-A7B5-F78E894EBEC4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FB1AFB8B-38C5-423E-B8E8-39E883EF1F8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EB6213BC-438F-40E2-93DB-4FFFE326F5A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536D0832-C31A-4D91-85F9-CD2377EC768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D17A63AC-A63F-44FC-B605-8C8C3C6A170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12D7799A-7AF3-46BF-82A2-2416D7CAA0B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2DD904E6-9206-4159-ADB5-70B7BD428FE5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6">
          <a:extLst>
            <a:ext uri="{FF2B5EF4-FFF2-40B4-BE49-F238E27FC236}">
              <a16:creationId xmlns:a16="http://schemas.microsoft.com/office/drawing/2014/main" id="{8DD5A4E6-B0B0-41AE-BDE7-BAB435AFB9E1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C49548F7-16D2-4095-9F18-C6D12E7D62B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F6ADF7F2-3DD5-4C83-8281-39F1E9031DB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A726E5F7-1F34-4ACF-9DD6-239CCE453833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6">
          <a:extLst>
            <a:ext uri="{FF2B5EF4-FFF2-40B4-BE49-F238E27FC236}">
              <a16:creationId xmlns:a16="http://schemas.microsoft.com/office/drawing/2014/main" id="{F4656926-E525-44E3-9128-292F6C417D42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361CF392-D577-4677-BA45-7E1F25246321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62680608-ABB6-40CA-AF60-A8958853BE1C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64D4E714-6620-415D-976F-E89A87ED3ED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19E8540C-AEB8-4C9A-8A38-998DD981B98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323D434E-680D-461C-B338-C93D1924DB5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D4598195-0291-423E-88F2-FEB09DEE3CD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476C3DA8-B2CA-4C5E-B4A5-0BDA5F72972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D836F1D9-C1E5-4625-854A-DF4D79C532D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ED70E6CC-CE5C-4E78-A3A2-64D01662943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29241DCE-AA36-43DA-920C-DC11C7AE4C5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E8FDAA44-ACBE-4247-9C9A-7BECD67B748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F7E77533-56C9-4FD4-A12A-B8A62257A2E4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A54DC5E8-06DC-437D-8113-ACDA8CF7E332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73B759F8-3F05-44AF-807B-D204FFFD590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8F54B5F2-B218-4E07-BDC5-2E55A3A6FA1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5E737A70-07BA-4EAE-9655-AA5FE8DB0BA1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04C0E231-4370-4493-A606-1B45686BB4E3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81BAA1A3-0827-450F-911C-123CB6CD7B27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6">
          <a:extLst>
            <a:ext uri="{FF2B5EF4-FFF2-40B4-BE49-F238E27FC236}">
              <a16:creationId xmlns:a16="http://schemas.microsoft.com/office/drawing/2014/main" id="{68B529D7-B9BD-4EBC-A730-6B2D953AAAA2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C4F0AF30-295F-4535-B91A-43B9D130A5C5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D185696A-D41F-4FF1-89E6-D81A723D963B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D645419E-D2F6-40F6-B8AA-9368BD38F12B}"/>
            </a:ext>
          </a:extLst>
        </xdr:cNvPr>
        <xdr:cNvSpPr txBox="1">
          <a:spLocks noChangeArrowheads="1"/>
        </xdr:cNvSpPr>
      </xdr:nvSpPr>
      <xdr:spPr bwMode="auto">
        <a:xfrm>
          <a:off x="314325" y="329374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C8CBB116-6422-41FA-9CE8-C764060EB7E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94332268-8188-46EC-AAB2-57B88CD9F31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3EC38270-C1B1-4B91-80E1-F931F46BE2F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AD3C514D-FD8D-4D0C-9D7E-43913E8DA703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469773CC-8A5E-49D9-AC08-7CD803F33415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EAAA631C-F4A4-49F9-AF4B-9CD71D8506D3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4">
          <a:extLst>
            <a:ext uri="{FF2B5EF4-FFF2-40B4-BE49-F238E27FC236}">
              <a16:creationId xmlns:a16="http://schemas.microsoft.com/office/drawing/2014/main" id="{A6822E47-E02D-400F-A0D2-D0991C8C8E15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91CFF620-5BE4-4233-9F17-91EF5592504D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E88F7FE0-4EE7-42BA-B2F9-1A0F65EF3981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685D4197-9FE8-4796-8FE1-8DDEA5354353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2BE94818-C25D-4BAA-8289-1AB8DE61032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40E59F14-C092-472F-9A8A-C15B2200AAC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9886735E-4566-45D7-937D-DD498DCCBE0B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82CEA306-C913-4E1F-81E3-C3E40BBBA94A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B9A68802-7779-42A6-B867-3AC761C1F25F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3FAAF815-3102-4595-AFE7-1A2EF350287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AF538428-D412-4A54-97B6-4A96AD5382C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3E75FF6D-2E42-423D-9B84-C5CF40BB7D7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2952E679-9E92-4E6A-BD45-67ECC2C43B7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68B956D5-F6FD-4E9E-8420-A7AD587C2F9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959A31C0-4345-434D-88C6-061E9C18550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FF9C7029-2049-4064-BF30-29EA313E49A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4881C5A2-E4D4-41DF-9ACF-D533357EB812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53A86EFE-BC15-462C-B862-F1E8F42B0A5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852489B0-B679-46B8-AFB8-5603FF82D7A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92321391-DCCF-4E5A-B556-445D655401F9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E2DAFA6A-2026-4D84-837E-C4B4B72FC800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241C11B8-803B-4BBD-A898-C15C1F27666B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435DA4A5-328B-4AF1-AFAD-B574FECA278A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69CC2DD3-C86F-4653-8E1B-584E39CDE775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AC417FD0-995D-474B-85B5-CD93F0F613A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8684DED3-8F79-4E7A-9744-5C959BE69D3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5750204A-38AC-47D9-8199-542520FBDF4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44E91FE2-EA4F-4BA5-9DE5-9813E02CD46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27CECF4A-5499-4821-99E3-A646E3F9CC2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F70F3553-DCF8-4C8B-8AE8-9D6B3A5BC825}"/>
            </a:ext>
          </a:extLst>
        </xdr:cNvPr>
        <xdr:cNvSpPr txBox="1">
          <a:spLocks noChangeArrowheads="1"/>
        </xdr:cNvSpPr>
      </xdr:nvSpPr>
      <xdr:spPr bwMode="auto">
        <a:xfrm>
          <a:off x="3276600" y="373094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871472D4-AA2B-4DE2-B100-6AED3C33F3A5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FEBD2B4C-1A36-4F5A-B201-36ED49A283E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5E2B2286-647E-4DA5-BAE5-1922F76C8DB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EC5FAC51-26AD-41BC-9859-8DFEEF569F24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E3C9C33D-9FD1-4483-945E-F801A6856536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E9879F5F-48A1-4E68-AFBF-0EFF5AAA2C1D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760B60CC-9DA8-432D-B0FB-58D8F7008F80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A5B0E50D-80FD-44C1-A782-65CC045D1E7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17080DE2-B1DC-4BB1-ABA0-B2B2B7963BD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329019E1-B7B0-47F9-A047-CE84DC552B4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A80B1E6A-6A49-4B32-975D-B98FEA67CEE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FAA41917-BF61-4C76-949E-F59C910F9CC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993847C2-71A1-4842-975B-1A1B21658FD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299CAC00-3624-46F9-9C53-AB9A748E55B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A97D4577-FEEA-4177-8892-9BF7DDEC727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AFEE7E96-FDC2-4AD6-A445-212975367E0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0201B02D-A3E3-449F-9F1F-0D0AEEB2E600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694A4D33-4E6B-4703-8966-A09CA55C5D52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2C4446D-7F43-48A6-B57C-94BB00038F8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A021B9FF-1BCB-43BC-8A7D-CA0E3CB3842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FE15077A-5F66-41D2-8D34-CB38B11FB132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F86F9772-F7C1-416F-98B5-5CF6A63C8F8F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A4855680-0D90-4CB3-A360-EB6C617B696B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EAA8BB3D-93EE-4FA8-A213-BD39CEADD0B5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3FBEE573-70A0-4626-AE7F-DFBC99221A6C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C52952FB-2E9E-4DBA-B1D2-CB29FF6DCBCE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953EE294-1F45-4952-BAF4-25DDE3E0307B}"/>
            </a:ext>
          </a:extLst>
        </xdr:cNvPr>
        <xdr:cNvSpPr txBox="1">
          <a:spLocks noChangeArrowheads="1"/>
        </xdr:cNvSpPr>
      </xdr:nvSpPr>
      <xdr:spPr bwMode="auto">
        <a:xfrm>
          <a:off x="314325" y="395382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26B0209C-FE1F-4CC9-B367-D5E998793A8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D7028680-2EEF-4D4D-A227-7E23D24F6A0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8F52B28B-6A20-4274-A44E-CC55B37843C6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DC7A0EDD-02FE-4BF8-963A-DF3302B04B6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38766133-7199-4A90-9823-BD21159D3371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0DD9F1E2-BBE1-447E-8D90-A6EF0F9D0EE4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95F535EC-A50F-4B37-A3AE-D371841F732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1F5561A1-B15D-4C3C-AD6F-12A7527A4DC4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548C185A-B990-433A-967B-C1DD6080D87D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AFC94C60-8C8E-4554-A77A-6CC8AF86A92C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3AEFF2AA-26B7-4C77-864C-80F560326747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3726E787-4451-4ED2-A5B0-974A86385D8D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4A01F40D-B2A8-40AD-A0AE-AE2EAF825BA5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B94FE795-B99E-421E-9684-C36781EBB989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945FD754-8226-4052-A733-379BC3B92FD7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E7E97941-EA00-4280-8F53-451CFC91F10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43FF8AB1-0CDA-463D-9B31-FAFAB27E875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B637DD78-2851-464C-A542-69D5D6AD47A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F91981AE-9AD0-4325-A60F-9126C308AC0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918EBC7D-A4EC-4133-8BC5-A8E861F6DCE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F96F0D06-C863-4F0E-AB02-BCBC39F9F74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DBF10801-704F-4E09-8EB4-DEB44CDA74E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756EC7FB-FB46-42C4-A36A-29274E554C00}"/>
            </a:ext>
          </a:extLst>
        </xdr:cNvPr>
        <xdr:cNvSpPr txBox="1">
          <a:spLocks noChangeArrowheads="1"/>
        </xdr:cNvSpPr>
      </xdr:nvSpPr>
      <xdr:spPr bwMode="auto">
        <a:xfrm>
          <a:off x="3152775" y="42624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7E71B090-A8A3-45F7-965F-8F55544B748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E439839C-D9A5-446F-8C8F-5AE909B9F81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2E62282D-6CCC-427D-A9D8-54ABCA29F688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0073C313-DBCF-431A-B4C3-E3A7B639DB44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B58B0495-56A5-41AD-AB72-97C6CB25AC67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E64C644D-1F90-4C77-8AC4-F4DCAFE9E57F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74651C22-4859-41D7-A3E3-40D5667F020D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CB73F25D-2BC6-4791-BC9C-803AEDDF885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A6C802C6-82BE-485B-929C-373A2347C14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A4F728A5-5869-4DF6-ACFE-D0704131A65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0E1CAEB8-6A5F-4EB8-9533-4DDD907101F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5724D401-AC66-4C9E-8E68-8ABC1475155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D9014672-C6B4-4217-856E-0A0FEB389FFD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7905BB9E-1986-42CD-906E-3A0A949624DD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C572CA9E-3AD5-4289-B538-E58DEF2562F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542DC3B6-3E85-4ADD-B239-795A60CFED2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A7DB5C36-85F2-4BD6-8CFC-35E768745BF9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46D72632-40EE-4710-B827-65951455B234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F575CCDC-32AC-4412-909C-066C23DF889B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8FA39B50-11B5-4F85-90AC-B5F895213726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850A4DED-0ECB-4E87-B383-85168BD1B2F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6270500A-A6A8-4BF3-8221-971BDEE86D8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B64C1785-B948-41F3-9F42-D1270AA2FB2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8AD358AC-623D-439A-A7CB-8F9DB27D0B9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31FE5A7D-3B14-456A-84DC-63A0D95C808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9BAECB1C-FFC6-4897-A043-0558EADC530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EA56747A-8E12-4068-B1A0-453BB85168E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A8A9F7D-D9F3-4FBE-84DE-48375F2E7DC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1348DFD2-7A9C-4F15-AC2B-90B6FC0912F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82F964BB-7898-4563-9A24-CCC18C95BD94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560E878B-DD0C-469A-A7C2-28CD7A97297B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74DFB248-E1FF-403F-933D-934A7FE284E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6">
          <a:extLst>
            <a:ext uri="{FF2B5EF4-FFF2-40B4-BE49-F238E27FC236}">
              <a16:creationId xmlns:a16="http://schemas.microsoft.com/office/drawing/2014/main" id="{766D5700-4A37-4436-9F75-C5D9A206FE5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37E4DFF1-C5D0-4C34-8A0A-89017B0D68D5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7A3490B3-69CC-449D-93DE-F3A2602BE9E4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2EB044C6-B2F6-447A-9596-189CAFCFDBE2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A17749DB-91D0-4463-91DF-3DF9E2A6F193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15C417BD-79D1-4194-BAF2-1E42FF09A41B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F1D6A3AF-412E-473C-AF3D-3E82DBE3DEDD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70354B85-406C-4715-847A-E29BA5FB68EA}"/>
            </a:ext>
          </a:extLst>
        </xdr:cNvPr>
        <xdr:cNvSpPr txBox="1">
          <a:spLocks noChangeArrowheads="1"/>
        </xdr:cNvSpPr>
      </xdr:nvSpPr>
      <xdr:spPr bwMode="auto">
        <a:xfrm>
          <a:off x="314325" y="461105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6083F405-6B91-4B3F-9FEC-307E4780B3E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E03A7F39-A530-4186-BA15-FB6F8507F4A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A3884F09-8ADD-498E-B831-D4544906655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D97BB1AB-64AE-4E14-B854-F731A2E83185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A5E7EFC3-AADD-4431-91A7-F9D9D905485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BB963A0D-7AAB-4C32-AC04-18929E44D684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228E7F7C-3A8E-44D9-8182-9118DF9513C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A41898B0-8289-4C5B-ABE1-3A175FF80E81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156200BE-229A-415C-92D1-7044F87B305B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18D9E219-CE7E-4DFD-A92A-5DF25EA18C30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4A6F9ED0-F97B-4E00-85F5-8AEEF040007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58CD649A-1DDA-4BB4-A15F-9B64128AF26C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85BD7D56-4ED6-400F-A859-AD13AF69F404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1087A080-B7F1-4A3A-A0EA-E5F9B67500B9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4CB6C381-3EAD-4BBD-A269-833C94E74EBA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EBE76D9D-92A6-4F43-A52E-F82A1D23E8E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7DCC4840-EA64-4324-8D3D-D21B6CEBF61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EBE2B188-278B-477C-A801-F71CDF8E46A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80C4C437-1D94-45B1-AE7D-C2792706DB9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5D3EA504-48E8-44AC-BAFA-1D2EC3FC01F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BA67C40D-725C-4B9E-BC58-4AFCC2720A8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785DECA4-6BC9-4DB5-A513-7CFC61F72F3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5E9D2821-63C2-4882-9F80-913F085E7C25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F7079A67-DC05-46BB-868E-D83EF2A31FB9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0A20E80D-3D62-43A6-9677-7B01D68753A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3C0A1AC5-03EF-4A8C-9CE4-7772BCBCBD2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036004BE-CB79-4E61-80C2-EF4670169F1F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9C811B89-92F2-4927-87FE-5C8CC540E448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04533878-6EC7-4FDF-933D-614913C2A9B7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6D2C0734-8443-4F4B-B05B-42B902B36C97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46EEE934-D2A1-41BF-87B2-2CA7AB44F073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9275C68E-EF8F-4837-8711-8E769C4D253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6ABB2D73-D60A-417E-9D78-86BEA689F34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F747F9C6-187C-4F18-BE11-D80F1C97A09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75DC85BD-5F63-4ED2-9A6A-3AF5C190903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7312B314-5453-4481-8070-61CDA28F136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53ACAB69-A84F-44EE-A0F8-5EFA672C7212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56948B24-EF74-4885-8A9E-A2279FC61B71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A415D81E-D4AF-4BE5-B567-4D6A9399953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E294D041-5CAB-4422-90FC-708929A34BC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2CC85B23-4E41-42D9-8E22-92CA50B3284F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2658D8E1-FD45-4F1F-89D5-1C3B4EF683A3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E600D099-AE4D-48D0-B83C-2F6654337CFF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5EE3E3F1-88E9-427A-9524-3AC24FE72882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4BEF1CAD-08AF-4055-83F4-84121CB5669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186B75D8-2278-4668-A52D-F4BC1E18DF9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4E68FDA4-73F1-48D3-9826-4A659BBD316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3B5543F2-D6E1-4C2D-A070-3DAB943F201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C7565423-FB10-425D-8535-87E11047DDF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2193F03-283B-4131-AE02-012B63B15F4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9386B61F-95DE-49B1-8108-15F14037F13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9DE7064F-67C8-41DA-87B6-059F213771F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998F43AB-79D6-4C61-B300-59D58BBC5CC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B54F65F3-9B13-433C-9700-70B4E46641FE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347818F7-A6E1-4FE5-85D7-2E772E88E25E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19850B2B-11C2-48DC-A80C-AC8A4FB223F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C00CD5FF-BE0D-4F61-9DF6-C3C9080CEEA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2C73DF47-800E-4641-89E0-A3940FE8F416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28F91880-3BFC-4F0C-AB7B-ECBAC48ED06D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B4BB965D-F012-45CE-8F63-679100DBA62B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2AB63F01-E812-4AC4-8223-290B69D73C9E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87F082CB-FF88-457A-A9BB-4E1332D7FC9D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33D29898-E87A-4177-B301-2C03E499E79E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8">
          <a:extLst>
            <a:ext uri="{FF2B5EF4-FFF2-40B4-BE49-F238E27FC236}">
              <a16:creationId xmlns:a16="http://schemas.microsoft.com/office/drawing/2014/main" id="{B3542978-BE99-4130-BCC2-7488D0C4C324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1C69CDD6-C3BF-43E0-A65B-C53B55E287BF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F42B9F52-4589-40BD-B8BD-7902EFFCE45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09BDB8FC-D857-412D-9C98-93A59E60CD81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4E890610-01F6-40E6-B4C3-FA1FF9FE5402}"/>
            </a:ext>
          </a:extLst>
        </xdr:cNvPr>
        <xdr:cNvSpPr txBox="1">
          <a:spLocks noChangeArrowheads="1"/>
        </xdr:cNvSpPr>
      </xdr:nvSpPr>
      <xdr:spPr bwMode="auto">
        <a:xfrm>
          <a:off x="1800225" y="88773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0D34E059-DC9B-493C-B644-6095CE48F5B3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E01F9C1B-68BF-46FA-8F2B-AE640DE52DC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B1B231E4-F6EB-4FC7-A2C9-4F78A728437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CE14FBD5-1D1D-4DBA-B984-149F840A65F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F692E2BB-9C95-4FA6-90AA-AB2CEAF26C1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2DBF74A6-D771-4F00-95D3-B72A5220EC3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C03BAC38-37A5-435C-A7B8-DB8B182488A9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D3193487-1004-4EFA-B0F0-168124AF40D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BC457D7B-593C-4804-9D21-7109F8BF6BC1}"/>
            </a:ext>
          </a:extLst>
        </xdr:cNvPr>
        <xdr:cNvSpPr txBox="1">
          <a:spLocks noChangeArrowheads="1"/>
        </xdr:cNvSpPr>
      </xdr:nvSpPr>
      <xdr:spPr bwMode="auto">
        <a:xfrm>
          <a:off x="21240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ADD7AFCD-3041-415E-AD66-CEC792C975D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76AE5E82-0633-4421-B684-8BD366C039C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2B461C1A-0086-4DBD-8622-5F083C84AD9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A3C0C28A-C4E6-4701-90AE-E509A585128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27645B02-D3DA-44F6-912A-E6C5504E724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6">
          <a:extLst>
            <a:ext uri="{FF2B5EF4-FFF2-40B4-BE49-F238E27FC236}">
              <a16:creationId xmlns:a16="http://schemas.microsoft.com/office/drawing/2014/main" id="{C19ADE99-142A-4ED2-AA16-D9FD6F74BF7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88294E64-08C0-497A-A0CE-437BCA5DC0D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812E6FB7-F60F-4CA2-9463-7DA84EB1629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F4AC6A3-DADA-4E9B-950F-7FE5D17E8F6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941CE0F0-0183-4697-8028-E841093EF21D}"/>
            </a:ext>
          </a:extLst>
        </xdr:cNvPr>
        <xdr:cNvSpPr txBox="1">
          <a:spLocks noChangeArrowheads="1"/>
        </xdr:cNvSpPr>
      </xdr:nvSpPr>
      <xdr:spPr bwMode="auto">
        <a:xfrm>
          <a:off x="21240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7D3C7821-8D8B-4915-8F11-D99114EFFA7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5C5B09D2-34EE-40C5-8DFC-3520B8ABD21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85862172-FE88-4F87-8E36-CE130DA0967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7A84B0C4-0AB3-4D8F-9634-FBABD15F9E7E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644D528C-8FD9-41E7-A7C5-0D7593C0AE92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29337F31-B3C8-4F5A-95D8-732C635FBDF0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7CBC79BF-9894-4A29-B94D-22F1D25BEB10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9B6CF2E8-B117-49F4-BEA7-037BA1C1DC2B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6BF6D93F-6645-4432-B9E6-2ACBA795929F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6DF284B2-E0CB-4670-8D22-0787DE1EC8DA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13E38A70-08C8-4965-AE7E-481EFEC1FFF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CACC8FF0-8ECD-4964-8594-583936737FFB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E416451E-B96E-464E-AA43-FEBA6D38CBD3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EF691190-951D-4A9C-AFFC-36330BD9BF06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D8BB54B6-6EC9-4C2B-9C39-D6DB612945FB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BCD7071A-B798-47DD-A907-BC62AC5E581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92746BBC-48EE-423E-B359-D2FA1757163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AF765059-2BAE-4987-835B-E36F65DC741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497A9C2D-FDBC-464E-8AE4-AF3DE89327A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3AAACF09-B947-4CDA-A166-77BCE84C7E4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EC842F8F-76C4-4498-B826-24A3EE268E9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225EF9BD-25A2-42B1-A1AF-14357E6B76B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54D76305-E2AF-4224-A794-3A104B64523B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BF2C45F9-4874-45E8-95CE-D674A5ED7745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956F9DE0-5E39-4FAF-8233-30036E7E466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1242E233-B11F-4234-A70E-1BEB355C7DA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A9533692-F439-47D6-BC00-0422703961CF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80C2BC1-9282-4CB7-9808-B16175437F86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AAB6847B-0D5B-4A00-89E5-E635317EE218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1B278093-86E6-4B8B-A282-BE54BB5786A9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70A96907-C626-400A-A1D4-494EE4D137B2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BB83795E-ADEC-4182-8FC1-98FABE40FA8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7B9B72F4-7849-49C4-8A23-3C3993ECB12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50712988-DBF8-40EF-83D4-BEF1F935970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94BC2C19-8E48-4BEF-8C6A-11BB17578B1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8EBF5F6B-6962-4D18-876A-ADF3D8A6295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0777BA09-FE62-4C55-AE5E-AE4EB51ECB33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C5934CF5-B4CF-483E-9597-04E14C2FB508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8C5ADC09-4D53-4E13-BDB1-D039BC32EDD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6">
          <a:extLst>
            <a:ext uri="{FF2B5EF4-FFF2-40B4-BE49-F238E27FC236}">
              <a16:creationId xmlns:a16="http://schemas.microsoft.com/office/drawing/2014/main" id="{B7F51039-2836-4CA3-BC62-DDF424FFAC2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8A01F855-D1BC-446A-8C0E-E59B06BC0F7C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CE3860DB-C16C-44FF-971B-E4988EB173A5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8B9EF2DB-426D-4FF6-AFED-B6D842EB462D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97815218-2D7F-4868-A11A-B3081E17642F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id="{CF26A9E6-BFD6-4081-9B12-847F32DBC0F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6AB5F6A1-B288-436E-8BB8-567BD3F22B4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B817795B-2279-41DB-93B6-24BA34BCA03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425795F3-16AB-4BC5-AB3A-4AA2F676724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FA46AE0A-988A-4C80-8935-35E2C4E7DAF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514F4BCC-7005-45B1-9B57-03826DA971E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546A9CD7-AB92-4280-9948-D4867CBD9D1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5605CABF-B85F-4080-A0F4-FE3271E1A2B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3829C6D-34BF-402B-B387-306B0D56237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1B095A26-2D63-4E64-A615-A7575F2C95DE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C69281E-C6C7-4EB5-BF25-DF245804B5BE}"/>
            </a:ext>
          </a:extLst>
        </xdr:cNvPr>
        <xdr:cNvSpPr txBox="1">
          <a:spLocks noChangeArrowheads="1"/>
        </xdr:cNvSpPr>
      </xdr:nvSpPr>
      <xdr:spPr bwMode="auto">
        <a:xfrm>
          <a:off x="3495675" y="171354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E694B13F-1F46-4E2D-A4DC-5490DD127B9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DB72A003-1C0D-44A1-8324-89BF760AC96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8D151E1-1BA2-479E-9545-8C98092F94FC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7BE88CC1-F6A7-4941-AEEE-31CFADDE8A1F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00026921-A053-49F6-96AD-9C9981AFCB7D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199A7EED-22E2-474F-8161-F46EC913D6B7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28925891-5CC6-4A41-B57A-639D4E23DEB8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D506029C-6082-4008-AC5B-09E91C2D600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AC5571D6-265C-4F6F-BDF2-FB6780D1316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F3A9CE63-2725-4B1D-A705-5CDF4220A541}"/>
            </a:ext>
          </a:extLst>
        </xdr:cNvPr>
        <xdr:cNvSpPr txBox="1">
          <a:spLocks noChangeArrowheads="1"/>
        </xdr:cNvSpPr>
      </xdr:nvSpPr>
      <xdr:spPr bwMode="auto">
        <a:xfrm>
          <a:off x="1800225" y="15697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FC6F24E9-64CC-4D0B-9DB5-161E78C892E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22A8482E-14AB-40AA-BBE2-5A00E44BD8D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57CB0127-ECF8-44DE-93A1-1B5ABE268BC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id="{18E53736-150B-4E72-BF61-278F3C9D7BD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CD64298D-E2F3-473E-8917-A23ADF10D6B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FEF89FA1-70E2-4FB2-BD66-7B31D56D39C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BAFF97E2-1256-4A9A-B20A-9CE9FDA76128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6">
          <a:extLst>
            <a:ext uri="{FF2B5EF4-FFF2-40B4-BE49-F238E27FC236}">
              <a16:creationId xmlns:a16="http://schemas.microsoft.com/office/drawing/2014/main" id="{6B6F70AF-54D7-4629-8771-64C7E21829EE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D84D6412-BF82-4201-A631-3E4BC1A4B28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D3B936BB-F9F2-4F6F-BD4D-869D42D388E4}"/>
            </a:ext>
          </a:extLst>
        </xdr:cNvPr>
        <xdr:cNvSpPr txBox="1">
          <a:spLocks noChangeArrowheads="1"/>
        </xdr:cNvSpPr>
      </xdr:nvSpPr>
      <xdr:spPr bwMode="auto">
        <a:xfrm>
          <a:off x="2190750" y="15935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714A19D3-9400-4C34-AB0C-817C2740670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20C7DF4C-2174-445B-B2BD-8775696FD34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EB9D81AE-75B8-48D2-AD2A-1CAEE680332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98C452D8-4FD2-4779-8859-FFF12376F46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9C093B7A-4839-4E99-991E-3D6C554C9B6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EF275917-2BD3-42F8-880F-52515BD8933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7943F22D-F942-4920-B902-0CEBAF3BFEA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A7AEB62E-0236-4691-810D-615F6099EA0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708896B0-52BD-435E-8FB2-23CD3837389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D007BD92-9054-42CA-B7F4-F2260D797AED}"/>
            </a:ext>
          </a:extLst>
        </xdr:cNvPr>
        <xdr:cNvSpPr txBox="1">
          <a:spLocks noChangeArrowheads="1"/>
        </xdr:cNvSpPr>
      </xdr:nvSpPr>
      <xdr:spPr bwMode="auto">
        <a:xfrm>
          <a:off x="21240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74445217-C378-4476-A552-BBC0E3AF884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29FBB116-CA1E-4EDF-9534-D0F9909C78D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BF0623DE-D821-42E2-9B67-B4627E515701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4CFD76F5-29F8-40EE-AA29-F706A0710C29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1346E1B4-B666-4710-893B-0EEF6F2DC580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6D6D4A41-B355-4363-B498-E3EE1987FA50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87DA61D9-8383-4CCA-92A2-5763FF0F3004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88FA03BA-FD31-4BD4-ACB7-1044AC8CA721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C522B6AE-E4B0-4E51-98E0-EEE4C3815011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D883A469-1ECB-4CC2-BA42-9258941ECFA3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0A7CA97E-4B08-4CDF-BAA8-72D4E72D08C0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FE1BE3CA-F360-4368-853C-D4AD4F857290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D4C771AC-F797-4506-ADC4-3B63591FA30B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7B51DA9C-BC56-46DA-8F69-3EB71FC46D28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D651B313-05A3-4D03-B244-33759B2BEC75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A705AFD7-818F-410D-8CE3-2EF51F74F71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C28D1DDB-844E-4526-8795-6DACCCF3A6D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59DC556F-934B-4167-8CAF-05C2FB92D4F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61BA9B73-4FBD-4B1F-B0BD-825CF11D3FA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33B10AA2-A9A1-4642-9736-6F311F34B11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4CA568AD-2241-4DC5-8129-C534CC7B1EC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73065DD-CEAE-4047-B2F9-3ABEE7EAA06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203E1111-E814-4EA5-9030-97366BC3B7F9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4E8D79C0-B7DB-41B2-A0F8-8F05C1518B29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B2F1DD46-CA28-4793-B344-3ABF64AA0AA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A906702F-6451-4F90-8A30-D13D28057B6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5FCFD575-6D86-45EC-A535-8FC9D91BF3F4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63AD00D3-6CF2-48EB-A4CC-231B393A4EB1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66109CDD-D84C-4E90-ACA4-B57022560081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F1E81951-9666-4C0D-9F77-DF4C15C6E15B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76856634-332A-42B7-BCD4-6E88B4BB99D4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F7EE3586-E723-481A-AEB3-F3065A67569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84F548EB-7ACD-47A0-A569-2CE1A2CA765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FD0E4559-6A98-4001-B23F-F9235D0FC2B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346A3630-641A-4414-9E6A-F9E66204455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5254AF3A-DC1D-4191-A948-E2798636379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2CE178CE-7AB8-4121-94AF-EF17C524320B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E33840A7-A4E8-4484-BD9E-09A598C83863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143A1F2F-3DAC-4AE2-ADC8-77F123C8A47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12F0536-12C3-4E4E-8FF6-2B1200A7DFB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96D7408B-6BF4-4F80-9B8B-0A8EB2B107AB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75D8B207-B2F1-4CA2-82C3-A2E0205E2B1A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30CB4320-EDC8-4170-8A8A-68CBC421FAD8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A656DA94-97E1-4D93-987E-A1A31D943F02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8BAD74D1-2EB3-415E-9283-7B7FEDD5DA9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34564EAA-3385-4B71-8399-14A93C03919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8154925A-A270-4358-9C52-CD35B1503CE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A1E04C33-92CD-4021-9538-32588B90A72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3F8AF293-9C9A-4AFA-AF59-CB84169C04A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1B1AE8E5-507D-4081-8335-EBC3BA261C8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BC1928E9-7314-48F4-8A3B-4BBBED4694F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60794FBA-8CF7-46DA-B68C-C71ECAD94FC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7656D033-C18B-43C9-A667-4653B09E304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22659942-A398-45D1-BE6A-9B547148ABF6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441D1CFF-DA93-459A-BB32-79854A0EB0A3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586E247E-62FF-4193-BDC1-122E67457A4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286E1132-7EDB-427E-8F9E-F5ACB2772E2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349BF99C-5B4F-453C-8374-BFA3CCE0C74C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AA45173F-8F79-4D1F-B5B8-8B25989B1A9B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CC5F819C-A2DE-48A3-AFF7-B0523CC6AEF6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A2DB7734-F4B9-4582-A757-6676E922581D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156AAA9E-0794-4658-A26D-8FE3CF822211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0A56ADAE-F78A-4FA4-8F48-ADC7F669873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41FCB1D6-2613-4B68-AFA6-43BF41FF7DD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1E3BA33D-EC14-4BD6-BC1A-783471EEB5EA}"/>
            </a:ext>
          </a:extLst>
        </xdr:cNvPr>
        <xdr:cNvSpPr txBox="1">
          <a:spLocks noChangeArrowheads="1"/>
        </xdr:cNvSpPr>
      </xdr:nvSpPr>
      <xdr:spPr bwMode="auto">
        <a:xfrm>
          <a:off x="1800225" y="22507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C45529D7-A272-42A5-B496-91FD9C8DBCA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A7732BF8-5ACC-4263-A846-ACD882D77D1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C8975AD4-2DA7-42A8-9F38-F211B95099B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483F3348-356F-4A75-BE37-7C143BDA2AB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E318C580-1801-48A5-9AD1-2A1E2888322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2A820FCF-DEA9-4ACA-9984-BA14E3F5DAC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DA46D891-5DF8-4B0A-83A7-333434BE0BC5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C2C5F653-F34C-4F45-A682-399603661047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9B88832F-7BE2-4206-9CB0-DA2F2771FB5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2395675C-28AD-4206-B83F-B4A19272F657}"/>
            </a:ext>
          </a:extLst>
        </xdr:cNvPr>
        <xdr:cNvSpPr txBox="1">
          <a:spLocks noChangeArrowheads="1"/>
        </xdr:cNvSpPr>
      </xdr:nvSpPr>
      <xdr:spPr bwMode="auto">
        <a:xfrm>
          <a:off x="21240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EA6606E3-166F-470F-8DF8-960B7572539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3BED568D-172D-45D8-A8AF-8E62CE50DDE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230C010C-4658-4753-ABFF-8744841E658E}"/>
            </a:ext>
          </a:extLst>
        </xdr:cNvPr>
        <xdr:cNvSpPr txBox="1">
          <a:spLocks noChangeArrowheads="1"/>
        </xdr:cNvSpPr>
      </xdr:nvSpPr>
      <xdr:spPr bwMode="auto">
        <a:xfrm>
          <a:off x="1800225" y="2391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4604F3B1-3BB3-4C42-A552-B486580B543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382355B6-1A9C-46F4-B3FA-3DD90C3DC00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4B662FBD-016E-4F98-B5D1-CD646C2A8CD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29C24217-FFDC-4ABC-8581-90AC4B60722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2FAB589F-98D4-41E6-ACEF-0950E87F9A0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A79DF4FD-45BF-48EC-A38B-6023CE6AED9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1D43D2F0-B6C9-4455-B5EC-A66CE5DF7AF9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8DC4EC8A-5A18-4BFE-9557-6072B6C8D3D8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3764F32B-C0C2-4F15-A4C0-60A3F372A59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A443F1A3-ADD6-4AB1-BF60-EC1FEF00EDBC}"/>
            </a:ext>
          </a:extLst>
        </xdr:cNvPr>
        <xdr:cNvSpPr txBox="1">
          <a:spLocks noChangeArrowheads="1"/>
        </xdr:cNvSpPr>
      </xdr:nvSpPr>
      <xdr:spPr bwMode="auto">
        <a:xfrm>
          <a:off x="21240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20638A4B-51B3-493B-8127-A81E978CA19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D9431284-69D4-4796-9138-3FC6C4A1ADF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B90E1DB8-7E82-476C-95BE-A80D871A618F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EC4E2C36-18E4-441D-A263-5E5AA2DDD701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9A065C91-DD89-4767-AD5B-6534C0AD44A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6171FD20-653F-4300-9B33-099336AB93F2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868FA6B8-144D-4EA0-8BCE-7758FC4D4523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507466B2-2AA6-41D5-8B4A-CD4C8F899BF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D8A42DE4-18E0-4128-A417-8AF8DC045460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A70A6990-BB9E-4CC0-A5F6-78EB785D53D4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840E14A0-BC04-434F-BEB1-DA236ADAF3C3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99131C9E-03A0-4844-B389-17FD0AB10D32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F46DF715-FCE3-43DF-833C-ADC3193E1195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F1E92F0A-442D-4B7D-AB07-EEFFF2F1EEEB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064C10C5-0AB9-42F6-A23D-E6CCF54406CB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B41DAC4E-23D1-4E44-A3AC-83EA13C48F9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828F1B68-3962-4760-9445-FEFBB936193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59F88C61-3153-4C75-808E-D2D70AD4CB6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CFBCC85D-BF96-4E8F-9161-0E63865700A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67CD051-22B1-49AB-8908-CBFB744498C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F7FDC42B-F7C9-47C4-8D4A-27F2C10C91D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65281DC1-E6D9-4B60-933A-AAA02673B49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336B134B-463A-46C0-96FA-977BB9B911F3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FBB0A25-1BCB-4B34-881C-58AEED8CFD2F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42EADF25-76BB-426C-9FED-A7C471D3B8B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3C45F2A7-8177-44B7-B498-80DB0D1F9FF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9C403CCD-0DDE-468C-BDE3-218F12188D0C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63DC15DD-1E85-47EC-8B3F-F324B040D907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1442976C-F132-4291-86A1-97775EFBD1E1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9509957B-ED99-49A7-AE35-3F153A4AD1B3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C80099B8-C6E4-406B-B1CE-1FB80F56C679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F406BC21-873B-45D2-A1AA-AB8A7F4BF24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80A341C4-3206-4165-8978-7B97D526E87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90DC5B71-E8F7-4AAA-95C2-BCCC6DFE387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64449F39-CAE4-4C44-A762-0FB28E0CCC1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4204C570-A38C-437B-BD85-E5754567255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992F1578-0CC1-46D1-8B8F-9A16578A858E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7558BC54-4581-448F-84A7-F4D76C1B7CDF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C608B3DB-922C-4AB8-B38A-BD07C16DC6B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EBC7CDC9-5284-4D23-975C-1723E6B6A98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FBF10C81-0D37-4AA1-848E-2D8E656D8724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6CEC97A5-E8F8-4ACC-BA27-B9F689711EB5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F6933EC8-6AF9-41CD-9625-AA654DBF5BB6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6ABB49BB-DDCB-4CCC-8D5B-37BA37C4E6BC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430E5170-B9CE-4F54-811C-2853311F5BA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C381E69A-B19E-4933-9552-8ED1DA0BB97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DA03541-FA77-4D22-BB2E-6872EB0E3BB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5F20C2FA-15F8-488E-B240-D3D72484BBC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E0BD3D9E-35EA-4232-A8B8-C8E34A9F404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F820523E-688D-4689-B512-8C519C20002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D3BB1852-5B4C-4079-8BBF-2DC9B9900EB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CB0B5D25-1553-40DB-B0F9-2415BA0F8BD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8E47A3AC-E252-4DF1-AB02-B9055A83F14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EB39A683-5640-434F-9110-A0B51A1EFCA8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D0E8D168-D32D-43F4-9F83-92D79FC779DF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AF9606FC-35D9-4A7E-B2E4-79669155247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1761E917-B7E8-44D4-8B39-94F89076209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FB5CA0E9-0A41-4735-8BA2-3074CE930B0C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4F984497-F1B1-43A8-A889-97FBF15AB688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5A71F355-4E4C-40E0-99DA-A06F6CEC68D3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4562FB2A-6C65-463B-84D0-4DF32CAEFC88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ABDB7423-45A5-4ADF-BEB4-560A09F5F352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A02D392B-0F79-4E40-9325-E7E5BD6D7F9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C58C30C7-79FF-4177-B4B4-DFFD60F8274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A5F1587D-2463-4B39-85EF-4AD6D102B9DC}"/>
            </a:ext>
          </a:extLst>
        </xdr:cNvPr>
        <xdr:cNvSpPr txBox="1">
          <a:spLocks noChangeArrowheads="1"/>
        </xdr:cNvSpPr>
      </xdr:nvSpPr>
      <xdr:spPr bwMode="auto">
        <a:xfrm>
          <a:off x="1800225" y="290798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58849040-0BD4-494A-8632-566C2F9C98B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229A665-E80F-433D-A26F-C5398956C9F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3C533B4C-CC8D-4EC0-B4CA-76F2F00FFB2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8394CC6A-29B5-4339-9F87-41C42EF96EB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51165A4-ACA1-41AC-8421-F8CB11D6019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F3F8B40-505A-49DE-A3AB-7248261FE73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2781F3C9-7050-4409-BC75-3FF7A4EB8571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5920B8E0-47B6-4FE9-BC29-082EBC86EAC1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594C8B21-37D9-463A-815A-115E6D120A2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2F95596E-6A48-4727-A744-415FAD3C695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id="{2893B64B-04D5-4E0B-8CD7-A083EB91E64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DFCE46E2-F031-44A8-A4D8-F1AFDA29E347}"/>
            </a:ext>
          </a:extLst>
        </xdr:cNvPr>
        <xdr:cNvSpPr txBox="1">
          <a:spLocks noChangeArrowheads="1"/>
        </xdr:cNvSpPr>
      </xdr:nvSpPr>
      <xdr:spPr bwMode="auto">
        <a:xfrm>
          <a:off x="1800225" y="30489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A7AED0F3-565A-4299-84FF-17361275990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DBEE9AC6-1321-414E-AB75-180A5C6542A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1C05F29F-B521-4594-8887-C27FB64FFEC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B748F299-8C1B-435D-9AC2-21960D08533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B89D4401-BF20-4F3A-99E3-F00BEBE9B7E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253FB8B3-D1C2-40AC-99A8-4AE6D55AAA2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C1F903F0-0EEB-4D45-842F-DDF2C7C55BAA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B5CA19A5-2425-4C8A-AAC0-154928392B18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BC07962C-3CCB-4D2D-B636-3D073CADA55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E514C9DC-3287-4343-A56E-F1DC6C3BF203}"/>
            </a:ext>
          </a:extLst>
        </xdr:cNvPr>
        <xdr:cNvSpPr txBox="1">
          <a:spLocks noChangeArrowheads="1"/>
        </xdr:cNvSpPr>
      </xdr:nvSpPr>
      <xdr:spPr bwMode="auto">
        <a:xfrm>
          <a:off x="2143125" y="30622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5AC787EA-9242-4AB3-A7B8-63E38E6AB16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E8EEEC07-71D2-49D4-A7BE-2FAA815CACE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2BB98856-16CB-438D-B620-033FE4BD72A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13FAF6E5-F2F4-43B8-96DF-6C2B1ABA722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D5377604-C6ED-4E5C-8DC4-B1DA8B3F297E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2F9D8BBB-EFBC-402B-A783-232B077A619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3BFED675-A563-4181-9186-AF2794F754B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BD68DA52-7C30-4C1C-841B-4BD13661067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44B3847E-C2BC-4756-8FEB-F959BEB92F7B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0499783D-5696-4A62-B768-FDAB60EBEE8C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FF1E1DC7-5B0D-4BD8-8610-7E6FA9BBE537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4C7A5258-CB83-4EEF-86E6-D7CC3306212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9EBAFE9F-F24F-4BE2-AE78-55EA4340B02B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AFE84FB9-ADFA-4989-8C06-685D9122F401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82F8419-B314-4A6A-9B00-72B48B9E1551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BA531E0-AC4E-42E5-A4F0-B974A2E2363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2627054-FE91-4F03-B626-19A28D06EC0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F3A10441-A3A3-4C27-92CF-964139A7C30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1380D5B7-BEA5-40AE-B014-77B000C47DD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80B25E57-FEF2-4BC2-BA19-640D39AFB1A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3CAA1043-F678-4BD9-BFC7-BACD9423234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0C7F0DD7-C5E4-4145-B952-5B6464702A7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D99DEA4C-C7E9-4585-8A1B-9C847E41ACB9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E0BA3C0C-D6DE-41F9-A6FC-435F98DB3AB5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5E3F96F8-8896-4CBE-8542-6BF79997DB4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F2B9A0B1-21FE-4CB9-AFD7-2F6E47ABB1D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D4EA7F66-8E18-40B1-84AA-1CA69EE7A6E9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81FB0510-01EA-4232-A57D-B649CB6FFEF1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FF57A661-8A60-4409-9EEE-7EB4FDF20826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D10BCB2C-B849-458D-A6EB-2CCC5DBF59E4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453FC6E2-E3EC-4659-AF1C-AE0777E6E8FA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17FAA3D5-A122-4011-BE35-BFFD5D4219C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DEED06A5-C560-42FB-9C55-8742F2CAC4D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4FBEB794-26F7-42E1-AE02-F64182D5FAB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AA338DAB-78C8-4263-B670-72749418B07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98E09941-11C8-4819-85A5-9DF2B57482A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E4993C8E-6C2A-497B-8A5D-BE3D52A72F63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2BEDBE31-3A0C-40AD-8D24-10AFAA358E9D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663786CC-2166-4882-876A-9CCF1C27323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31CA057E-DD62-4D8D-A525-A44060B06A3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4DB10EDE-6EC6-4551-A41B-9D67D115A4CC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B28DC5B4-895C-4032-A719-FDD5444D6082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A7C79448-9E54-43E0-AFCE-A852F3305892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6">
          <a:extLst>
            <a:ext uri="{FF2B5EF4-FFF2-40B4-BE49-F238E27FC236}">
              <a16:creationId xmlns:a16="http://schemas.microsoft.com/office/drawing/2014/main" id="{DAD33C67-BEAB-4158-A123-A9230F6DBE19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AAEAFC1B-14BF-4BEE-8C9C-551955035EC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D7B73692-2FDF-4FE7-A12B-21424F332E9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5D56E93E-4678-49EC-94D5-BF99E34518E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9CCCABD7-E57B-41BF-A143-B818AE97802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45255EB6-75EC-464B-B028-354971BBE2B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D3C90323-8341-4E0A-BB30-3EDCA5390D3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AD8F81D8-4965-4C7F-9092-E4BF272B254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5CA4016-B1CE-440F-884A-1117BFFEC28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B831259C-4F62-45F7-A244-C6078EF505A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55ED4C11-B45D-4843-9A00-56E4DA4301CE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CBB6F6BB-A483-4435-9305-D5AA27317D03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DA46F45C-78F8-4692-8BA7-C097775E915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18B2503F-07BB-437D-9EFA-88A9500CBDA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B4EE7DCF-905A-42E7-A327-649DDCD80725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4C724ED1-EA0C-45A0-8726-993AD3E0223E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C9D93451-A318-48AB-BBDD-4FE4A1DBEEE8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F515BBCC-5F49-40F8-96C9-FD07C5A7DA8D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6A047BF8-6D3A-47FE-8F6A-A670A16DC4BF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4CE56D3B-35DF-4E0F-8430-320A40CC80F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F2C4FCE5-DB03-4E61-916D-B3CC5629369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7F2343D4-2BB4-4196-974D-A34E1CDB149E}"/>
            </a:ext>
          </a:extLst>
        </xdr:cNvPr>
        <xdr:cNvSpPr txBox="1">
          <a:spLocks noChangeArrowheads="1"/>
        </xdr:cNvSpPr>
      </xdr:nvSpPr>
      <xdr:spPr bwMode="auto">
        <a:xfrm>
          <a:off x="1800225" y="35680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833AB755-74D8-4033-9096-B4709C4B63D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CAE95697-76DF-4884-9B84-D359270D853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116E55BC-4FCD-4575-8284-4BAED52C44C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793C9FDE-6DD0-4A2F-AD78-39E74323A03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06177D33-73C8-4775-9C42-A1A5C055315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16646754-6AB5-4550-A3DD-8B9566DA74A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4E68FB44-B113-4E6F-8F6D-581389396044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DB3FDFC4-5E10-42F9-8E03-0ED6ACC5B015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401E641F-DC45-4F64-87F1-DC98276F6A1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2D3A64AF-6A75-47E1-A4C8-12C72897355C}"/>
            </a:ext>
          </a:extLst>
        </xdr:cNvPr>
        <xdr:cNvSpPr txBox="1">
          <a:spLocks noChangeArrowheads="1"/>
        </xdr:cNvSpPr>
      </xdr:nvSpPr>
      <xdr:spPr bwMode="auto">
        <a:xfrm>
          <a:off x="21240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23BB3C07-EFEA-4D3A-9787-30AB65A05F8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E5CC7186-4B6A-4805-9C84-676897D95E6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8B41A69A-9076-4A3C-AAF7-25FD16C92AE7}"/>
            </a:ext>
          </a:extLst>
        </xdr:cNvPr>
        <xdr:cNvSpPr txBox="1">
          <a:spLocks noChangeArrowheads="1"/>
        </xdr:cNvSpPr>
      </xdr:nvSpPr>
      <xdr:spPr bwMode="auto">
        <a:xfrm>
          <a:off x="1800225" y="37090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AA11DF98-E31E-4CFA-873A-73234FA8D24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C0DA6AC9-4755-4689-8751-829D9B94488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D63F86F4-DB65-4148-BF0A-40E98C1A8E8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C407F4AF-16BA-4E99-A1EA-F2AAAE8329E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598DDF48-2865-4AF3-A4C2-EDCCDEE97BF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72C665C1-719A-449A-B2DD-241B97682B9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9ECE7394-14E9-4B23-BF78-F27387B0AC3C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47FCDE57-4037-4983-82A1-1944A9C43ED1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15B89DE6-F63C-4ABF-88EB-7A3852682BD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6BB3B3C9-A014-4A8F-8F25-119DEEF74F02}"/>
            </a:ext>
          </a:extLst>
        </xdr:cNvPr>
        <xdr:cNvSpPr txBox="1">
          <a:spLocks noChangeArrowheads="1"/>
        </xdr:cNvSpPr>
      </xdr:nvSpPr>
      <xdr:spPr bwMode="auto">
        <a:xfrm>
          <a:off x="21240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11AA4E5E-4019-4964-9A90-87316DB1FD5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43DE3E96-D15A-432E-B222-6F342FD7752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D76512A0-40EF-44D8-98CF-D61BC5B4A9A7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E3222556-53BE-4965-AF42-6298E024DE0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39D12215-A8BC-4A60-94F2-FDE2687CABB7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F8EF9A2A-DC11-48A6-88AE-01ABAB3A431C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7B02B7F6-E0E3-47CA-8C7F-3D10929074D6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301D45C6-EF22-46D2-A91D-3D94410B9681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EDE133F9-FA27-426C-BD55-B8EE500306E3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1C65ADDD-0D80-4086-A84F-26BF52B5B11D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115E385B-D239-499E-8F1E-6939ED9044C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53CF9512-E94C-4C12-A311-3B453368103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8A13E8D7-591D-4E07-AE9C-4908C6B01185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311940B9-468E-49EC-BB8B-59C8E75535CE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5B7A3DC0-7F69-4611-98EB-B9507B43539F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C2FFF1B3-6472-40B4-A72F-FADE396CDF5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FC97E17E-8398-4827-AB24-EDA62C66843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59A51EBF-D7C4-48FE-BE0E-423B4DDE000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78FD8276-22C9-4D4A-B133-9A7204C79DD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9AC841A9-4B80-40BC-8698-0DE6DDF2EAA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D731B3D6-48D8-415A-B25F-84659DA36EC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076FBCF7-5484-4C46-8235-85B43376EDC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3FA821DE-95DE-4EAC-949F-669E272FBE6F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764F95FA-AF3E-466E-B153-16EF52A288CA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4725CE04-4693-48AE-8608-C7B580A8C1D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6">
          <a:extLst>
            <a:ext uri="{FF2B5EF4-FFF2-40B4-BE49-F238E27FC236}">
              <a16:creationId xmlns:a16="http://schemas.microsoft.com/office/drawing/2014/main" id="{42DC46D9-04F4-4877-9B32-5DDA857F344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18B5E772-B15B-4033-A607-1BAA44A708FE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6">
          <a:extLst>
            <a:ext uri="{FF2B5EF4-FFF2-40B4-BE49-F238E27FC236}">
              <a16:creationId xmlns:a16="http://schemas.microsoft.com/office/drawing/2014/main" id="{4F0EA6F5-56F8-4CA4-939F-6BC7975E482D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5364AB91-AA2F-4A1D-825D-880D81000235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77D2B8F9-C2B0-4992-8A23-C7BFF0A0F1A9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E78C7E2B-1759-4D17-B98B-7C4931EE6FCC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FD285C00-D743-4C49-936E-ED47CDA3C78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4BFD867B-0268-4121-B996-69ACBF7A5F1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2C6D35A5-A609-466B-A695-9268E71ECBE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250A63D2-2FAE-4331-B12E-59DD06604D2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FE0BD4D1-05B7-4C26-A9F8-CCCE32BD0B9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360AA19C-DA55-41F4-852B-E325DC223076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47AB50B1-8465-47BF-A67D-CA7D7D2DF89B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C021311D-5B18-4E1D-B5A1-70D7AC44D8F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F69EF937-C4F5-4279-859C-EB0DDB748F4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3A071659-9970-4979-8D12-8B1B8FB6DEE4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DA207B12-7023-4C11-9F25-1D909CF1F666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3131D655-F59A-4AAC-8FAE-783E327C060D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5063D718-B5C4-4ABF-A132-3E07319FEC41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E127646C-93DD-428A-B286-5AEF21CF4CA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19A25D10-7935-4738-A088-60DEE555D8D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1402F764-AC6E-4824-9A31-C917FCFC1D4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6">
          <a:extLst>
            <a:ext uri="{FF2B5EF4-FFF2-40B4-BE49-F238E27FC236}">
              <a16:creationId xmlns:a16="http://schemas.microsoft.com/office/drawing/2014/main" id="{9F542637-F1E6-476D-901B-E47A9C46BD2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5541E7CC-1902-41A3-BD09-99C510D042E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A63C7179-1A57-4C5E-BBDF-52BCA0C1247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BB679FC7-690B-41AC-BE53-78F7C7CEB69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F8D03D96-599F-4DCD-9CE7-E83F1E05B35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B0B186CE-C74A-4E84-893D-B4D7AFEE7A7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9082B40C-E3DB-4044-8885-3A733F94C663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A915C349-B307-4A75-90CF-D5B340893FA0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2A1A98B6-2743-42F6-8FA9-5ABDD5D5EE1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9ED5D343-5DC8-4A38-A3C1-7F8FF351A48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71C664B7-E8E4-4EF5-A74F-BDB314B1D830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FC81EE64-709E-49DB-AA79-F3FD169FCFDC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9DF7F9A8-E868-486C-A494-627E04086154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A1F13661-F1B9-4575-9B5C-46F773CE1534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9D3C921F-8BA9-4302-A6F3-C4C631BB5511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80D224F2-B287-4CDC-99F9-923E9590403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ED419462-38C4-45D2-A7A4-E2D592A5CAE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6DEC6150-2A6E-4E88-B379-F17A9C969DE6}"/>
            </a:ext>
          </a:extLst>
        </xdr:cNvPr>
        <xdr:cNvSpPr txBox="1">
          <a:spLocks noChangeArrowheads="1"/>
        </xdr:cNvSpPr>
      </xdr:nvSpPr>
      <xdr:spPr bwMode="auto">
        <a:xfrm>
          <a:off x="1800225" y="422814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822BA56C-B0AA-49BB-9C96-1472AC42ED4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DEF3B164-E410-47A5-95E4-7808AABC996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B2DB460F-07D2-40D5-8BC6-4A3A2421A00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6">
          <a:extLst>
            <a:ext uri="{FF2B5EF4-FFF2-40B4-BE49-F238E27FC236}">
              <a16:creationId xmlns:a16="http://schemas.microsoft.com/office/drawing/2014/main" id="{75797640-4467-45EC-BD2B-480EBEC4DB2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B983F912-9078-4833-9087-92257925E2E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6">
          <a:extLst>
            <a:ext uri="{FF2B5EF4-FFF2-40B4-BE49-F238E27FC236}">
              <a16:creationId xmlns:a16="http://schemas.microsoft.com/office/drawing/2014/main" id="{A2B28D68-A5EF-47C5-B3D5-45F230C5A91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3EBA4523-3563-46F0-B9D0-7BAB960FDB6F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642FDF5-C129-4AEA-AF70-F0065715C41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76E0E045-3E96-48A7-8FCF-C79A49C7C078}"/>
            </a:ext>
          </a:extLst>
        </xdr:cNvPr>
        <xdr:cNvSpPr txBox="1">
          <a:spLocks noChangeArrowheads="1"/>
        </xdr:cNvSpPr>
      </xdr:nvSpPr>
      <xdr:spPr bwMode="auto">
        <a:xfrm>
          <a:off x="21240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25A1DEB3-A993-4964-9298-061030F2D6F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E7E58B14-EDF7-48BB-9E40-A224ECFC4E0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C3A3B747-D501-4F5C-92C4-59152887B28A}"/>
            </a:ext>
          </a:extLst>
        </xdr:cNvPr>
        <xdr:cNvSpPr txBox="1">
          <a:spLocks noChangeArrowheads="1"/>
        </xdr:cNvSpPr>
      </xdr:nvSpPr>
      <xdr:spPr bwMode="auto">
        <a:xfrm>
          <a:off x="1800225" y="436911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D8EB3FE8-1396-4FFA-AFF0-40E7143F64C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43312037-63B6-4AED-A665-F7B6D21C4B3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D0573556-0B66-4EEE-8A5B-44D4433546F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95B89389-D512-44E6-B9C9-86596F20D52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B3CD8F79-17F6-4FEF-8606-F6891182A58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6">
          <a:extLst>
            <a:ext uri="{FF2B5EF4-FFF2-40B4-BE49-F238E27FC236}">
              <a16:creationId xmlns:a16="http://schemas.microsoft.com/office/drawing/2014/main" id="{108DD3AE-B94F-4457-AF0F-AC3282F3A68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FE4EDCF1-A3CD-444C-8D98-BE4D6B192CC0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0EE49187-C78B-4F4F-B6EF-88107C918BD6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0D43F327-A67D-4081-A323-5CEAA0E492C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2D3ABDA2-A8D1-4991-90BD-F7818C05E95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6">
          <a:extLst>
            <a:ext uri="{FF2B5EF4-FFF2-40B4-BE49-F238E27FC236}">
              <a16:creationId xmlns:a16="http://schemas.microsoft.com/office/drawing/2014/main" id="{D13DA5AF-7B07-4FB1-8E3A-75681CAB209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92657ECF-2DB0-4DA1-B717-EF2E7B431161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E6978C04-6A72-46E0-B024-47755E059D2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4AC94C0A-A1D9-4836-A321-CE539E5FB0C4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873B59B7-9C4E-4658-BBE0-95E37D169D1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7922ABA-67D5-48F6-A04A-E1E359BD3BED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3A2E5309-ED89-43FA-8BF9-DEDE9E624F6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6E04D9A6-40C3-4D46-A567-2F1BC1E0B733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0ACC6567-3BE4-480A-8EAD-0A6C043FC37F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9" name="Text Box 4">
          <a:extLst>
            <a:ext uri="{FF2B5EF4-FFF2-40B4-BE49-F238E27FC236}">
              <a16:creationId xmlns:a16="http://schemas.microsoft.com/office/drawing/2014/main" id="{83803039-DA40-4C55-86E0-61A37B5CC8A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FFB0D67A-2F42-45C0-AA21-60AA7CAC05C9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8CF6D4A0-3ED7-4974-B1D0-3448F7318C4C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52230F21-07CE-4624-A46D-C1A00E2402C1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6579274A-C613-4931-ADBA-689452266ED3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2AA4CCF7-768E-495D-8706-D97774FD401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7EB26B08-A881-41D9-89A6-5410C3BC6A4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B982DDB9-D5ED-40AF-820E-2FAE8220DD8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4797B513-B1EB-4FE4-B42F-B6F166872B2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BFCC52B4-7EA5-4C5D-82CA-86DBAC825B2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4F3F986D-F590-4817-BFA1-5F217BED9ED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6">
          <a:extLst>
            <a:ext uri="{FF2B5EF4-FFF2-40B4-BE49-F238E27FC236}">
              <a16:creationId xmlns:a16="http://schemas.microsoft.com/office/drawing/2014/main" id="{FB2E1393-046D-43E6-9918-3B19EB65F93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B7C8E3FC-210B-4CE3-9AEB-A1653F68B59C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4F98B702-A510-4987-8FB4-05705B169A7B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E9D8331C-CF61-4746-9800-E2EB9F63B5C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378CE13C-3AE0-4930-8B02-53F834C358A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4ACA78C9-50FE-4974-B5F0-30D0B2D6B203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B9B2A52B-DF7B-4BE2-A0D9-0B28A4C5AEFA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4D4FC066-A339-43F9-98B8-530D8CE1DB03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22973EE0-1FA2-42D2-9F38-B9142492E716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723484A2-1C40-4715-8D84-1C4F5B33C854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C8EB96D3-DF37-4F7C-9D6E-F7C452F7FD9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A3CC1DB1-E6E6-4299-84F5-5E44D36C948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84DF5435-8AAE-4380-A372-5032679903B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4D2ACE1D-FCDA-401B-965A-035DE984E4F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715CDE38-D58A-460B-8222-65818E319CD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823F9CB1-697B-4727-82C5-5DE5F80A1A7C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F068866C-A4CE-4028-B712-28810BC13F31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A37491BA-9913-4CB1-9B88-1CABD92F943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4744CEAF-06BA-4148-AF32-77FDB9D46A4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077433B4-2696-4DB9-8585-CEC4268400C2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3EDCCFEA-6243-4D98-8FCC-E5F261B80510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E089F14F-964B-48C8-B6A9-9C7B24404F97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70564044-7DA3-403E-8889-24548BDC9A2E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06287D09-E32A-477E-BE10-A8CC2E1B97F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6">
          <a:extLst>
            <a:ext uri="{FF2B5EF4-FFF2-40B4-BE49-F238E27FC236}">
              <a16:creationId xmlns:a16="http://schemas.microsoft.com/office/drawing/2014/main" id="{9201AA74-5790-4576-983E-462983139B8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837FC3C4-9993-4289-9749-E266FEA2CA6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2510CFD1-9B16-4475-B4B6-9C9A7657588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A3E1C134-354D-4ADB-9303-04ACC5D9AA7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EBC2AA0B-0B22-4940-A212-E43383ECA48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EF5DAA67-98B2-4829-AA54-FB675D716EF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A5E18774-496F-4984-885C-A4A072AAEF6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852233EA-F597-4311-877F-4BDD7505AD7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1BC8EB3A-CB09-48FD-A0A6-4C2E364971E4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DBB1DB5B-5D31-4E6D-B511-8FB3A38B00D3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B5917D31-2D1B-4EFE-9889-D76FE386B9D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FACB18D1-5110-40DB-96F7-43935DFAB14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2CBCF14A-7281-4DF9-8035-0D4293EBEF03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E9AF67D8-5C67-486A-BC0F-A392F36F73C1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12EDF016-E625-4C48-942D-BB463CFE6FE2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5BBD6C99-17A4-4EC6-96A9-097BB3A4FD44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C7D783D8-9772-4705-A33E-74259AC34F1C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E59CA993-8D9B-4FC3-8DF3-BAED6ECF6E5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id="{BA49CDA8-A3B2-4BA0-8015-42A562BBBFE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D56EC742-C9F6-4FBD-BBB2-70A159ECBA66}"/>
            </a:ext>
          </a:extLst>
        </xdr:cNvPr>
        <xdr:cNvSpPr txBox="1">
          <a:spLocks noChangeArrowheads="1"/>
        </xdr:cNvSpPr>
      </xdr:nvSpPr>
      <xdr:spPr bwMode="auto">
        <a:xfrm>
          <a:off x="1800225" y="48853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E383B512-3F45-4CF6-9230-DE3DF479BCA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0212ADA1-0FC3-47D7-BC30-98D098F2859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CA3E50C8-CBC8-4B3E-B1FF-48C0B317C42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id="{1C3ADE7C-5930-41FA-87E7-043998C7ACF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70B2232E-AD15-4314-A952-4166BA111EB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6">
          <a:extLst>
            <a:ext uri="{FF2B5EF4-FFF2-40B4-BE49-F238E27FC236}">
              <a16:creationId xmlns:a16="http://schemas.microsoft.com/office/drawing/2014/main" id="{36C7B971-A3FF-41D9-B8EA-3AE65B5430C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C0F2D66C-E617-4844-95D1-6D761FDA8940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00425D5A-C548-4918-B238-052B980596DC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2B1C363B-C793-4967-838E-B823A422608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A172BE40-FA7E-403E-9E2C-FD66DCAB4FFC}"/>
            </a:ext>
          </a:extLst>
        </xdr:cNvPr>
        <xdr:cNvSpPr txBox="1">
          <a:spLocks noChangeArrowheads="1"/>
        </xdr:cNvSpPr>
      </xdr:nvSpPr>
      <xdr:spPr bwMode="auto">
        <a:xfrm>
          <a:off x="21240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B9DE620C-BB15-4794-8CA1-1F82968515A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B3057F38-C8E6-490E-9D1A-7A503231F45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16F765A9-7D3E-4B77-8F98-EEC57A542A9D}"/>
            </a:ext>
          </a:extLst>
        </xdr:cNvPr>
        <xdr:cNvSpPr txBox="1">
          <a:spLocks noChangeArrowheads="1"/>
        </xdr:cNvSpPr>
      </xdr:nvSpPr>
      <xdr:spPr bwMode="auto">
        <a:xfrm>
          <a:off x="1800225" y="50263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B49076F9-AC9A-4409-AE67-4A81E8C65F2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BFAB3FB6-D3F8-4895-BA80-0293620F2A0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DEE1D6ED-C0C9-4FE4-9895-8AB153B71FB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6">
          <a:extLst>
            <a:ext uri="{FF2B5EF4-FFF2-40B4-BE49-F238E27FC236}">
              <a16:creationId xmlns:a16="http://schemas.microsoft.com/office/drawing/2014/main" id="{C53674FE-DDA2-454D-AF91-B3C91CB8262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96F0B4AC-D2C0-4CE7-91A2-1D0DDB732E0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E8B9EBCA-7E07-4779-AE9C-EA899B4C34F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1738D7AA-7779-4624-AE25-FB83B59824AD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31A3FAD2-D55E-4A31-A57E-79444FE1022A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57834834-BE05-4401-A57B-35A709C7AC5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1D7E063B-E827-4A91-AB79-4B2304E4D6F4}"/>
            </a:ext>
          </a:extLst>
        </xdr:cNvPr>
        <xdr:cNvSpPr txBox="1">
          <a:spLocks noChangeArrowheads="1"/>
        </xdr:cNvSpPr>
      </xdr:nvSpPr>
      <xdr:spPr bwMode="auto">
        <a:xfrm>
          <a:off x="21240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56EF4DBB-4D70-4E05-9BA0-EB5ACBF7948C}"/>
            </a:ext>
          </a:extLst>
        </xdr:cNvPr>
        <xdr:cNvSpPr txBox="1">
          <a:spLocks noChangeArrowheads="1"/>
        </xdr:cNvSpPr>
      </xdr:nvSpPr>
      <xdr:spPr bwMode="auto">
        <a:xfrm>
          <a:off x="2190750" y="17345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713A2851-687F-499A-BD16-E67CB947826F}"/>
            </a:ext>
          </a:extLst>
        </xdr:cNvPr>
        <xdr:cNvSpPr txBox="1">
          <a:spLocks noChangeArrowheads="1"/>
        </xdr:cNvSpPr>
      </xdr:nvSpPr>
      <xdr:spPr bwMode="auto">
        <a:xfrm>
          <a:off x="2190750" y="24155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D8B3F905-D4C4-49F8-9326-2287698FF708}"/>
            </a:ext>
          </a:extLst>
        </xdr:cNvPr>
        <xdr:cNvSpPr txBox="1">
          <a:spLocks noChangeArrowheads="1"/>
        </xdr:cNvSpPr>
      </xdr:nvSpPr>
      <xdr:spPr bwMode="auto">
        <a:xfrm>
          <a:off x="2190750" y="30727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60958FF-407A-4A52-B61B-57D6FC74EEBE}"/>
            </a:ext>
          </a:extLst>
        </xdr:cNvPr>
        <xdr:cNvSpPr txBox="1">
          <a:spLocks noChangeArrowheads="1"/>
        </xdr:cNvSpPr>
      </xdr:nvSpPr>
      <xdr:spPr bwMode="auto">
        <a:xfrm>
          <a:off x="2190750" y="37328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B723DB22-AFA1-4F4D-9BE0-E3504C9792DA}"/>
            </a:ext>
          </a:extLst>
        </xdr:cNvPr>
        <xdr:cNvSpPr txBox="1">
          <a:spLocks noChangeArrowheads="1"/>
        </xdr:cNvSpPr>
      </xdr:nvSpPr>
      <xdr:spPr bwMode="auto">
        <a:xfrm>
          <a:off x="2190750" y="43929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3DD103B0-271E-4539-ADBA-4FF2BAC97631}"/>
            </a:ext>
          </a:extLst>
        </xdr:cNvPr>
        <xdr:cNvSpPr txBox="1">
          <a:spLocks noChangeArrowheads="1"/>
        </xdr:cNvSpPr>
      </xdr:nvSpPr>
      <xdr:spPr bwMode="auto">
        <a:xfrm>
          <a:off x="2190750" y="50501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400050</xdr:colOff>
      <xdr:row>0</xdr:row>
      <xdr:rowOff>114300</xdr:rowOff>
    </xdr:from>
    <xdr:to>
      <xdr:col>2</xdr:col>
      <xdr:colOff>209550</xdr:colOff>
      <xdr:row>4</xdr:row>
      <xdr:rowOff>28574</xdr:rowOff>
    </xdr:to>
    <xdr:pic>
      <xdr:nvPicPr>
        <xdr:cNvPr id="3453" name="3452 Imagen">
          <a:extLst>
            <a:ext uri="{FF2B5EF4-FFF2-40B4-BE49-F238E27FC236}">
              <a16:creationId xmlns:a16="http://schemas.microsoft.com/office/drawing/2014/main" id="{6A1C7628-4BDC-4170-A77A-16C70E3D0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14300"/>
          <a:ext cx="1019175" cy="7334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4D936CDF-21DB-40F7-8A7A-D5948BA7D002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F06BDDD7-6EB1-4B0C-A840-D5136DB22599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6" name="Text Box 8">
          <a:extLst>
            <a:ext uri="{FF2B5EF4-FFF2-40B4-BE49-F238E27FC236}">
              <a16:creationId xmlns:a16="http://schemas.microsoft.com/office/drawing/2014/main" id="{ABE59CD1-9131-4875-BB25-DAEE81820048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id="{EB93C263-53C4-473E-9EC9-28320058B6A2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8" name="Text Box 6">
          <a:extLst>
            <a:ext uri="{FF2B5EF4-FFF2-40B4-BE49-F238E27FC236}">
              <a16:creationId xmlns:a16="http://schemas.microsoft.com/office/drawing/2014/main" id="{1E97EFCF-120C-4DFF-900F-77BC1EB3AD84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9" name="Text Box 8">
          <a:extLst>
            <a:ext uri="{FF2B5EF4-FFF2-40B4-BE49-F238E27FC236}">
              <a16:creationId xmlns:a16="http://schemas.microsoft.com/office/drawing/2014/main" id="{C716BA1D-B3E2-4C46-9797-1C520E42C66B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981075</xdr:colOff>
      <xdr:row>106</xdr:row>
      <xdr:rowOff>85725</xdr:rowOff>
    </xdr:from>
    <xdr:ext cx="85725" cy="676274"/>
    <xdr:sp macro="" textlink="">
      <xdr:nvSpPr>
        <xdr:cNvPr id="3460" name="Text Box 6">
          <a:extLst>
            <a:ext uri="{FF2B5EF4-FFF2-40B4-BE49-F238E27FC236}">
              <a16:creationId xmlns:a16="http://schemas.microsoft.com/office/drawing/2014/main" id="{13BC7576-482F-401E-9703-C5BAF72285F3}"/>
            </a:ext>
          </a:extLst>
        </xdr:cNvPr>
        <xdr:cNvSpPr txBox="1">
          <a:spLocks noChangeArrowheads="1"/>
        </xdr:cNvSpPr>
      </xdr:nvSpPr>
      <xdr:spPr bwMode="auto">
        <a:xfrm>
          <a:off x="2190750" y="22745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135</xdr:row>
      <xdr:rowOff>85725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A20712C7-8002-4B16-A267-9AD587DA242D}"/>
            </a:ext>
          </a:extLst>
        </xdr:cNvPr>
        <xdr:cNvSpPr txBox="1">
          <a:spLocks noChangeArrowheads="1"/>
        </xdr:cNvSpPr>
      </xdr:nvSpPr>
      <xdr:spPr bwMode="auto">
        <a:xfrm>
          <a:off x="21907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164</xdr:row>
      <xdr:rowOff>85725</xdr:rowOff>
    </xdr:from>
    <xdr:ext cx="85725" cy="676274"/>
    <xdr:sp macro="" textlink="">
      <xdr:nvSpPr>
        <xdr:cNvPr id="3462" name="Text Box 6">
          <a:extLst>
            <a:ext uri="{FF2B5EF4-FFF2-40B4-BE49-F238E27FC236}">
              <a16:creationId xmlns:a16="http://schemas.microsoft.com/office/drawing/2014/main" id="{DA9B3EEA-F008-4CC4-8F32-D46CA3028FEE}"/>
            </a:ext>
          </a:extLst>
        </xdr:cNvPr>
        <xdr:cNvSpPr txBox="1">
          <a:spLocks noChangeArrowheads="1"/>
        </xdr:cNvSpPr>
      </xdr:nvSpPr>
      <xdr:spPr bwMode="auto">
        <a:xfrm>
          <a:off x="2609850" y="359187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164</xdr:row>
      <xdr:rowOff>85725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3046307A-8979-4598-8E29-DBF6ECE4CEFE}"/>
            </a:ext>
          </a:extLst>
        </xdr:cNvPr>
        <xdr:cNvSpPr txBox="1">
          <a:spLocks noChangeArrowheads="1"/>
        </xdr:cNvSpPr>
      </xdr:nvSpPr>
      <xdr:spPr bwMode="auto">
        <a:xfrm>
          <a:off x="2190750" y="359187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4" name="Text Box 4">
          <a:extLst>
            <a:ext uri="{FF2B5EF4-FFF2-40B4-BE49-F238E27FC236}">
              <a16:creationId xmlns:a16="http://schemas.microsoft.com/office/drawing/2014/main" id="{1E7816A5-7BFA-4787-A187-9C3793233CA2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4D16C0FB-188B-41C7-BBC3-30315FB7B100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6" name="Text Box 8">
          <a:extLst>
            <a:ext uri="{FF2B5EF4-FFF2-40B4-BE49-F238E27FC236}">
              <a16:creationId xmlns:a16="http://schemas.microsoft.com/office/drawing/2014/main" id="{F14148BA-7550-4424-867C-5596DE232E2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7" name="Text Box 4">
          <a:extLst>
            <a:ext uri="{FF2B5EF4-FFF2-40B4-BE49-F238E27FC236}">
              <a16:creationId xmlns:a16="http://schemas.microsoft.com/office/drawing/2014/main" id="{285CF1A6-FD62-4F38-8240-D99D10501D73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5293FB73-909E-4454-9A36-5D3A7AA9C3EB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9" name="Text Box 8">
          <a:extLst>
            <a:ext uri="{FF2B5EF4-FFF2-40B4-BE49-F238E27FC236}">
              <a16:creationId xmlns:a16="http://schemas.microsoft.com/office/drawing/2014/main" id="{A194FA53-47DB-4C62-ADEB-702353EDCCB5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ENTARIO\Downloads\Pp%202016%20Irw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Programa 1"/>
      <sheetName val="Programa 2"/>
      <sheetName val="Programa 3"/>
      <sheetName val="Programa 4"/>
      <sheetName val="Programa 5"/>
      <sheetName val="Programa 6"/>
      <sheetName val="Programa 7"/>
      <sheetName val="Programa 8"/>
      <sheetName val="Programa 9"/>
      <sheetName val="Programa 10"/>
      <sheetName val="Programa 13"/>
      <sheetName val="Programa 11"/>
      <sheetName val="Programa 12"/>
      <sheetName val="programa 14"/>
      <sheetName val="Programa 16"/>
    </sheetNames>
    <sheetDataSet>
      <sheetData sheetId="0" refreshError="1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372B0-3654-4EF4-9D38-23E5C7321C01}">
  <dimension ref="A1:AG689"/>
  <sheetViews>
    <sheetView tabSelected="1" workbookViewId="0">
      <selection sqref="A1:XFD1048576"/>
    </sheetView>
  </sheetViews>
  <sheetFormatPr baseColWidth="10" defaultRowHeight="15" x14ac:dyDescent="0.25"/>
  <cols>
    <col min="1" max="1" width="13.140625" customWidth="1"/>
    <col min="2" max="2" width="5" customWidth="1"/>
    <col min="3" max="3" width="20.85546875" customWidth="1"/>
    <col min="4" max="4" width="8.42578125" customWidth="1"/>
    <col min="5" max="5" width="10" customWidth="1"/>
    <col min="6" max="6" width="9" customWidth="1"/>
    <col min="7" max="7" width="6.42578125" customWidth="1"/>
    <col min="8" max="8" width="2.7109375" customWidth="1"/>
    <col min="9" max="20" width="4.7109375" customWidth="1"/>
    <col min="21" max="21" width="9.140625" hidden="1" customWidth="1"/>
    <col min="22" max="22" width="11" customWidth="1"/>
    <col min="23" max="23" width="15.85546875" customWidth="1"/>
    <col min="24" max="24" width="12.28515625" customWidth="1"/>
    <col min="25" max="25" width="41.28515625" bestFit="1" customWidth="1"/>
    <col min="26" max="26" width="21.28515625" customWidth="1"/>
    <col min="27" max="27" width="28.140625" customWidth="1"/>
    <col min="28" max="28" width="27.5703125" customWidth="1"/>
    <col min="30" max="30" width="62.28515625" customWidth="1"/>
    <col min="31" max="31" width="44.710937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</row>
    <row r="2" spans="1:23" ht="18.75" customHeight="1" thickBot="1" x14ac:dyDescent="0.3">
      <c r="A2" s="3"/>
      <c r="B2" s="3"/>
      <c r="C2" s="4" t="s">
        <v>0</v>
      </c>
      <c r="D2" s="4"/>
      <c r="E2" s="4"/>
      <c r="F2" s="5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  <c r="W2" s="7"/>
    </row>
    <row r="3" spans="1:23" ht="18.75" customHeight="1" thickBot="1" x14ac:dyDescent="0.3">
      <c r="A3" s="3"/>
      <c r="B3" s="3"/>
      <c r="C3" s="4" t="s">
        <v>2</v>
      </c>
      <c r="D3" s="4"/>
      <c r="E3" s="4"/>
      <c r="F3" s="8" t="str">
        <f>IF(ISERROR(VLOOKUP(F2,[1]general!$B:$C,2,FALSE))=TRUE,"",(VLOOKUP(F2,[1]general!$B:$C,2,FALSE)))</f>
        <v>Cuautlancingo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7"/>
      <c r="W3" s="7"/>
    </row>
    <row r="4" spans="1:23" ht="15.75" customHeight="1" thickBot="1" x14ac:dyDescent="0.3">
      <c r="A4" s="3"/>
      <c r="B4" s="3"/>
      <c r="C4" s="3"/>
      <c r="D4" s="4" t="s">
        <v>3</v>
      </c>
      <c r="E4" s="4"/>
      <c r="F4" s="9">
        <v>2016</v>
      </c>
      <c r="G4" s="9"/>
      <c r="H4" s="9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</row>
    <row r="6" spans="1:23" ht="23.25" customHeight="1" x14ac:dyDescent="0.25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 x14ac:dyDescent="0.25">
      <c r="A8" s="13" t="s">
        <v>5</v>
      </c>
      <c r="B8" s="13"/>
      <c r="C8" s="13"/>
      <c r="D8" s="14" t="s">
        <v>6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7.25" customHeight="1" x14ac:dyDescent="0.25">
      <c r="A9" s="13" t="s">
        <v>7</v>
      </c>
      <c r="B9" s="13"/>
      <c r="C9" s="13"/>
      <c r="D9" s="15" t="s">
        <v>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7.25" customHeight="1" x14ac:dyDescent="0.25">
      <c r="A10" s="13" t="s">
        <v>9</v>
      </c>
      <c r="B10" s="13"/>
      <c r="C10" s="13"/>
      <c r="D10" s="16">
        <v>2672010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5.25" customHeight="1" x14ac:dyDescent="0.25">
      <c r="A11" s="17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8.75" customHeight="1" x14ac:dyDescent="0.25">
      <c r="A12" s="19" t="s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.75" customHeight="1" x14ac:dyDescent="0.25">
      <c r="A13" s="20" t="s">
        <v>11</v>
      </c>
      <c r="B13" s="20"/>
      <c r="C13" s="20"/>
      <c r="D13" s="21" t="s">
        <v>12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25">
      <c r="A14" s="22" t="s">
        <v>13</v>
      </c>
      <c r="B14" s="22"/>
      <c r="C14" s="22"/>
      <c r="D14" s="23" t="s">
        <v>14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7.25" customHeight="1" x14ac:dyDescent="0.25">
      <c r="A15" s="22" t="s">
        <v>15</v>
      </c>
      <c r="B15" s="24"/>
      <c r="C15" s="24"/>
      <c r="D15" s="25" t="s">
        <v>16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</row>
    <row r="16" spans="1:23" ht="22.5" customHeight="1" x14ac:dyDescent="0.25">
      <c r="A16" s="22" t="s">
        <v>17</v>
      </c>
      <c r="B16" s="24"/>
      <c r="C16" s="24"/>
      <c r="D16" s="25" t="s">
        <v>18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</row>
    <row r="17" spans="1:33" ht="21.75" customHeight="1" x14ac:dyDescent="0.25">
      <c r="A17" s="22" t="s">
        <v>19</v>
      </c>
      <c r="B17" s="24"/>
      <c r="C17" s="24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1"/>
      <c r="Y17" s="28"/>
      <c r="Z17" s="1"/>
      <c r="AA17" s="1"/>
      <c r="AB17" s="1"/>
      <c r="AC17" s="1"/>
      <c r="AD17" s="1"/>
      <c r="AE17" s="1"/>
      <c r="AF17" s="1"/>
      <c r="AG17" s="1"/>
    </row>
    <row r="18" spans="1:33" ht="6" customHeight="1" x14ac:dyDescent="0.25">
      <c r="A18" s="17"/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"/>
      <c r="Y18" s="28"/>
      <c r="Z18" s="1"/>
      <c r="AA18" s="1"/>
      <c r="AB18" s="1"/>
      <c r="AC18" s="1"/>
      <c r="AD18" s="1"/>
      <c r="AE18" s="1"/>
      <c r="AF18" s="1"/>
      <c r="AG18" s="1"/>
    </row>
    <row r="19" spans="1:33" ht="18.75" customHeight="1" x14ac:dyDescent="0.25">
      <c r="A19" s="19" t="s">
        <v>20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"/>
      <c r="Y19" s="28"/>
      <c r="Z19" s="1"/>
      <c r="AA19" s="1"/>
      <c r="AB19" s="1"/>
      <c r="AC19" s="1"/>
      <c r="AD19" s="1"/>
      <c r="AE19" s="1"/>
      <c r="AF19" s="1"/>
      <c r="AG19" s="1"/>
    </row>
    <row r="20" spans="1:33" ht="20.25" customHeight="1" x14ac:dyDescent="0.25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"/>
      <c r="Y20" s="28"/>
      <c r="Z20" s="1"/>
      <c r="AA20" s="1"/>
      <c r="AB20" s="1"/>
      <c r="AC20" s="1"/>
      <c r="AD20" s="1"/>
      <c r="AE20" s="1"/>
      <c r="AF20" s="1"/>
      <c r="AG20" s="1"/>
    </row>
    <row r="21" spans="1:33" ht="22.5" customHeight="1" x14ac:dyDescent="0.25">
      <c r="A21" s="19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"/>
      <c r="Y21" s="28"/>
      <c r="Z21" s="1"/>
      <c r="AA21" s="1"/>
      <c r="AB21" s="1"/>
      <c r="AC21" s="1"/>
      <c r="AD21" s="1"/>
      <c r="AE21" s="1"/>
      <c r="AF21" s="1"/>
      <c r="AG21" s="1"/>
    </row>
    <row r="22" spans="1:33" ht="24.75" customHeight="1" x14ac:dyDescent="0.25">
      <c r="A22" s="23" t="s">
        <v>23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"/>
      <c r="Y22" s="28"/>
      <c r="Z22" s="1"/>
      <c r="AA22" s="1"/>
      <c r="AB22" s="1"/>
      <c r="AC22" s="1"/>
      <c r="AD22" s="1"/>
      <c r="AE22" s="1"/>
      <c r="AF22" s="1"/>
      <c r="AG22" s="1"/>
    </row>
    <row r="23" spans="1:33" ht="20.25" customHeight="1" x14ac:dyDescent="0.25">
      <c r="A23" s="19" t="s">
        <v>24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"/>
      <c r="Y23" s="28"/>
      <c r="Z23" s="1"/>
      <c r="AA23" s="1"/>
      <c r="AB23" s="1"/>
      <c r="AC23" s="1"/>
      <c r="AD23" s="1"/>
      <c r="AE23" s="1"/>
      <c r="AF23" s="1"/>
      <c r="AG23" s="1"/>
    </row>
    <row r="24" spans="1:33" s="28" customFormat="1" ht="25.5" customHeight="1" x14ac:dyDescent="0.2">
      <c r="A24" s="23" t="s">
        <v>25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1"/>
      <c r="Z24" s="1"/>
      <c r="AA24" s="1"/>
      <c r="AB24" s="1"/>
      <c r="AC24" s="1"/>
      <c r="AD24" s="1"/>
      <c r="AE24" s="1"/>
      <c r="AF24" s="1"/>
      <c r="AG24" s="1"/>
    </row>
    <row r="25" spans="1:33" s="28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28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28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28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28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28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28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28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28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28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28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28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28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28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28" customFormat="1" ht="24.75" customHeight="1" x14ac:dyDescent="0.2">
      <c r="A40" s="36"/>
      <c r="B40" s="36"/>
      <c r="C40" s="55">
        <v>46297</v>
      </c>
      <c r="D40" s="36"/>
      <c r="E40" s="56">
        <v>2010</v>
      </c>
      <c r="F40" s="56"/>
      <c r="H40" s="36"/>
      <c r="I40" s="36"/>
      <c r="J40" s="36"/>
      <c r="O40" s="57">
        <v>10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46</v>
      </c>
      <c r="D41" s="60"/>
      <c r="E41" s="61" t="s">
        <v>47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28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28" customFormat="1" ht="20.25" customHeight="1" x14ac:dyDescent="0.2">
      <c r="A43" s="64" t="s">
        <v>48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28" customFormat="1" ht="15.75" customHeight="1" x14ac:dyDescent="0.2">
      <c r="A44" s="65" t="s">
        <v>49</v>
      </c>
      <c r="B44" s="66"/>
      <c r="C44" s="38" t="s">
        <v>30</v>
      </c>
      <c r="D44" s="38"/>
      <c r="E44" s="67" t="s">
        <v>50</v>
      </c>
      <c r="F44" s="49" t="s">
        <v>51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52</v>
      </c>
      <c r="W44" s="38" t="s">
        <v>53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5">
      <c r="A45" s="71"/>
      <c r="B45" s="72"/>
      <c r="C45" s="38"/>
      <c r="D45" s="38"/>
      <c r="E45" s="73"/>
      <c r="F45" s="74" t="s">
        <v>54</v>
      </c>
      <c r="G45" s="75"/>
      <c r="H45" s="76"/>
      <c r="I45" s="77" t="s">
        <v>55</v>
      </c>
      <c r="J45" s="77" t="s">
        <v>56</v>
      </c>
      <c r="K45" s="77" t="s">
        <v>57</v>
      </c>
      <c r="L45" s="77" t="s">
        <v>58</v>
      </c>
      <c r="M45" s="77" t="s">
        <v>59</v>
      </c>
      <c r="N45" s="77" t="s">
        <v>60</v>
      </c>
      <c r="O45" s="77" t="s">
        <v>61</v>
      </c>
      <c r="P45" s="77" t="s">
        <v>62</v>
      </c>
      <c r="Q45" s="77" t="s">
        <v>63</v>
      </c>
      <c r="R45" s="77" t="s">
        <v>64</v>
      </c>
      <c r="S45" s="77" t="s">
        <v>65</v>
      </c>
      <c r="T45" s="77" t="s">
        <v>66</v>
      </c>
      <c r="U45" s="78"/>
      <c r="V45" s="79"/>
      <c r="W45" s="38"/>
      <c r="X45" s="1"/>
      <c r="Y45" s="28"/>
      <c r="Z45" s="1"/>
      <c r="AA45" s="1"/>
      <c r="AB45" s="1"/>
      <c r="AC45" s="1"/>
      <c r="AD45" s="1"/>
      <c r="AE45" s="1"/>
      <c r="AF45" s="1"/>
      <c r="AG45" s="1"/>
    </row>
    <row r="46" spans="1:33" ht="29.25" customHeight="1" x14ac:dyDescent="0.25">
      <c r="A46" s="80" t="s">
        <v>67</v>
      </c>
      <c r="B46" s="80"/>
      <c r="C46" s="81" t="s">
        <v>68</v>
      </c>
      <c r="D46" s="81"/>
      <c r="E46" s="82" t="s">
        <v>69</v>
      </c>
      <c r="F46" s="83" t="s">
        <v>70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50926</v>
      </c>
      <c r="U46" s="88"/>
      <c r="V46" s="89">
        <f>IF(SUM(I46:T46)=0,"",SUM(I46:T46))</f>
        <v>50926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10.00%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30" customHeight="1" x14ac:dyDescent="0.25">
      <c r="A47" s="80" t="s">
        <v>71</v>
      </c>
      <c r="B47" s="80"/>
      <c r="C47" s="81" t="s">
        <v>72</v>
      </c>
      <c r="D47" s="81"/>
      <c r="E47" s="82" t="s">
        <v>69</v>
      </c>
      <c r="F47" s="83" t="s">
        <v>73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46297</v>
      </c>
      <c r="U47" s="87">
        <f>SUM(I47:T47)</f>
        <v>46297</v>
      </c>
      <c r="V47" s="89">
        <f>IF(SUM(I47:T47)=0,"",SUM(I47:T47))</f>
        <v>46297</v>
      </c>
      <c r="W47" s="90"/>
      <c r="X47" s="1"/>
      <c r="Y47" s="1"/>
      <c r="Z47" s="1"/>
      <c r="AA47" s="28"/>
      <c r="AB47" s="1"/>
      <c r="AC47" s="1"/>
      <c r="AD47" s="1"/>
      <c r="AE47" s="1"/>
      <c r="AF47" s="1"/>
      <c r="AG47" s="1"/>
    </row>
    <row r="48" spans="1:33" ht="17.25" customHeight="1" x14ac:dyDescent="0.25">
      <c r="A48" s="91" t="s">
        <v>74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1"/>
      <c r="Y48" s="28"/>
      <c r="Z48" s="1"/>
      <c r="AA48" s="1"/>
      <c r="AB48" s="1"/>
      <c r="AC48" s="1"/>
      <c r="AD48" s="1"/>
      <c r="AE48" s="1"/>
      <c r="AF48" s="1"/>
      <c r="AG48" s="1"/>
    </row>
    <row r="49" spans="1:33" s="28" customFormat="1" ht="15.75" customHeight="1" x14ac:dyDescent="0.2">
      <c r="A49" s="65" t="s">
        <v>49</v>
      </c>
      <c r="B49" s="66"/>
      <c r="C49" s="38" t="s">
        <v>30</v>
      </c>
      <c r="D49" s="38"/>
      <c r="E49" s="67" t="s">
        <v>50</v>
      </c>
      <c r="F49" s="49" t="s">
        <v>51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52</v>
      </c>
      <c r="W49" s="38" t="s">
        <v>75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5">
      <c r="A50" s="71"/>
      <c r="B50" s="72"/>
      <c r="C50" s="38"/>
      <c r="D50" s="38"/>
      <c r="E50" s="73"/>
      <c r="F50" s="74" t="s">
        <v>74</v>
      </c>
      <c r="G50" s="75"/>
      <c r="H50" s="76"/>
      <c r="I50" s="77" t="s">
        <v>55</v>
      </c>
      <c r="J50" s="77" t="s">
        <v>56</v>
      </c>
      <c r="K50" s="77" t="s">
        <v>57</v>
      </c>
      <c r="L50" s="77" t="s">
        <v>58</v>
      </c>
      <c r="M50" s="77" t="s">
        <v>59</v>
      </c>
      <c r="N50" s="77" t="s">
        <v>60</v>
      </c>
      <c r="O50" s="77" t="s">
        <v>61</v>
      </c>
      <c r="P50" s="77" t="s">
        <v>62</v>
      </c>
      <c r="Q50" s="77" t="s">
        <v>63</v>
      </c>
      <c r="R50" s="77" t="s">
        <v>64</v>
      </c>
      <c r="S50" s="77" t="s">
        <v>65</v>
      </c>
      <c r="T50" s="77" t="s">
        <v>66</v>
      </c>
      <c r="U50" s="78"/>
      <c r="V50" s="79"/>
      <c r="W50" s="38"/>
      <c r="X50" s="1"/>
      <c r="Y50" s="28"/>
      <c r="Z50" s="1"/>
      <c r="AA50" s="1"/>
      <c r="AB50" s="1"/>
      <c r="AC50" s="1"/>
      <c r="AD50" s="1"/>
      <c r="AE50" s="1"/>
      <c r="AF50" s="1"/>
      <c r="AG50" s="1"/>
    </row>
    <row r="51" spans="1:33" ht="29.25" customHeight="1" x14ac:dyDescent="0.25">
      <c r="A51" s="80" t="s">
        <v>67</v>
      </c>
      <c r="B51" s="80"/>
      <c r="C51" s="92" t="str">
        <f>IF(C46=0,"",C46)</f>
        <v>Beneficiarios 2016</v>
      </c>
      <c r="D51" s="93"/>
      <c r="E51" s="94" t="str">
        <f>IF(E46=0,"",E46)</f>
        <v>personas</v>
      </c>
      <c r="F51" s="83" t="s">
        <v>76</v>
      </c>
      <c r="G51" s="84"/>
      <c r="H51" s="85"/>
      <c r="I51" s="86"/>
      <c r="J51" s="87"/>
      <c r="K51" s="87"/>
      <c r="L51" s="87"/>
      <c r="M51" s="87"/>
      <c r="N51" s="87">
        <v>30000</v>
      </c>
      <c r="O51" s="87"/>
      <c r="P51" s="87"/>
      <c r="Q51" s="87"/>
      <c r="R51" s="87"/>
      <c r="S51" s="87"/>
      <c r="T51" s="87">
        <v>20926</v>
      </c>
      <c r="U51" s="88"/>
      <c r="V51" s="89">
        <f t="shared" ref="V51:V52" si="0">IF(SUM(I51:T51)=0,"",SUM(I51:T51))</f>
        <v>50926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10.00%</v>
      </c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0" customHeight="1" x14ac:dyDescent="0.25">
      <c r="A52" s="80" t="s">
        <v>71</v>
      </c>
      <c r="B52" s="80"/>
      <c r="C52" s="92" t="str">
        <f>IF(C47=0,"",C47)</f>
        <v>BEneficiarios 2015</v>
      </c>
      <c r="D52" s="93"/>
      <c r="E52" s="94" t="str">
        <f>IF(E47=0,"",E47)</f>
        <v>personas</v>
      </c>
      <c r="F52" s="83" t="s">
        <v>77</v>
      </c>
      <c r="G52" s="84"/>
      <c r="H52" s="85"/>
      <c r="I52" s="86"/>
      <c r="J52" s="87"/>
      <c r="K52" s="87"/>
      <c r="L52" s="87"/>
      <c r="M52" s="87"/>
      <c r="N52" s="87">
        <v>46297</v>
      </c>
      <c r="O52" s="87"/>
      <c r="P52" s="87"/>
      <c r="Q52" s="87"/>
      <c r="R52" s="87"/>
      <c r="S52" s="87"/>
      <c r="T52" s="87"/>
      <c r="U52" s="87">
        <f>SUM(I52:T52)</f>
        <v>46297</v>
      </c>
      <c r="V52" s="89">
        <f t="shared" si="0"/>
        <v>46297</v>
      </c>
      <c r="W52" s="90"/>
      <c r="X52" s="1"/>
      <c r="Y52" s="1"/>
      <c r="Z52" s="1"/>
      <c r="AA52" s="28"/>
      <c r="AB52" s="1"/>
      <c r="AC52" s="1"/>
      <c r="AD52" s="1"/>
      <c r="AE52" s="1"/>
      <c r="AF52" s="1"/>
      <c r="AG52" s="1"/>
    </row>
    <row r="53" spans="1:33" s="1" customFormat="1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  <c r="Y53" s="28"/>
    </row>
    <row r="54" spans="1:33" ht="16.5" customHeight="1" x14ac:dyDescent="0.25">
      <c r="A54" s="102" t="s">
        <v>78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1</v>
      </c>
      <c r="X54" s="1"/>
      <c r="Y54" s="28"/>
      <c r="Z54" s="1"/>
      <c r="AA54" s="1"/>
      <c r="AB54" s="1"/>
      <c r="AC54" s="1"/>
      <c r="AD54" s="1"/>
      <c r="AE54" s="1"/>
      <c r="AF54" s="1"/>
      <c r="AG54" s="1"/>
    </row>
    <row r="55" spans="1:33" ht="6.75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"/>
      <c r="Y55" s="28"/>
      <c r="Z55" s="1"/>
      <c r="AA55" s="1"/>
      <c r="AB55" s="1"/>
      <c r="AC55" s="1"/>
      <c r="AD55" s="1"/>
      <c r="AE55" s="1"/>
      <c r="AF55" s="1"/>
      <c r="AG55" s="1"/>
    </row>
    <row r="56" spans="1:33" s="28" customFormat="1" ht="33" customHeight="1" x14ac:dyDescent="0.2">
      <c r="A56" s="106" t="s">
        <v>79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28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28" customFormat="1" ht="15" customHeight="1" x14ac:dyDescent="0.2">
      <c r="A58" s="33" t="s">
        <v>80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28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39" t="s">
        <v>81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28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28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28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28" customFormat="1" ht="30" customHeight="1" x14ac:dyDescent="0.2">
      <c r="A64" s="38" t="s">
        <v>30</v>
      </c>
      <c r="B64" s="38"/>
      <c r="C64" s="47" t="s">
        <v>82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28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28" customFormat="1" ht="27" customHeight="1" x14ac:dyDescent="0.2">
      <c r="A66" s="49" t="s">
        <v>32</v>
      </c>
      <c r="B66" s="50"/>
      <c r="C66" s="51" t="s">
        <v>33</v>
      </c>
      <c r="D66" s="36"/>
      <c r="E66" s="38" t="s">
        <v>34</v>
      </c>
      <c r="F66" s="38"/>
      <c r="G66" s="52" t="s">
        <v>35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83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28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28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84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43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28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28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28" customFormat="1" ht="24.75" customHeight="1" x14ac:dyDescent="0.2">
      <c r="A71" s="36"/>
      <c r="B71" s="36"/>
      <c r="C71" s="55">
        <v>46297</v>
      </c>
      <c r="D71" s="36"/>
      <c r="E71" s="56">
        <v>2010</v>
      </c>
      <c r="F71" s="56"/>
      <c r="H71" s="36"/>
      <c r="I71" s="36"/>
      <c r="J71" s="36"/>
      <c r="O71" s="57">
        <v>85</v>
      </c>
      <c r="P71" s="57"/>
      <c r="Q71" s="57"/>
      <c r="R71" s="57"/>
      <c r="S71" s="57"/>
      <c r="T71" s="57"/>
      <c r="U71" s="57"/>
      <c r="V71" s="57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46</v>
      </c>
      <c r="D72" s="60"/>
      <c r="E72" s="61" t="s">
        <v>47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28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28" customFormat="1" ht="20.25" customHeight="1" x14ac:dyDescent="0.2">
      <c r="A74" s="64" t="s">
        <v>48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28" customFormat="1" ht="15.75" customHeight="1" x14ac:dyDescent="0.2">
      <c r="A75" s="65" t="s">
        <v>49</v>
      </c>
      <c r="B75" s="66"/>
      <c r="C75" s="38" t="s">
        <v>30</v>
      </c>
      <c r="D75" s="38"/>
      <c r="E75" s="67" t="s">
        <v>50</v>
      </c>
      <c r="F75" s="49" t="s">
        <v>51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52</v>
      </c>
      <c r="W75" s="38" t="s">
        <v>53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5">
      <c r="A76" s="71"/>
      <c r="B76" s="72"/>
      <c r="C76" s="38"/>
      <c r="D76" s="38"/>
      <c r="E76" s="73"/>
      <c r="F76" s="74" t="s">
        <v>54</v>
      </c>
      <c r="G76" s="75"/>
      <c r="H76" s="76"/>
      <c r="I76" s="77" t="s">
        <v>55</v>
      </c>
      <c r="J76" s="77" t="s">
        <v>56</v>
      </c>
      <c r="K76" s="77" t="s">
        <v>57</v>
      </c>
      <c r="L76" s="77" t="s">
        <v>58</v>
      </c>
      <c r="M76" s="77" t="s">
        <v>59</v>
      </c>
      <c r="N76" s="77" t="s">
        <v>60</v>
      </c>
      <c r="O76" s="77" t="s">
        <v>61</v>
      </c>
      <c r="P76" s="77" t="s">
        <v>62</v>
      </c>
      <c r="Q76" s="77" t="s">
        <v>63</v>
      </c>
      <c r="R76" s="77" t="s">
        <v>64</v>
      </c>
      <c r="S76" s="77" t="s">
        <v>65</v>
      </c>
      <c r="T76" s="77" t="s">
        <v>66</v>
      </c>
      <c r="U76" s="78"/>
      <c r="V76" s="79"/>
      <c r="W76" s="38"/>
      <c r="X76" s="1"/>
      <c r="Y76" s="28"/>
      <c r="Z76" s="1"/>
      <c r="AA76" s="1"/>
      <c r="AB76" s="1"/>
      <c r="AC76" s="1"/>
      <c r="AD76" s="1"/>
      <c r="AE76" s="1"/>
      <c r="AF76" s="1"/>
      <c r="AG76" s="1"/>
    </row>
    <row r="77" spans="1:33" ht="29.25" customHeight="1" x14ac:dyDescent="0.25">
      <c r="A77" s="80" t="s">
        <v>67</v>
      </c>
      <c r="B77" s="80"/>
      <c r="C77" s="81" t="s">
        <v>85</v>
      </c>
      <c r="D77" s="81"/>
      <c r="E77" s="82" t="s">
        <v>69</v>
      </c>
      <c r="F77" s="83" t="s">
        <v>70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46297</v>
      </c>
      <c r="U77" s="88"/>
      <c r="V77" s="89">
        <f>IF(SUM(I77:T77)=0,"",SUM(I77:T77))</f>
        <v>46297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58.49%</v>
      </c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30" customHeight="1" x14ac:dyDescent="0.25">
      <c r="A78" s="80" t="s">
        <v>71</v>
      </c>
      <c r="B78" s="80"/>
      <c r="C78" s="81" t="s">
        <v>86</v>
      </c>
      <c r="D78" s="81"/>
      <c r="E78" s="82" t="s">
        <v>69</v>
      </c>
      <c r="F78" s="83" t="s">
        <v>73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79153</v>
      </c>
      <c r="U78" s="87">
        <f>SUM(I78:T78)</f>
        <v>79153</v>
      </c>
      <c r="V78" s="89">
        <f>IF(SUM(I78:T78)=0,"",SUM(I78:T78))</f>
        <v>79153</v>
      </c>
      <c r="W78" s="90"/>
      <c r="X78" s="1"/>
      <c r="Y78" s="1"/>
      <c r="Z78" s="1"/>
      <c r="AA78" s="28"/>
      <c r="AB78" s="1"/>
      <c r="AC78" s="1"/>
      <c r="AD78" s="1"/>
      <c r="AE78" s="1"/>
      <c r="AF78" s="1"/>
      <c r="AG78" s="1"/>
    </row>
    <row r="79" spans="1:33" ht="17.25" customHeight="1" x14ac:dyDescent="0.25">
      <c r="A79" s="91" t="s">
        <v>74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1"/>
      <c r="Y79" s="28"/>
      <c r="Z79" s="1"/>
      <c r="AA79" s="1"/>
      <c r="AB79" s="1"/>
      <c r="AC79" s="1"/>
      <c r="AD79" s="1"/>
      <c r="AE79" s="1"/>
      <c r="AF79" s="1"/>
      <c r="AG79" s="1"/>
    </row>
    <row r="80" spans="1:33" s="28" customFormat="1" ht="15.75" customHeight="1" x14ac:dyDescent="0.2">
      <c r="A80" s="65" t="s">
        <v>49</v>
      </c>
      <c r="B80" s="66"/>
      <c r="C80" s="38" t="s">
        <v>30</v>
      </c>
      <c r="D80" s="38"/>
      <c r="E80" s="67" t="s">
        <v>50</v>
      </c>
      <c r="F80" s="49" t="s">
        <v>51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52</v>
      </c>
      <c r="W80" s="38" t="s">
        <v>75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5">
      <c r="A81" s="71"/>
      <c r="B81" s="72"/>
      <c r="C81" s="38"/>
      <c r="D81" s="38"/>
      <c r="E81" s="73"/>
      <c r="F81" s="74" t="s">
        <v>74</v>
      </c>
      <c r="G81" s="75"/>
      <c r="H81" s="76"/>
      <c r="I81" s="77" t="s">
        <v>55</v>
      </c>
      <c r="J81" s="77" t="s">
        <v>56</v>
      </c>
      <c r="K81" s="77" t="s">
        <v>57</v>
      </c>
      <c r="L81" s="77" t="s">
        <v>58</v>
      </c>
      <c r="M81" s="77" t="s">
        <v>59</v>
      </c>
      <c r="N81" s="77" t="s">
        <v>60</v>
      </c>
      <c r="O81" s="77" t="s">
        <v>61</v>
      </c>
      <c r="P81" s="77" t="s">
        <v>62</v>
      </c>
      <c r="Q81" s="77" t="s">
        <v>63</v>
      </c>
      <c r="R81" s="77" t="s">
        <v>64</v>
      </c>
      <c r="S81" s="77" t="s">
        <v>65</v>
      </c>
      <c r="T81" s="77" t="s">
        <v>66</v>
      </c>
      <c r="U81" s="78"/>
      <c r="V81" s="79"/>
      <c r="W81" s="38"/>
      <c r="X81" s="1"/>
      <c r="Y81" s="28"/>
      <c r="Z81" s="1"/>
      <c r="AA81" s="1"/>
      <c r="AB81" s="1"/>
      <c r="AC81" s="1"/>
      <c r="AD81" s="1"/>
      <c r="AE81" s="1"/>
      <c r="AF81" s="1"/>
      <c r="AG81" s="1"/>
    </row>
    <row r="82" spans="1:33" ht="28.5" customHeight="1" x14ac:dyDescent="0.25">
      <c r="A82" s="118" t="s">
        <v>67</v>
      </c>
      <c r="B82" s="119"/>
      <c r="C82" s="92" t="str">
        <f>IF(C77=0,"",C77)</f>
        <v>Beneficiados</v>
      </c>
      <c r="D82" s="93"/>
      <c r="E82" s="94" t="str">
        <f>IF(E77=0,"",E77)</f>
        <v>personas</v>
      </c>
      <c r="F82" s="83" t="s">
        <v>76</v>
      </c>
      <c r="G82" s="84"/>
      <c r="H82" s="85"/>
      <c r="I82" s="86"/>
      <c r="J82" s="87"/>
      <c r="K82" s="87"/>
      <c r="L82" s="87"/>
      <c r="M82" s="87"/>
      <c r="N82" s="87">
        <v>30000</v>
      </c>
      <c r="O82" s="87"/>
      <c r="P82" s="87"/>
      <c r="Q82" s="87"/>
      <c r="R82" s="87"/>
      <c r="S82" s="87"/>
      <c r="T82" s="87">
        <v>16297</v>
      </c>
      <c r="U82" s="88"/>
      <c r="V82" s="89">
        <f>IF(SUM(I82:T82)=0,"",SUM(I82:T82))</f>
        <v>46297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58.49%</v>
      </c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8.5" customHeight="1" x14ac:dyDescent="0.25">
      <c r="A83" s="118" t="s">
        <v>71</v>
      </c>
      <c r="B83" s="119"/>
      <c r="C83" s="92" t="str">
        <f>IF(C78=0,"",C78)</f>
        <v>Total de poblacion</v>
      </c>
      <c r="D83" s="93"/>
      <c r="E83" s="94" t="str">
        <f>IF(E78=0,"",E78)</f>
        <v>personas</v>
      </c>
      <c r="F83" s="83" t="s">
        <v>77</v>
      </c>
      <c r="G83" s="84"/>
      <c r="H83" s="85"/>
      <c r="I83" s="86"/>
      <c r="J83" s="87"/>
      <c r="K83" s="87"/>
      <c r="L83" s="87"/>
      <c r="M83" s="87"/>
      <c r="N83" s="87">
        <v>79153</v>
      </c>
      <c r="O83" s="87"/>
      <c r="P83" s="87"/>
      <c r="Q83" s="87"/>
      <c r="R83" s="87"/>
      <c r="S83" s="87"/>
      <c r="T83" s="87"/>
      <c r="U83" s="87">
        <f>SUM(I83:T83)</f>
        <v>79153</v>
      </c>
      <c r="V83" s="89">
        <f>IF(SUM(I83:T83)=0,"",SUM(I83:T83))</f>
        <v>79153</v>
      </c>
      <c r="W83" s="90"/>
      <c r="X83" s="1"/>
      <c r="Y83" s="1"/>
      <c r="Z83" s="1"/>
      <c r="AA83" s="28"/>
      <c r="AB83" s="1"/>
      <c r="AC83" s="1"/>
      <c r="AD83" s="1"/>
      <c r="AE83" s="1"/>
      <c r="AF83" s="1"/>
      <c r="AG83" s="1"/>
    </row>
    <row r="84" spans="1:33" s="1" customFormat="1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  <c r="Y84" s="28"/>
    </row>
    <row r="85" spans="1:33" ht="16.5" customHeight="1" x14ac:dyDescent="0.25">
      <c r="A85" s="102" t="s">
        <v>78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f>IF(ISERROR(W82/W77)=TRUE,"",(W82/W77))</f>
        <v>1</v>
      </c>
      <c r="X85" s="1"/>
      <c r="Y85" s="28"/>
      <c r="Z85" s="1"/>
      <c r="AA85" s="1"/>
      <c r="AB85" s="1"/>
      <c r="AC85" s="1"/>
      <c r="AD85" s="1"/>
      <c r="AE85" s="1"/>
      <c r="AF85" s="1"/>
      <c r="AG85" s="1"/>
    </row>
    <row r="86" spans="1:33" ht="6.75" customHeight="1" x14ac:dyDescent="0.2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"/>
      <c r="Y86" s="28"/>
      <c r="Z86" s="1"/>
      <c r="AA86" s="1"/>
      <c r="AB86" s="1"/>
      <c r="AC86" s="1"/>
      <c r="AD86" s="1"/>
      <c r="AE86" s="1"/>
      <c r="AF86" s="1"/>
      <c r="AG86" s="1"/>
    </row>
    <row r="87" spans="1:33" s="28" customFormat="1" ht="33" customHeight="1" x14ac:dyDescent="0.2">
      <c r="A87" s="106" t="s">
        <v>79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28" customFormat="1" ht="7.5" customHeight="1" x14ac:dyDescent="0.2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"/>
      <c r="Z88" s="1"/>
      <c r="AA88" s="1"/>
      <c r="AB88" s="1"/>
      <c r="AC88" s="1"/>
      <c r="AD88" s="1"/>
      <c r="AE88" s="1"/>
      <c r="AF88" s="1"/>
      <c r="AG88" s="1"/>
    </row>
    <row r="89" spans="1:33" s="28" customFormat="1" ht="15" customHeight="1" x14ac:dyDescent="0.2">
      <c r="A89" s="33" t="s">
        <v>87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28" customFormat="1" ht="3.75" customHeight="1" x14ac:dyDescent="0.2">
      <c r="A90" s="121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88</v>
      </c>
      <c r="B91" s="38"/>
      <c r="C91" s="39" t="s">
        <v>89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28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28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28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28" customFormat="1" ht="30" customHeight="1" x14ac:dyDescent="0.2">
      <c r="A95" s="38" t="s">
        <v>30</v>
      </c>
      <c r="B95" s="38"/>
      <c r="C95" s="47" t="s">
        <v>90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28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28" customFormat="1" ht="27" customHeight="1" x14ac:dyDescent="0.2">
      <c r="A97" s="49" t="s">
        <v>32</v>
      </c>
      <c r="B97" s="50"/>
      <c r="C97" s="51" t="s">
        <v>91</v>
      </c>
      <c r="D97" s="36"/>
      <c r="E97" s="38" t="s">
        <v>34</v>
      </c>
      <c r="F97" s="38"/>
      <c r="G97" s="52" t="s">
        <v>92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37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28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28" customFormat="1" ht="27" customHeight="1" x14ac:dyDescent="0.2">
      <c r="A99" s="49" t="s">
        <v>38</v>
      </c>
      <c r="B99" s="50"/>
      <c r="C99" s="53" t="s">
        <v>93</v>
      </c>
      <c r="D99" s="36"/>
      <c r="E99" s="49" t="s">
        <v>40</v>
      </c>
      <c r="F99" s="50"/>
      <c r="G99" s="52" t="s">
        <v>41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43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28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28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28" customFormat="1" ht="24.75" customHeight="1" x14ac:dyDescent="0.2">
      <c r="A102" s="36"/>
      <c r="B102" s="36"/>
      <c r="C102" s="55">
        <v>2</v>
      </c>
      <c r="D102" s="36"/>
      <c r="E102" s="56">
        <v>2015</v>
      </c>
      <c r="F102" s="56"/>
      <c r="H102" s="36"/>
      <c r="I102" s="36"/>
      <c r="J102" s="36"/>
      <c r="O102" s="123">
        <v>50</v>
      </c>
      <c r="P102" s="123"/>
      <c r="Q102" s="123"/>
      <c r="R102" s="123"/>
      <c r="S102" s="123"/>
      <c r="T102" s="123"/>
      <c r="U102" s="123"/>
      <c r="V102" s="123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46</v>
      </c>
      <c r="D103" s="60"/>
      <c r="E103" s="61" t="s">
        <v>47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28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28" customFormat="1" ht="20.25" customHeight="1" x14ac:dyDescent="0.2">
      <c r="A105" s="64" t="s">
        <v>48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28" customFormat="1" ht="15.75" customHeight="1" x14ac:dyDescent="0.2">
      <c r="A106" s="65" t="s">
        <v>49</v>
      </c>
      <c r="B106" s="66"/>
      <c r="C106" s="38" t="s">
        <v>30</v>
      </c>
      <c r="D106" s="38"/>
      <c r="E106" s="67" t="s">
        <v>50</v>
      </c>
      <c r="F106" s="49" t="s">
        <v>51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52</v>
      </c>
      <c r="W106" s="38" t="s">
        <v>53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5">
      <c r="A107" s="71"/>
      <c r="B107" s="72"/>
      <c r="C107" s="38"/>
      <c r="D107" s="38"/>
      <c r="E107" s="73"/>
      <c r="F107" s="74" t="s">
        <v>54</v>
      </c>
      <c r="G107" s="75"/>
      <c r="H107" s="76"/>
      <c r="I107" s="77" t="s">
        <v>55</v>
      </c>
      <c r="J107" s="77" t="s">
        <v>56</v>
      </c>
      <c r="K107" s="77" t="s">
        <v>57</v>
      </c>
      <c r="L107" s="77" t="s">
        <v>58</v>
      </c>
      <c r="M107" s="77" t="s">
        <v>59</v>
      </c>
      <c r="N107" s="77" t="s">
        <v>60</v>
      </c>
      <c r="O107" s="77" t="s">
        <v>61</v>
      </c>
      <c r="P107" s="77" t="s">
        <v>62</v>
      </c>
      <c r="Q107" s="77" t="s">
        <v>63</v>
      </c>
      <c r="R107" s="77" t="s">
        <v>64</v>
      </c>
      <c r="S107" s="77" t="s">
        <v>65</v>
      </c>
      <c r="T107" s="77" t="s">
        <v>66</v>
      </c>
      <c r="U107" s="78"/>
      <c r="V107" s="79"/>
      <c r="W107" s="38"/>
      <c r="X107" s="1"/>
      <c r="Y107" s="28"/>
      <c r="Z107" s="1"/>
      <c r="AA107" s="1"/>
      <c r="AB107" s="1"/>
      <c r="AC107" s="1"/>
      <c r="AD107" s="1"/>
      <c r="AE107" s="1"/>
      <c r="AF107" s="1"/>
      <c r="AG107" s="1"/>
    </row>
    <row r="108" spans="1:33" ht="29.25" customHeight="1" x14ac:dyDescent="0.25">
      <c r="A108" s="80" t="s">
        <v>67</v>
      </c>
      <c r="B108" s="80"/>
      <c r="C108" s="81" t="s">
        <v>94</v>
      </c>
      <c r="D108" s="81"/>
      <c r="E108" s="82" t="s">
        <v>95</v>
      </c>
      <c r="F108" s="83" t="s">
        <v>70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3</v>
      </c>
      <c r="U108" s="88"/>
      <c r="V108" s="89">
        <f>IF(SUM(I108:T108)=0,"",SUM(I108:T108))</f>
        <v>3</v>
      </c>
      <c r="W108" s="90" t="str">
        <f>IF($G$99="porcentaje",FIXED(V108/V109*100,2)&amp;"%",IF($G$99="Promedio",V108/V109,IF($G$99="variación porcentual",FIXED(((V108/V109)-1)*100,2)&amp;"%",IF($G$99="OTRAS","CAPTURAR EL RESULTADO DEL INDICADOR"))))</f>
        <v>50.00%</v>
      </c>
      <c r="X108" s="1"/>
      <c r="Y108" s="124"/>
      <c r="Z108" s="1"/>
      <c r="AA108" s="1"/>
      <c r="AB108" s="1"/>
      <c r="AC108" s="1"/>
      <c r="AD108" s="1"/>
      <c r="AE108" s="1"/>
      <c r="AF108" s="1"/>
      <c r="AG108" s="1"/>
    </row>
    <row r="109" spans="1:33" ht="30" customHeight="1" x14ac:dyDescent="0.25">
      <c r="A109" s="80" t="s">
        <v>71</v>
      </c>
      <c r="B109" s="80"/>
      <c r="C109" s="81" t="s">
        <v>96</v>
      </c>
      <c r="D109" s="81"/>
      <c r="E109" s="82" t="s">
        <v>95</v>
      </c>
      <c r="F109" s="83" t="s">
        <v>73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2</v>
      </c>
      <c r="U109" s="87">
        <f>SUM(I109:T109)</f>
        <v>2</v>
      </c>
      <c r="V109" s="89">
        <f>IF(SUM(I109:T109)=0,"",SUM(I109:T109))</f>
        <v>2</v>
      </c>
      <c r="W109" s="90"/>
      <c r="X109" s="1"/>
      <c r="Y109" s="1"/>
      <c r="Z109" s="1"/>
      <c r="AA109" s="28"/>
      <c r="AB109" s="1"/>
      <c r="AC109" s="1"/>
      <c r="AD109" s="1"/>
      <c r="AE109" s="1"/>
      <c r="AF109" s="1"/>
      <c r="AG109" s="1"/>
    </row>
    <row r="110" spans="1:33" ht="17.25" customHeight="1" x14ac:dyDescent="0.25">
      <c r="A110" s="91" t="s">
        <v>74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1"/>
      <c r="Y110" s="28"/>
      <c r="Z110" s="1"/>
      <c r="AA110" s="1"/>
      <c r="AB110" s="1"/>
      <c r="AC110" s="1"/>
      <c r="AD110" s="1"/>
      <c r="AE110" s="1"/>
      <c r="AF110" s="1"/>
      <c r="AG110" s="1"/>
    </row>
    <row r="111" spans="1:33" s="28" customFormat="1" ht="15.75" customHeight="1" x14ac:dyDescent="0.2">
      <c r="A111" s="65" t="s">
        <v>49</v>
      </c>
      <c r="B111" s="66"/>
      <c r="C111" s="38" t="s">
        <v>30</v>
      </c>
      <c r="D111" s="38"/>
      <c r="E111" s="67" t="s">
        <v>50</v>
      </c>
      <c r="F111" s="49" t="s">
        <v>51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52</v>
      </c>
      <c r="W111" s="38" t="s">
        <v>75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5">
      <c r="A112" s="71"/>
      <c r="B112" s="72"/>
      <c r="C112" s="38"/>
      <c r="D112" s="38"/>
      <c r="E112" s="73"/>
      <c r="F112" s="74" t="s">
        <v>74</v>
      </c>
      <c r="G112" s="75"/>
      <c r="H112" s="76"/>
      <c r="I112" s="77" t="s">
        <v>55</v>
      </c>
      <c r="J112" s="77" t="s">
        <v>56</v>
      </c>
      <c r="K112" s="77" t="s">
        <v>57</v>
      </c>
      <c r="L112" s="77" t="s">
        <v>58</v>
      </c>
      <c r="M112" s="77" t="s">
        <v>59</v>
      </c>
      <c r="N112" s="77" t="s">
        <v>60</v>
      </c>
      <c r="O112" s="77" t="s">
        <v>61</v>
      </c>
      <c r="P112" s="77" t="s">
        <v>62</v>
      </c>
      <c r="Q112" s="77" t="s">
        <v>63</v>
      </c>
      <c r="R112" s="77" t="s">
        <v>64</v>
      </c>
      <c r="S112" s="77" t="s">
        <v>65</v>
      </c>
      <c r="T112" s="77" t="s">
        <v>66</v>
      </c>
      <c r="U112" s="78"/>
      <c r="V112" s="79"/>
      <c r="W112" s="38"/>
      <c r="X112" s="1"/>
      <c r="Y112" s="28"/>
      <c r="Z112" s="1"/>
      <c r="AA112" s="1"/>
      <c r="AB112" s="1"/>
      <c r="AC112" s="1"/>
      <c r="AD112" s="1"/>
      <c r="AE112" s="1"/>
      <c r="AF112" s="1"/>
      <c r="AG112" s="1"/>
    </row>
    <row r="113" spans="1:33" ht="29.25" customHeight="1" x14ac:dyDescent="0.25">
      <c r="A113" s="80" t="s">
        <v>67</v>
      </c>
      <c r="B113" s="80"/>
      <c r="C113" s="92" t="str">
        <f>IF(C108=0,"",C108)</f>
        <v>proyectos 2016</v>
      </c>
      <c r="D113" s="93"/>
      <c r="E113" s="94" t="str">
        <f>IF(E108=0,"",E108)</f>
        <v>proyectos</v>
      </c>
      <c r="F113" s="83" t="s">
        <v>76</v>
      </c>
      <c r="G113" s="84"/>
      <c r="H113" s="85"/>
      <c r="I113" s="86"/>
      <c r="J113" s="87"/>
      <c r="K113" s="87"/>
      <c r="L113" s="87"/>
      <c r="M113" s="87"/>
      <c r="N113" s="87">
        <v>3</v>
      </c>
      <c r="O113" s="87"/>
      <c r="P113" s="87"/>
      <c r="Q113" s="87"/>
      <c r="R113" s="87"/>
      <c r="S113" s="87"/>
      <c r="T113" s="87"/>
      <c r="U113" s="88"/>
      <c r="V113" s="89">
        <f>IF(SUM(I113:T113)=0,"",SUM(I113:T113))</f>
        <v>3</v>
      </c>
      <c r="W113" s="90" t="str">
        <f>IF($G$99="porcentaje",FIXED(V113/V114*100,2)&amp;"%",IF($G$99="Promedio",V113/V114,IF($G$99="variación porcentual",FIXED(((V113/V114)-1)*100,2)&amp;"%",IF($G$99="OTRAS","CAPTURAR EL RESULTADO DEL INDICADOR"))))</f>
        <v>50.00%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30" customHeight="1" x14ac:dyDescent="0.25">
      <c r="A114" s="80" t="s">
        <v>71</v>
      </c>
      <c r="B114" s="80"/>
      <c r="C114" s="92" t="str">
        <f>IF(C109=0,"",C109)</f>
        <v>proyectos 2015</v>
      </c>
      <c r="D114" s="93"/>
      <c r="E114" s="94" t="str">
        <f>IF(E109=0,"",E109)</f>
        <v>proyectos</v>
      </c>
      <c r="F114" s="83" t="s">
        <v>77</v>
      </c>
      <c r="G114" s="84"/>
      <c r="H114" s="85"/>
      <c r="I114" s="86"/>
      <c r="J114" s="87"/>
      <c r="K114" s="87"/>
      <c r="L114" s="87"/>
      <c r="M114" s="87"/>
      <c r="N114" s="87">
        <v>2</v>
      </c>
      <c r="O114" s="87"/>
      <c r="P114" s="87"/>
      <c r="Q114" s="87"/>
      <c r="R114" s="87"/>
      <c r="S114" s="87"/>
      <c r="T114" s="87"/>
      <c r="U114" s="87">
        <f>SUM(I114:T114)</f>
        <v>2</v>
      </c>
      <c r="V114" s="89">
        <f>IF(SUM(I114:T114)=0,"",SUM(I114:T114))</f>
        <v>2</v>
      </c>
      <c r="W114" s="90"/>
      <c r="X114" s="1"/>
      <c r="Y114" s="1"/>
      <c r="Z114" s="1"/>
      <c r="AA114" s="28"/>
      <c r="AB114" s="1"/>
      <c r="AC114" s="1"/>
      <c r="AD114" s="1"/>
      <c r="AE114" s="1"/>
      <c r="AF114" s="1"/>
      <c r="AG114" s="1"/>
    </row>
    <row r="115" spans="1:33" s="1" customFormat="1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  <c r="Y115" s="28"/>
    </row>
    <row r="116" spans="1:33" ht="16.5" customHeight="1" x14ac:dyDescent="0.25">
      <c r="A116" s="102" t="s">
        <v>78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v>1</v>
      </c>
      <c r="X116" s="1"/>
      <c r="Y116" s="28"/>
      <c r="Z116" s="1"/>
      <c r="AA116" s="1"/>
      <c r="AB116" s="1"/>
      <c r="AC116" s="1"/>
      <c r="AD116" s="1"/>
      <c r="AE116" s="1"/>
      <c r="AF116" s="1"/>
      <c r="AG116" s="1"/>
    </row>
    <row r="117" spans="1:33" ht="6.75" customHeight="1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  <c r="X117" s="1"/>
      <c r="Y117" s="28"/>
      <c r="Z117" s="1"/>
      <c r="AA117" s="1"/>
      <c r="AB117" s="1"/>
      <c r="AC117" s="1"/>
      <c r="AD117" s="1"/>
      <c r="AE117" s="1"/>
      <c r="AF117" s="1"/>
      <c r="AG117" s="1"/>
    </row>
    <row r="118" spans="1:33" s="28" customFormat="1" ht="33" customHeight="1" x14ac:dyDescent="0.2">
      <c r="A118" s="106" t="s">
        <v>79</v>
      </c>
      <c r="B118" s="107"/>
      <c r="C118" s="107"/>
      <c r="D118" s="107"/>
      <c r="E118" s="107"/>
      <c r="F118" s="108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28" customFormat="1" ht="5.25" customHeight="1" x14ac:dyDescent="0.2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97</v>
      </c>
      <c r="B120" s="38"/>
      <c r="C120" s="39" t="s">
        <v>98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28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28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28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28" customFormat="1" ht="30" customHeight="1" x14ac:dyDescent="0.2">
      <c r="A124" s="38" t="s">
        <v>30</v>
      </c>
      <c r="B124" s="38"/>
      <c r="C124" s="47" t="s">
        <v>90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28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28" customFormat="1" ht="27" customHeight="1" x14ac:dyDescent="0.2">
      <c r="A126" s="49" t="s">
        <v>32</v>
      </c>
      <c r="B126" s="50"/>
      <c r="C126" s="51" t="s">
        <v>91</v>
      </c>
      <c r="D126" s="36"/>
      <c r="E126" s="38" t="s">
        <v>34</v>
      </c>
      <c r="F126" s="38"/>
      <c r="G126" s="52" t="s">
        <v>92</v>
      </c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 t="s">
        <v>37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28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28" customFormat="1" ht="27" customHeight="1" x14ac:dyDescent="0.2">
      <c r="A128" s="49" t="s">
        <v>38</v>
      </c>
      <c r="B128" s="50"/>
      <c r="C128" s="53" t="s">
        <v>93</v>
      </c>
      <c r="D128" s="36"/>
      <c r="E128" s="49" t="s">
        <v>40</v>
      </c>
      <c r="F128" s="50"/>
      <c r="G128" s="52" t="s">
        <v>41</v>
      </c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 t="s">
        <v>43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28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28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28" customFormat="1" ht="24.75" customHeight="1" x14ac:dyDescent="0.2">
      <c r="A131" s="36"/>
      <c r="B131" s="36"/>
      <c r="C131" s="55">
        <v>1</v>
      </c>
      <c r="D131" s="36"/>
      <c r="E131" s="56">
        <v>2015</v>
      </c>
      <c r="F131" s="56"/>
      <c r="H131" s="36"/>
      <c r="I131" s="36"/>
      <c r="J131" s="36"/>
      <c r="O131" s="57">
        <v>2</v>
      </c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46</v>
      </c>
      <c r="D132" s="60"/>
      <c r="E132" s="61" t="s">
        <v>47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28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28" customFormat="1" ht="20.25" customHeight="1" x14ac:dyDescent="0.2">
      <c r="A134" s="64" t="s">
        <v>48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28" customFormat="1" ht="15.75" customHeight="1" x14ac:dyDescent="0.2">
      <c r="A135" s="65" t="s">
        <v>49</v>
      </c>
      <c r="B135" s="66"/>
      <c r="C135" s="38" t="s">
        <v>30</v>
      </c>
      <c r="D135" s="38"/>
      <c r="E135" s="67" t="s">
        <v>50</v>
      </c>
      <c r="F135" s="49" t="s">
        <v>51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52</v>
      </c>
      <c r="W135" s="38" t="s">
        <v>53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5">
      <c r="A136" s="71"/>
      <c r="B136" s="72"/>
      <c r="C136" s="38"/>
      <c r="D136" s="38"/>
      <c r="E136" s="73"/>
      <c r="F136" s="74" t="s">
        <v>54</v>
      </c>
      <c r="G136" s="75"/>
      <c r="H136" s="76"/>
      <c r="I136" s="77" t="s">
        <v>55</v>
      </c>
      <c r="J136" s="77" t="s">
        <v>56</v>
      </c>
      <c r="K136" s="77" t="s">
        <v>57</v>
      </c>
      <c r="L136" s="77" t="s">
        <v>58</v>
      </c>
      <c r="M136" s="77" t="s">
        <v>59</v>
      </c>
      <c r="N136" s="77" t="s">
        <v>60</v>
      </c>
      <c r="O136" s="77" t="s">
        <v>61</v>
      </c>
      <c r="P136" s="77" t="s">
        <v>62</v>
      </c>
      <c r="Q136" s="77" t="s">
        <v>63</v>
      </c>
      <c r="R136" s="77" t="s">
        <v>64</v>
      </c>
      <c r="S136" s="77" t="s">
        <v>65</v>
      </c>
      <c r="T136" s="77" t="s">
        <v>66</v>
      </c>
      <c r="U136" s="78"/>
      <c r="V136" s="79"/>
      <c r="W136" s="38"/>
      <c r="X136" s="1"/>
      <c r="Y136" s="28"/>
      <c r="Z136" s="1"/>
      <c r="AA136" s="1"/>
      <c r="AB136" s="1"/>
      <c r="AC136" s="1"/>
      <c r="AD136" s="1"/>
      <c r="AE136" s="1"/>
      <c r="AF136" s="1"/>
      <c r="AG136" s="1"/>
    </row>
    <row r="137" spans="1:33" ht="29.25" customHeight="1" x14ac:dyDescent="0.25">
      <c r="A137" s="80" t="s">
        <v>67</v>
      </c>
      <c r="B137" s="80"/>
      <c r="C137" s="81" t="s">
        <v>94</v>
      </c>
      <c r="D137" s="81"/>
      <c r="E137" s="82" t="s">
        <v>95</v>
      </c>
      <c r="F137" s="83" t="s">
        <v>70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>
        <v>2</v>
      </c>
      <c r="U137" s="88"/>
      <c r="V137" s="89">
        <f>IF(SUM(I137:T137)=0,"",SUM(I137:T137))</f>
        <v>2</v>
      </c>
      <c r="W137" s="90" t="str">
        <f>IF($G$128="porcentaje",FIXED(V137/V138*100,2)&amp;"%",IF($G$128="Promedio",V137/V138,IF($G$128="variación porcentual",FIXED(((V137/V138)-1)*100,2)&amp;"%",IF($G$128="OTRAS","CAPTURAR EL RESULTADO DEL INDICADOR"))))</f>
        <v>100.00%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30" customHeight="1" x14ac:dyDescent="0.25">
      <c r="A138" s="80" t="s">
        <v>71</v>
      </c>
      <c r="B138" s="80"/>
      <c r="C138" s="81" t="s">
        <v>96</v>
      </c>
      <c r="D138" s="81"/>
      <c r="E138" s="82" t="s">
        <v>95</v>
      </c>
      <c r="F138" s="83" t="s">
        <v>73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>
        <v>1</v>
      </c>
      <c r="U138" s="87">
        <f>SUM(I138:T138)</f>
        <v>1</v>
      </c>
      <c r="V138" s="89">
        <f>IF(SUM(I138:T138)=0,"",SUM(I138:T138))</f>
        <v>1</v>
      </c>
      <c r="W138" s="90"/>
      <c r="X138" s="1"/>
      <c r="Y138" s="1"/>
      <c r="Z138" s="1"/>
      <c r="AA138" s="28"/>
      <c r="AB138" s="1"/>
      <c r="AC138" s="1"/>
      <c r="AD138" s="1"/>
      <c r="AE138" s="1"/>
      <c r="AF138" s="1"/>
      <c r="AG138" s="1"/>
    </row>
    <row r="139" spans="1:33" ht="17.25" customHeight="1" x14ac:dyDescent="0.25">
      <c r="A139" s="91" t="s">
        <v>74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1"/>
      <c r="Y139" s="28"/>
      <c r="Z139" s="1"/>
      <c r="AA139" s="1"/>
      <c r="AB139" s="1"/>
      <c r="AC139" s="1"/>
      <c r="AD139" s="1"/>
      <c r="AE139" s="1"/>
      <c r="AF139" s="1"/>
      <c r="AG139" s="1"/>
    </row>
    <row r="140" spans="1:33" s="28" customFormat="1" ht="15.75" customHeight="1" x14ac:dyDescent="0.2">
      <c r="A140" s="65" t="s">
        <v>49</v>
      </c>
      <c r="B140" s="66"/>
      <c r="C140" s="38" t="s">
        <v>30</v>
      </c>
      <c r="D140" s="38"/>
      <c r="E140" s="67" t="s">
        <v>50</v>
      </c>
      <c r="F140" s="49" t="s">
        <v>51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52</v>
      </c>
      <c r="W140" s="38" t="s">
        <v>75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5">
      <c r="A141" s="71"/>
      <c r="B141" s="72"/>
      <c r="C141" s="38"/>
      <c r="D141" s="38"/>
      <c r="E141" s="73"/>
      <c r="F141" s="74" t="s">
        <v>74</v>
      </c>
      <c r="G141" s="75"/>
      <c r="H141" s="76"/>
      <c r="I141" s="77" t="s">
        <v>55</v>
      </c>
      <c r="J141" s="77" t="s">
        <v>56</v>
      </c>
      <c r="K141" s="77" t="s">
        <v>57</v>
      </c>
      <c r="L141" s="77" t="s">
        <v>58</v>
      </c>
      <c r="M141" s="77" t="s">
        <v>59</v>
      </c>
      <c r="N141" s="77" t="s">
        <v>60</v>
      </c>
      <c r="O141" s="77" t="s">
        <v>61</v>
      </c>
      <c r="P141" s="77" t="s">
        <v>62</v>
      </c>
      <c r="Q141" s="77" t="s">
        <v>63</v>
      </c>
      <c r="R141" s="77" t="s">
        <v>64</v>
      </c>
      <c r="S141" s="77" t="s">
        <v>65</v>
      </c>
      <c r="T141" s="77" t="s">
        <v>66</v>
      </c>
      <c r="U141" s="78"/>
      <c r="V141" s="79"/>
      <c r="W141" s="38"/>
      <c r="X141" s="1"/>
      <c r="Y141" s="28"/>
      <c r="Z141" s="1"/>
      <c r="AA141" s="1"/>
      <c r="AB141" s="1"/>
      <c r="AC141" s="1"/>
      <c r="AD141" s="1"/>
      <c r="AE141" s="1"/>
      <c r="AF141" s="1"/>
      <c r="AG141" s="1"/>
    </row>
    <row r="142" spans="1:33" ht="29.25" customHeight="1" x14ac:dyDescent="0.25">
      <c r="A142" s="80" t="s">
        <v>67</v>
      </c>
      <c r="B142" s="80"/>
      <c r="C142" s="92" t="str">
        <f>IF(C137=0,"",C137)</f>
        <v>proyectos 2016</v>
      </c>
      <c r="D142" s="93"/>
      <c r="E142" s="94" t="str">
        <f>IF(E137=0,"",E137)</f>
        <v>proyectos</v>
      </c>
      <c r="F142" s="83" t="s">
        <v>76</v>
      </c>
      <c r="G142" s="84"/>
      <c r="H142" s="85"/>
      <c r="I142" s="86"/>
      <c r="J142" s="87"/>
      <c r="K142" s="87"/>
      <c r="L142" s="87"/>
      <c r="M142" s="87"/>
      <c r="N142" s="87">
        <v>2</v>
      </c>
      <c r="O142" s="87"/>
      <c r="P142" s="87"/>
      <c r="Q142" s="87"/>
      <c r="R142" s="87"/>
      <c r="S142" s="87"/>
      <c r="T142" s="87"/>
      <c r="U142" s="88"/>
      <c r="V142" s="89">
        <f>IF(SUM(I142:T142)=0,"",SUM(I142:T142))</f>
        <v>2</v>
      </c>
      <c r="W142" s="90" t="str">
        <f>IF($G$128="porcentaje",FIXED(V142/V143*100,2)&amp;"%",IF($G$128="Promedio",V142/V143,IF($G$128="variación porcentual",FIXED(((V142/V143)-1)*100,2)&amp;"%",IF($G$128="OTRAS","CAPTURAR EL RESULTADO DEL INDICADOR"))))</f>
        <v>100.00%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30" customHeight="1" x14ac:dyDescent="0.25">
      <c r="A143" s="80" t="s">
        <v>71</v>
      </c>
      <c r="B143" s="80"/>
      <c r="C143" s="92" t="str">
        <f>IF(C138=0,"",C138)</f>
        <v>proyectos 2015</v>
      </c>
      <c r="D143" s="93"/>
      <c r="E143" s="94" t="str">
        <f>IF(E138=0,"",E138)</f>
        <v>proyectos</v>
      </c>
      <c r="F143" s="83" t="s">
        <v>77</v>
      </c>
      <c r="G143" s="84"/>
      <c r="H143" s="85"/>
      <c r="I143" s="86"/>
      <c r="J143" s="87"/>
      <c r="K143" s="87"/>
      <c r="L143" s="87"/>
      <c r="M143" s="87"/>
      <c r="N143" s="87">
        <v>1</v>
      </c>
      <c r="O143" s="87"/>
      <c r="P143" s="87"/>
      <c r="Q143" s="87"/>
      <c r="R143" s="87"/>
      <c r="S143" s="87"/>
      <c r="T143" s="87"/>
      <c r="U143" s="87">
        <f>SUM(I143:T143)</f>
        <v>1</v>
      </c>
      <c r="V143" s="89">
        <f>IF(SUM(I143:T143)=0,"",SUM(I143:T143))</f>
        <v>1</v>
      </c>
      <c r="W143" s="90"/>
      <c r="X143" s="1"/>
      <c r="Y143" s="1"/>
      <c r="Z143" s="1"/>
      <c r="AA143" s="28"/>
      <c r="AB143" s="1"/>
      <c r="AC143" s="1"/>
      <c r="AD143" s="1"/>
      <c r="AE143" s="1"/>
      <c r="AF143" s="1"/>
      <c r="AG143" s="1"/>
    </row>
    <row r="144" spans="1:33" s="1" customFormat="1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  <c r="Y144" s="28"/>
    </row>
    <row r="145" spans="1:33" ht="16.5" customHeight="1" x14ac:dyDescent="0.25">
      <c r="A145" s="102" t="s">
        <v>78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>
        <v>1</v>
      </c>
      <c r="X145" s="1"/>
      <c r="Y145" s="28"/>
      <c r="Z145" s="1"/>
      <c r="AA145" s="1"/>
      <c r="AB145" s="1"/>
      <c r="AC145" s="1"/>
      <c r="AD145" s="1"/>
      <c r="AE145" s="1"/>
      <c r="AF145" s="1"/>
      <c r="AG145" s="1"/>
    </row>
    <row r="146" spans="1:33" ht="6.75" customHeigh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  <c r="X146" s="1"/>
      <c r="Y146" s="28"/>
      <c r="Z146" s="1"/>
      <c r="AA146" s="1"/>
      <c r="AB146" s="1"/>
      <c r="AC146" s="1"/>
      <c r="AD146" s="1"/>
      <c r="AE146" s="1"/>
      <c r="AF146" s="1"/>
      <c r="AG146" s="1"/>
    </row>
    <row r="147" spans="1:33" s="28" customFormat="1" ht="33" customHeight="1" x14ac:dyDescent="0.2">
      <c r="A147" s="106" t="s">
        <v>79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28" customFormat="1" ht="7.5" customHeight="1" x14ac:dyDescent="0.2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99</v>
      </c>
      <c r="B149" s="38"/>
      <c r="C149" s="39" t="s">
        <v>100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28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28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28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28" customFormat="1" ht="30" customHeight="1" x14ac:dyDescent="0.2">
      <c r="A153" s="38" t="s">
        <v>30</v>
      </c>
      <c r="B153" s="38"/>
      <c r="C153" s="47" t="s">
        <v>90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28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28" customFormat="1" ht="27" customHeight="1" x14ac:dyDescent="0.2">
      <c r="A155" s="49" t="s">
        <v>32</v>
      </c>
      <c r="B155" s="50"/>
      <c r="C155" s="51" t="s">
        <v>91</v>
      </c>
      <c r="D155" s="36"/>
      <c r="E155" s="38" t="s">
        <v>34</v>
      </c>
      <c r="F155" s="38"/>
      <c r="G155" s="52" t="s">
        <v>92</v>
      </c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 t="s">
        <v>37</v>
      </c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28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28" customFormat="1" ht="27" customHeight="1" x14ac:dyDescent="0.2">
      <c r="A157" s="49" t="s">
        <v>38</v>
      </c>
      <c r="B157" s="50"/>
      <c r="C157" s="53" t="s">
        <v>93</v>
      </c>
      <c r="D157" s="36"/>
      <c r="E157" s="49" t="s">
        <v>40</v>
      </c>
      <c r="F157" s="50"/>
      <c r="G157" s="52" t="s">
        <v>41</v>
      </c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 t="s">
        <v>43</v>
      </c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28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28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28" customFormat="1" ht="24.75" customHeight="1" x14ac:dyDescent="0.2">
      <c r="A160" s="36"/>
      <c r="B160" s="36"/>
      <c r="C160" s="36">
        <v>1</v>
      </c>
      <c r="D160" s="36"/>
      <c r="E160" s="56">
        <v>2015</v>
      </c>
      <c r="F160" s="56"/>
      <c r="H160" s="36"/>
      <c r="I160" s="36"/>
      <c r="J160" s="36"/>
      <c r="O160" s="125">
        <v>200</v>
      </c>
      <c r="P160" s="125"/>
      <c r="Q160" s="125"/>
      <c r="R160" s="125"/>
      <c r="S160" s="125"/>
      <c r="T160" s="125"/>
      <c r="U160" s="125"/>
      <c r="V160" s="125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46</v>
      </c>
      <c r="D161" s="60"/>
      <c r="E161" s="61" t="s">
        <v>47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28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28" customFormat="1" ht="20.25" customHeight="1" x14ac:dyDescent="0.2">
      <c r="A163" s="64" t="s">
        <v>48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28" customFormat="1" ht="15.75" customHeight="1" x14ac:dyDescent="0.2">
      <c r="A164" s="65" t="s">
        <v>49</v>
      </c>
      <c r="B164" s="66"/>
      <c r="C164" s="38" t="s">
        <v>30</v>
      </c>
      <c r="D164" s="38"/>
      <c r="E164" s="67" t="s">
        <v>50</v>
      </c>
      <c r="F164" s="49" t="s">
        <v>51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52</v>
      </c>
      <c r="W164" s="38" t="s">
        <v>53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5">
      <c r="A165" s="71"/>
      <c r="B165" s="72"/>
      <c r="C165" s="38"/>
      <c r="D165" s="38"/>
      <c r="E165" s="73"/>
      <c r="F165" s="74" t="s">
        <v>54</v>
      </c>
      <c r="G165" s="75"/>
      <c r="H165" s="76"/>
      <c r="I165" s="77" t="s">
        <v>55</v>
      </c>
      <c r="J165" s="77" t="s">
        <v>56</v>
      </c>
      <c r="K165" s="77" t="s">
        <v>57</v>
      </c>
      <c r="L165" s="77" t="s">
        <v>58</v>
      </c>
      <c r="M165" s="77" t="s">
        <v>59</v>
      </c>
      <c r="N165" s="77" t="s">
        <v>60</v>
      </c>
      <c r="O165" s="77" t="s">
        <v>61</v>
      </c>
      <c r="P165" s="77" t="s">
        <v>62</v>
      </c>
      <c r="Q165" s="77" t="s">
        <v>63</v>
      </c>
      <c r="R165" s="77" t="s">
        <v>64</v>
      </c>
      <c r="S165" s="77" t="s">
        <v>65</v>
      </c>
      <c r="T165" s="77" t="s">
        <v>66</v>
      </c>
      <c r="U165" s="78"/>
      <c r="V165" s="79"/>
      <c r="W165" s="38"/>
      <c r="X165" s="1"/>
      <c r="Y165" s="28"/>
      <c r="Z165" s="1"/>
      <c r="AA165" s="1"/>
      <c r="AB165" s="1"/>
      <c r="AC165" s="1"/>
      <c r="AD165" s="1"/>
      <c r="AE165" s="1"/>
      <c r="AF165" s="1"/>
      <c r="AG165" s="1"/>
    </row>
    <row r="166" spans="1:33" ht="29.25" customHeight="1" x14ac:dyDescent="0.25">
      <c r="A166" s="80" t="s">
        <v>67</v>
      </c>
      <c r="B166" s="80"/>
      <c r="C166" s="81" t="s">
        <v>94</v>
      </c>
      <c r="D166" s="81"/>
      <c r="E166" s="82" t="s">
        <v>95</v>
      </c>
      <c r="F166" s="83" t="s">
        <v>70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>
        <v>3</v>
      </c>
      <c r="U166" s="88"/>
      <c r="V166" s="89">
        <f>IF(SUM(I166:T166)=0,"",SUM(I166:T166))</f>
        <v>3</v>
      </c>
      <c r="W166" s="90" t="str">
        <f>IF($G$157="porcentaje",FIXED(V166/V167*100,2)&amp;"%",IF($G$157="Promedio",V166/V167,IF($G$157="variación porcentual",FIXED(((V166/V167)-1)*100,2)&amp;"%",IF($G$157="OTRAS","CAPTURAR EL RESULTADO DEL INDICADOR"))))</f>
        <v>200.00%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30" customHeight="1" x14ac:dyDescent="0.25">
      <c r="A167" s="80" t="s">
        <v>71</v>
      </c>
      <c r="B167" s="80"/>
      <c r="C167" s="81" t="s">
        <v>96</v>
      </c>
      <c r="D167" s="81"/>
      <c r="E167" s="82" t="s">
        <v>95</v>
      </c>
      <c r="F167" s="83" t="s">
        <v>73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>
        <v>1</v>
      </c>
      <c r="U167" s="87">
        <f>SUM(I167:T167)</f>
        <v>1</v>
      </c>
      <c r="V167" s="89">
        <f>IF(SUM(I167:T167)=0,"",SUM(I167:T167))</f>
        <v>1</v>
      </c>
      <c r="W167" s="90"/>
      <c r="X167" s="1"/>
      <c r="Y167" s="1"/>
      <c r="Z167" s="1"/>
      <c r="AA167" s="28"/>
      <c r="AB167" s="1"/>
      <c r="AC167" s="1"/>
      <c r="AD167" s="1"/>
      <c r="AE167" s="1"/>
      <c r="AF167" s="1"/>
      <c r="AG167" s="1"/>
    </row>
    <row r="168" spans="1:33" ht="17.25" customHeight="1" x14ac:dyDescent="0.25">
      <c r="A168" s="91" t="s">
        <v>74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1"/>
      <c r="Y168" s="28"/>
      <c r="Z168" s="1"/>
      <c r="AA168" s="1"/>
      <c r="AB168" s="1"/>
      <c r="AC168" s="1"/>
      <c r="AD168" s="1"/>
      <c r="AE168" s="1"/>
      <c r="AF168" s="1"/>
      <c r="AG168" s="1"/>
    </row>
    <row r="169" spans="1:33" s="28" customFormat="1" ht="15.75" customHeight="1" x14ac:dyDescent="0.2">
      <c r="A169" s="65" t="s">
        <v>49</v>
      </c>
      <c r="B169" s="66"/>
      <c r="C169" s="38" t="s">
        <v>30</v>
      </c>
      <c r="D169" s="38"/>
      <c r="E169" s="67" t="s">
        <v>50</v>
      </c>
      <c r="F169" s="49" t="s">
        <v>51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52</v>
      </c>
      <c r="W169" s="38" t="s">
        <v>75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5">
      <c r="A170" s="71"/>
      <c r="B170" s="72"/>
      <c r="C170" s="38"/>
      <c r="D170" s="38"/>
      <c r="E170" s="73"/>
      <c r="F170" s="74" t="s">
        <v>74</v>
      </c>
      <c r="G170" s="75"/>
      <c r="H170" s="76"/>
      <c r="I170" s="77" t="s">
        <v>55</v>
      </c>
      <c r="J170" s="77" t="s">
        <v>56</v>
      </c>
      <c r="K170" s="77" t="s">
        <v>57</v>
      </c>
      <c r="L170" s="77" t="s">
        <v>58</v>
      </c>
      <c r="M170" s="77" t="s">
        <v>59</v>
      </c>
      <c r="N170" s="77" t="s">
        <v>60</v>
      </c>
      <c r="O170" s="77" t="s">
        <v>61</v>
      </c>
      <c r="P170" s="77" t="s">
        <v>62</v>
      </c>
      <c r="Q170" s="77" t="s">
        <v>63</v>
      </c>
      <c r="R170" s="77" t="s">
        <v>64</v>
      </c>
      <c r="S170" s="77" t="s">
        <v>65</v>
      </c>
      <c r="T170" s="77" t="s">
        <v>66</v>
      </c>
      <c r="U170" s="78"/>
      <c r="V170" s="79"/>
      <c r="W170" s="38"/>
      <c r="X170" s="1"/>
      <c r="Y170" s="28"/>
      <c r="Z170" s="1"/>
      <c r="AA170" s="1"/>
      <c r="AB170" s="1"/>
      <c r="AC170" s="1"/>
      <c r="AD170" s="1"/>
      <c r="AE170" s="1"/>
      <c r="AF170" s="1"/>
      <c r="AG170" s="1"/>
    </row>
    <row r="171" spans="1:33" ht="29.25" customHeight="1" x14ac:dyDescent="0.25">
      <c r="A171" s="80" t="s">
        <v>67</v>
      </c>
      <c r="B171" s="80"/>
      <c r="C171" s="92" t="str">
        <f>IF(C166=0,"",C166)</f>
        <v>proyectos 2016</v>
      </c>
      <c r="D171" s="93"/>
      <c r="E171" s="94" t="str">
        <f>IF(E166=0,"",E166)</f>
        <v>proyectos</v>
      </c>
      <c r="F171" s="83" t="s">
        <v>76</v>
      </c>
      <c r="G171" s="84"/>
      <c r="H171" s="85"/>
      <c r="I171" s="86"/>
      <c r="J171" s="87"/>
      <c r="K171" s="87"/>
      <c r="L171" s="87"/>
      <c r="M171" s="87"/>
      <c r="N171" s="87">
        <v>3</v>
      </c>
      <c r="O171" s="87"/>
      <c r="P171" s="87"/>
      <c r="Q171" s="87"/>
      <c r="R171" s="87"/>
      <c r="S171" s="87"/>
      <c r="T171" s="87"/>
      <c r="U171" s="88"/>
      <c r="V171" s="89">
        <f>IF(SUM(I171:T171)=0,"",SUM(I171:T171))</f>
        <v>3</v>
      </c>
      <c r="W171" s="90" t="str">
        <f>IF($G$157="porcentaje",FIXED(V171/V172*100,2)&amp;"%",IF($G$157="Promedio",V171/V172,IF($G$157="variación porcentual",FIXED(((V171/V172)-1)*100,2)&amp;"%",IF($G$157="OTRAS","CAPTURAR EL RESULTADO DEL INDICADOR"))))</f>
        <v>200.00%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30" customHeight="1" x14ac:dyDescent="0.25">
      <c r="A172" s="80" t="s">
        <v>71</v>
      </c>
      <c r="B172" s="80"/>
      <c r="C172" s="92" t="str">
        <f>IF(C167=0,"",C167)</f>
        <v>proyectos 2015</v>
      </c>
      <c r="D172" s="93"/>
      <c r="E172" s="94" t="str">
        <f>IF(E167=0,"",E167)</f>
        <v>proyectos</v>
      </c>
      <c r="F172" s="83" t="s">
        <v>77</v>
      </c>
      <c r="G172" s="84"/>
      <c r="H172" s="85"/>
      <c r="I172" s="86"/>
      <c r="J172" s="87"/>
      <c r="K172" s="87"/>
      <c r="L172" s="87"/>
      <c r="M172" s="87"/>
      <c r="N172" s="87">
        <v>1</v>
      </c>
      <c r="O172" s="87"/>
      <c r="P172" s="87"/>
      <c r="Q172" s="87"/>
      <c r="R172" s="87"/>
      <c r="S172" s="87"/>
      <c r="T172" s="87"/>
      <c r="U172" s="87">
        <f>SUM(I172:T172)</f>
        <v>1</v>
      </c>
      <c r="V172" s="89">
        <f>IF(SUM(I172:T172)=0,"",SUM(I172:T172))</f>
        <v>1</v>
      </c>
      <c r="W172" s="90"/>
      <c r="X172" s="1"/>
      <c r="Y172" s="1"/>
      <c r="Z172" s="1"/>
      <c r="AA172" s="28"/>
      <c r="AB172" s="1"/>
      <c r="AC172" s="1"/>
      <c r="AD172" s="1"/>
      <c r="AE172" s="1"/>
      <c r="AF172" s="1"/>
      <c r="AG172" s="1"/>
    </row>
    <row r="173" spans="1:33" s="1" customFormat="1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  <c r="Y173" s="28"/>
    </row>
    <row r="174" spans="1:33" ht="16.5" customHeight="1" x14ac:dyDescent="0.25">
      <c r="A174" s="102" t="s">
        <v>78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>
        <v>1</v>
      </c>
      <c r="X174" s="1"/>
      <c r="Y174" s="28"/>
      <c r="Z174" s="1"/>
      <c r="AA174" s="1"/>
      <c r="AB174" s="1"/>
      <c r="AC174" s="1"/>
      <c r="AD174" s="1"/>
      <c r="AE174" s="1"/>
      <c r="AF174" s="1"/>
      <c r="AG174" s="1"/>
    </row>
    <row r="175" spans="1:33" ht="6.75" customHeight="1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  <c r="X175" s="1"/>
      <c r="Y175" s="28"/>
      <c r="Z175" s="1"/>
      <c r="AA175" s="1"/>
      <c r="AB175" s="1"/>
      <c r="AC175" s="1"/>
      <c r="AD175" s="1"/>
      <c r="AE175" s="1"/>
      <c r="AF175" s="1"/>
      <c r="AG175" s="1"/>
    </row>
    <row r="176" spans="1:33" s="28" customFormat="1" ht="33" customHeight="1" x14ac:dyDescent="0.2">
      <c r="A176" s="106" t="s">
        <v>79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28" customFormat="1" ht="7.5" customHeight="1" x14ac:dyDescent="0.2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101</v>
      </c>
      <c r="B178" s="38"/>
      <c r="C178" s="3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28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28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28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28" customFormat="1" ht="30" customHeight="1" x14ac:dyDescent="0.2">
      <c r="A182" s="38" t="s">
        <v>30</v>
      </c>
      <c r="B182" s="38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28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28" customFormat="1" ht="27" customHeight="1" x14ac:dyDescent="0.2">
      <c r="A184" s="49" t="s">
        <v>32</v>
      </c>
      <c r="B184" s="50"/>
      <c r="C184" s="51"/>
      <c r="D184" s="36"/>
      <c r="E184" s="38" t="s">
        <v>34</v>
      </c>
      <c r="F184" s="38"/>
      <c r="G184" s="52"/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/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28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28" customFormat="1" ht="27" customHeight="1" x14ac:dyDescent="0.2">
      <c r="A186" s="49" t="s">
        <v>38</v>
      </c>
      <c r="B186" s="50"/>
      <c r="C186" s="53"/>
      <c r="D186" s="36"/>
      <c r="E186" s="49" t="s">
        <v>40</v>
      </c>
      <c r="F186" s="50"/>
      <c r="G186" s="52"/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/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28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28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28" customFormat="1" ht="24.75" customHeight="1" x14ac:dyDescent="0.2">
      <c r="A189" s="36"/>
      <c r="B189" s="36"/>
      <c r="C189" s="36"/>
      <c r="D189" s="36"/>
      <c r="E189" s="56"/>
      <c r="F189" s="56"/>
      <c r="H189" s="36"/>
      <c r="I189" s="36"/>
      <c r="J189" s="36"/>
      <c r="O189" s="125"/>
      <c r="P189" s="125"/>
      <c r="Q189" s="125"/>
      <c r="R189" s="125"/>
      <c r="S189" s="125"/>
      <c r="T189" s="125"/>
      <c r="U189" s="125"/>
      <c r="V189" s="125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46</v>
      </c>
      <c r="D190" s="60"/>
      <c r="E190" s="61" t="s">
        <v>47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28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28" customFormat="1" ht="20.25" customHeight="1" x14ac:dyDescent="0.2">
      <c r="A192" s="64" t="s">
        <v>48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28" customFormat="1" ht="15.75" customHeight="1" x14ac:dyDescent="0.2">
      <c r="A193" s="65" t="s">
        <v>49</v>
      </c>
      <c r="B193" s="66"/>
      <c r="C193" s="38" t="s">
        <v>30</v>
      </c>
      <c r="D193" s="38"/>
      <c r="E193" s="67" t="s">
        <v>50</v>
      </c>
      <c r="F193" s="49" t="s">
        <v>51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52</v>
      </c>
      <c r="W193" s="38" t="s">
        <v>53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5">
      <c r="A194" s="71"/>
      <c r="B194" s="72"/>
      <c r="C194" s="38"/>
      <c r="D194" s="38"/>
      <c r="E194" s="73"/>
      <c r="F194" s="74" t="s">
        <v>54</v>
      </c>
      <c r="G194" s="75"/>
      <c r="H194" s="76"/>
      <c r="I194" s="77" t="s">
        <v>55</v>
      </c>
      <c r="J194" s="77" t="s">
        <v>56</v>
      </c>
      <c r="K194" s="77" t="s">
        <v>57</v>
      </c>
      <c r="L194" s="77" t="s">
        <v>58</v>
      </c>
      <c r="M194" s="77" t="s">
        <v>59</v>
      </c>
      <c r="N194" s="77" t="s">
        <v>60</v>
      </c>
      <c r="O194" s="77" t="s">
        <v>61</v>
      </c>
      <c r="P194" s="77" t="s">
        <v>62</v>
      </c>
      <c r="Q194" s="77" t="s">
        <v>63</v>
      </c>
      <c r="R194" s="77" t="s">
        <v>64</v>
      </c>
      <c r="S194" s="77" t="s">
        <v>65</v>
      </c>
      <c r="T194" s="77" t="s">
        <v>66</v>
      </c>
      <c r="U194" s="78"/>
      <c r="V194" s="79"/>
      <c r="W194" s="38"/>
      <c r="X194" s="1"/>
      <c r="Y194" s="28"/>
      <c r="Z194" s="1"/>
      <c r="AA194" s="1"/>
      <c r="AB194" s="1"/>
      <c r="AC194" s="1"/>
      <c r="AD194" s="1"/>
      <c r="AE194" s="1"/>
      <c r="AF194" s="1"/>
      <c r="AG194" s="1"/>
    </row>
    <row r="195" spans="1:33" ht="29.25" customHeight="1" x14ac:dyDescent="0.25">
      <c r="A195" s="80" t="s">
        <v>67</v>
      </c>
      <c r="B195" s="80"/>
      <c r="C195" s="81"/>
      <c r="D195" s="81"/>
      <c r="E195" s="82"/>
      <c r="F195" s="83" t="s">
        <v>70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8"/>
      <c r="V195" s="89"/>
      <c r="W195" s="90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30" customHeight="1" x14ac:dyDescent="0.25">
      <c r="A196" s="80" t="s">
        <v>71</v>
      </c>
      <c r="B196" s="80"/>
      <c r="C196" s="81"/>
      <c r="D196" s="81"/>
      <c r="E196" s="82"/>
      <c r="F196" s="83" t="s">
        <v>73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>
        <f>SUM(I196:T196)</f>
        <v>0</v>
      </c>
      <c r="V196" s="89" t="str">
        <f>IF(SUM(I196:T196)=0,"",SUM(I196:T196))</f>
        <v/>
      </c>
      <c r="W196" s="90"/>
      <c r="X196" s="1"/>
      <c r="Y196" s="1"/>
      <c r="Z196" s="1"/>
      <c r="AA196" s="28"/>
      <c r="AB196" s="1"/>
      <c r="AC196" s="1"/>
      <c r="AD196" s="1"/>
      <c r="AE196" s="1"/>
      <c r="AF196" s="1"/>
      <c r="AG196" s="1"/>
    </row>
    <row r="197" spans="1:33" ht="17.25" customHeight="1" x14ac:dyDescent="0.25">
      <c r="A197" s="91" t="s">
        <v>74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1"/>
      <c r="Y197" s="28"/>
      <c r="Z197" s="1"/>
      <c r="AA197" s="1"/>
      <c r="AB197" s="1"/>
      <c r="AC197" s="1"/>
      <c r="AD197" s="1"/>
      <c r="AE197" s="1"/>
      <c r="AF197" s="1"/>
      <c r="AG197" s="1"/>
    </row>
    <row r="198" spans="1:33" s="28" customFormat="1" ht="15.75" customHeight="1" x14ac:dyDescent="0.2">
      <c r="A198" s="65" t="s">
        <v>49</v>
      </c>
      <c r="B198" s="66"/>
      <c r="C198" s="38" t="s">
        <v>30</v>
      </c>
      <c r="D198" s="38"/>
      <c r="E198" s="67" t="s">
        <v>50</v>
      </c>
      <c r="F198" s="49" t="s">
        <v>51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52</v>
      </c>
      <c r="W198" s="38" t="s">
        <v>102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5">
      <c r="A199" s="71"/>
      <c r="B199" s="72"/>
      <c r="C199" s="38"/>
      <c r="D199" s="38"/>
      <c r="E199" s="73"/>
      <c r="F199" s="74" t="s">
        <v>74</v>
      </c>
      <c r="G199" s="75"/>
      <c r="H199" s="76"/>
      <c r="I199" s="77" t="s">
        <v>55</v>
      </c>
      <c r="J199" s="77" t="s">
        <v>56</v>
      </c>
      <c r="K199" s="77" t="s">
        <v>57</v>
      </c>
      <c r="L199" s="77" t="s">
        <v>58</v>
      </c>
      <c r="M199" s="77" t="s">
        <v>59</v>
      </c>
      <c r="N199" s="77" t="s">
        <v>60</v>
      </c>
      <c r="O199" s="77" t="s">
        <v>61</v>
      </c>
      <c r="P199" s="77" t="s">
        <v>62</v>
      </c>
      <c r="Q199" s="77" t="s">
        <v>63</v>
      </c>
      <c r="R199" s="77" t="s">
        <v>64</v>
      </c>
      <c r="S199" s="77" t="s">
        <v>65</v>
      </c>
      <c r="T199" s="77" t="s">
        <v>66</v>
      </c>
      <c r="U199" s="78"/>
      <c r="V199" s="79"/>
      <c r="W199" s="38"/>
      <c r="X199" s="1"/>
      <c r="Y199" s="28"/>
      <c r="Z199" s="1"/>
      <c r="AA199" s="1"/>
      <c r="AB199" s="1"/>
      <c r="AC199" s="1"/>
      <c r="AD199" s="1"/>
      <c r="AE199" s="1"/>
      <c r="AF199" s="1"/>
      <c r="AG199" s="1"/>
    </row>
    <row r="200" spans="1:33" ht="29.25" customHeight="1" x14ac:dyDescent="0.25">
      <c r="A200" s="80" t="s">
        <v>67</v>
      </c>
      <c r="B200" s="80"/>
      <c r="C200" s="92" t="str">
        <f>IF(C195=0,"",C195)</f>
        <v/>
      </c>
      <c r="D200" s="93"/>
      <c r="E200" s="94" t="str">
        <f>IF(E195=0,"",E195)</f>
        <v/>
      </c>
      <c r="F200" s="83" t="s">
        <v>76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89"/>
      <c r="W200" s="90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30" customHeight="1" x14ac:dyDescent="0.25">
      <c r="A201" s="80" t="s">
        <v>71</v>
      </c>
      <c r="B201" s="80"/>
      <c r="C201" s="92" t="str">
        <f>IF(C196=0,"",C196)</f>
        <v/>
      </c>
      <c r="D201" s="93"/>
      <c r="E201" s="94" t="str">
        <f>IF(E196=0,"",E196)</f>
        <v/>
      </c>
      <c r="F201" s="83" t="s">
        <v>77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>
        <f>SUM(I201:T201)</f>
        <v>0</v>
      </c>
      <c r="V201" s="89" t="str">
        <f>IF(SUM(I201:T201)=0,"",SUM(I201:T201))</f>
        <v/>
      </c>
      <c r="W201" s="90"/>
      <c r="X201" s="1"/>
      <c r="Y201" s="1"/>
      <c r="Z201" s="1"/>
      <c r="AA201" s="28"/>
      <c r="AB201" s="1"/>
      <c r="AC201" s="1"/>
      <c r="AD201" s="1"/>
      <c r="AE201" s="1"/>
      <c r="AF201" s="1"/>
      <c r="AG201" s="1"/>
    </row>
    <row r="202" spans="1:33" s="1" customFormat="1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  <c r="Y202" s="28"/>
    </row>
    <row r="203" spans="1:33" ht="16.5" customHeight="1" x14ac:dyDescent="0.25">
      <c r="A203" s="102" t="s">
        <v>78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 t="str">
        <f>IF(ISERROR(W200/W195)=TRUE,"",(W200/W195))</f>
        <v/>
      </c>
      <c r="X203" s="1"/>
      <c r="Y203" s="28"/>
      <c r="Z203" s="1"/>
      <c r="AA203" s="1"/>
      <c r="AB203" s="1"/>
      <c r="AC203" s="1"/>
      <c r="AD203" s="1"/>
      <c r="AE203" s="1"/>
      <c r="AF203" s="1"/>
      <c r="AG203" s="1"/>
    </row>
    <row r="204" spans="1:33" ht="6.75" customHeight="1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  <c r="X204" s="1"/>
      <c r="Y204" s="28"/>
      <c r="Z204" s="1"/>
      <c r="AA204" s="1"/>
      <c r="AB204" s="1"/>
      <c r="AC204" s="1"/>
      <c r="AD204" s="1"/>
      <c r="AE204" s="1"/>
      <c r="AF204" s="1"/>
      <c r="AG204" s="1"/>
    </row>
    <row r="205" spans="1:33" s="28" customFormat="1" ht="33" customHeight="1" x14ac:dyDescent="0.2">
      <c r="A205" s="106" t="s">
        <v>79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28" customFormat="1" ht="5.25" customHeight="1" x14ac:dyDescent="0.2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103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28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28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28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28" customFormat="1" ht="30" customHeight="1" x14ac:dyDescent="0.2">
      <c r="A211" s="38" t="s">
        <v>30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28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28" customFormat="1" ht="27" customHeight="1" x14ac:dyDescent="0.2">
      <c r="A213" s="49" t="s">
        <v>32</v>
      </c>
      <c r="B213" s="50"/>
      <c r="C213" s="51"/>
      <c r="D213" s="36"/>
      <c r="E213" s="38" t="s">
        <v>34</v>
      </c>
      <c r="F213" s="38"/>
      <c r="G213" s="52"/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28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28" customFormat="1" ht="27" customHeight="1" x14ac:dyDescent="0.2">
      <c r="A215" s="49" t="s">
        <v>38</v>
      </c>
      <c r="B215" s="50"/>
      <c r="C215" s="53"/>
      <c r="D215" s="36"/>
      <c r="E215" s="49" t="s">
        <v>40</v>
      </c>
      <c r="F215" s="50"/>
      <c r="G215" s="52"/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28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28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28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5"/>
      <c r="P218" s="125"/>
      <c r="Q218" s="125"/>
      <c r="R218" s="125"/>
      <c r="S218" s="125"/>
      <c r="T218" s="125"/>
      <c r="U218" s="125"/>
      <c r="V218" s="125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46</v>
      </c>
      <c r="D219" s="60"/>
      <c r="E219" s="61" t="s">
        <v>47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28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28" customFormat="1" ht="20.25" customHeight="1" x14ac:dyDescent="0.2">
      <c r="A221" s="64" t="s">
        <v>48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28" customFormat="1" ht="15.75" customHeight="1" x14ac:dyDescent="0.2">
      <c r="A222" s="65" t="s">
        <v>49</v>
      </c>
      <c r="B222" s="66"/>
      <c r="C222" s="38" t="s">
        <v>30</v>
      </c>
      <c r="D222" s="38"/>
      <c r="E222" s="67" t="s">
        <v>50</v>
      </c>
      <c r="F222" s="49" t="s">
        <v>51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52</v>
      </c>
      <c r="W222" s="38" t="s">
        <v>53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5">
      <c r="A223" s="71"/>
      <c r="B223" s="72"/>
      <c r="C223" s="38"/>
      <c r="D223" s="38"/>
      <c r="E223" s="73"/>
      <c r="F223" s="74" t="s">
        <v>54</v>
      </c>
      <c r="G223" s="75"/>
      <c r="H223" s="76"/>
      <c r="I223" s="77" t="s">
        <v>55</v>
      </c>
      <c r="J223" s="77" t="s">
        <v>56</v>
      </c>
      <c r="K223" s="77" t="s">
        <v>57</v>
      </c>
      <c r="L223" s="77" t="s">
        <v>58</v>
      </c>
      <c r="M223" s="77" t="s">
        <v>59</v>
      </c>
      <c r="N223" s="77" t="s">
        <v>60</v>
      </c>
      <c r="O223" s="77" t="s">
        <v>61</v>
      </c>
      <c r="P223" s="77" t="s">
        <v>62</v>
      </c>
      <c r="Q223" s="77" t="s">
        <v>63</v>
      </c>
      <c r="R223" s="77" t="s">
        <v>64</v>
      </c>
      <c r="S223" s="77" t="s">
        <v>65</v>
      </c>
      <c r="T223" s="77" t="s">
        <v>66</v>
      </c>
      <c r="U223" s="78"/>
      <c r="V223" s="79"/>
      <c r="W223" s="38"/>
      <c r="X223" s="1"/>
      <c r="Y223" s="28"/>
      <c r="Z223" s="1"/>
      <c r="AA223" s="1"/>
      <c r="AB223" s="1"/>
      <c r="AC223" s="1"/>
      <c r="AD223" s="1"/>
      <c r="AE223" s="1"/>
      <c r="AF223" s="1"/>
      <c r="AG223" s="1"/>
    </row>
    <row r="224" spans="1:33" ht="29.25" customHeight="1" x14ac:dyDescent="0.25">
      <c r="A224" s="80" t="s">
        <v>67</v>
      </c>
      <c r="B224" s="80"/>
      <c r="C224" s="81"/>
      <c r="D224" s="81"/>
      <c r="E224" s="82"/>
      <c r="F224" s="83" t="s">
        <v>70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30" customHeight="1" x14ac:dyDescent="0.25">
      <c r="A225" s="80" t="s">
        <v>71</v>
      </c>
      <c r="B225" s="80"/>
      <c r="C225" s="81"/>
      <c r="D225" s="81"/>
      <c r="E225" s="82"/>
      <c r="F225" s="83" t="s">
        <v>73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X225" s="1"/>
      <c r="Y225" s="1"/>
      <c r="Z225" s="1"/>
      <c r="AA225" s="28"/>
      <c r="AB225" s="1"/>
      <c r="AC225" s="1"/>
      <c r="AD225" s="1"/>
      <c r="AE225" s="1"/>
      <c r="AF225" s="1"/>
      <c r="AG225" s="1"/>
    </row>
    <row r="226" spans="1:33" ht="17.25" customHeight="1" x14ac:dyDescent="0.25">
      <c r="A226" s="91" t="s">
        <v>74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1"/>
      <c r="Y226" s="28"/>
      <c r="Z226" s="1"/>
      <c r="AA226" s="1"/>
      <c r="AB226" s="1"/>
      <c r="AC226" s="1"/>
      <c r="AD226" s="1"/>
      <c r="AE226" s="1"/>
      <c r="AF226" s="1"/>
      <c r="AG226" s="1"/>
    </row>
    <row r="227" spans="1:33" s="28" customFormat="1" ht="15.75" customHeight="1" x14ac:dyDescent="0.2">
      <c r="A227" s="65" t="s">
        <v>49</v>
      </c>
      <c r="B227" s="66"/>
      <c r="C227" s="38" t="s">
        <v>30</v>
      </c>
      <c r="D227" s="38"/>
      <c r="E227" s="67" t="s">
        <v>50</v>
      </c>
      <c r="F227" s="49" t="s">
        <v>51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52</v>
      </c>
      <c r="W227" s="38" t="s">
        <v>102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5">
      <c r="A228" s="71"/>
      <c r="B228" s="72"/>
      <c r="C228" s="38"/>
      <c r="D228" s="38"/>
      <c r="E228" s="73"/>
      <c r="F228" s="74" t="s">
        <v>74</v>
      </c>
      <c r="G228" s="75"/>
      <c r="H228" s="76"/>
      <c r="I228" s="77" t="s">
        <v>55</v>
      </c>
      <c r="J228" s="77" t="s">
        <v>56</v>
      </c>
      <c r="K228" s="77" t="s">
        <v>57</v>
      </c>
      <c r="L228" s="77" t="s">
        <v>58</v>
      </c>
      <c r="M228" s="77" t="s">
        <v>59</v>
      </c>
      <c r="N228" s="77" t="s">
        <v>60</v>
      </c>
      <c r="O228" s="77" t="s">
        <v>61</v>
      </c>
      <c r="P228" s="77" t="s">
        <v>62</v>
      </c>
      <c r="Q228" s="77" t="s">
        <v>63</v>
      </c>
      <c r="R228" s="77" t="s">
        <v>64</v>
      </c>
      <c r="S228" s="77" t="s">
        <v>65</v>
      </c>
      <c r="T228" s="77" t="s">
        <v>66</v>
      </c>
      <c r="U228" s="78"/>
      <c r="V228" s="79"/>
      <c r="W228" s="38"/>
      <c r="X228" s="1"/>
      <c r="Y228" s="28"/>
      <c r="Z228" s="1"/>
      <c r="AA228" s="1"/>
      <c r="AB228" s="1"/>
      <c r="AC228" s="1"/>
      <c r="AD228" s="1"/>
      <c r="AE228" s="1"/>
      <c r="AF228" s="1"/>
      <c r="AG228" s="1"/>
    </row>
    <row r="229" spans="1:33" ht="29.25" customHeight="1" x14ac:dyDescent="0.25">
      <c r="A229" s="80" t="s">
        <v>67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76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30" customHeight="1" x14ac:dyDescent="0.25">
      <c r="A230" s="80" t="s">
        <v>71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77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X230" s="1"/>
      <c r="Y230" s="1"/>
      <c r="Z230" s="1"/>
      <c r="AA230" s="28"/>
      <c r="AB230" s="1"/>
      <c r="AC230" s="1"/>
      <c r="AD230" s="1"/>
      <c r="AE230" s="1"/>
      <c r="AF230" s="1"/>
      <c r="AG230" s="1"/>
    </row>
    <row r="231" spans="1:33" s="1" customFormat="1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  <c r="Y231" s="28"/>
    </row>
    <row r="232" spans="1:33" ht="16.5" customHeight="1" x14ac:dyDescent="0.25">
      <c r="A232" s="102" t="s">
        <v>78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  <c r="X232" s="1"/>
      <c r="Y232" s="28"/>
      <c r="Z232" s="1"/>
      <c r="AA232" s="1"/>
      <c r="AB232" s="1"/>
      <c r="AC232" s="1"/>
      <c r="AD232" s="1"/>
      <c r="AE232" s="1"/>
      <c r="AF232" s="1"/>
      <c r="AG232" s="1"/>
    </row>
    <row r="233" spans="1:33" ht="6.75" customHeight="1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  <c r="X233" s="1"/>
      <c r="Y233" s="28"/>
      <c r="Z233" s="1"/>
      <c r="AA233" s="1"/>
      <c r="AB233" s="1"/>
      <c r="AC233" s="1"/>
      <c r="AD233" s="1"/>
      <c r="AE233" s="1"/>
      <c r="AF233" s="1"/>
      <c r="AG233" s="1"/>
    </row>
    <row r="234" spans="1:33" s="28" customFormat="1" ht="33" customHeight="1" x14ac:dyDescent="0.2">
      <c r="A234" s="106" t="s">
        <v>79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28" customFormat="1" ht="3.75" customHeight="1" x14ac:dyDescent="0.2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5">
      <c r="A236" s="126"/>
      <c r="B236" s="126"/>
      <c r="C236" s="127"/>
      <c r="D236" s="127"/>
      <c r="E236" s="127"/>
      <c r="F236" s="127"/>
      <c r="G236" s="128"/>
      <c r="H236" s="128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30"/>
      <c r="W236" s="130"/>
      <c r="X236" s="1"/>
      <c r="Y236" s="28"/>
      <c r="Z236" s="1"/>
      <c r="AA236" s="1"/>
      <c r="AB236" s="1"/>
      <c r="AC236" s="1"/>
      <c r="AD236" s="1"/>
      <c r="AE236" s="1"/>
      <c r="AF236" s="1"/>
      <c r="AG236" s="1"/>
    </row>
    <row r="237" spans="1:33" ht="26.25" customHeight="1" x14ac:dyDescent="0.25">
      <c r="A237" s="33" t="s">
        <v>104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  <c r="X237" s="1"/>
      <c r="Y237" s="28"/>
      <c r="Z237" s="1"/>
      <c r="AA237" s="1"/>
      <c r="AB237" s="1"/>
      <c r="AC237" s="1"/>
      <c r="AD237" s="1"/>
      <c r="AE237" s="1"/>
      <c r="AF237" s="1"/>
      <c r="AG237" s="1"/>
    </row>
    <row r="238" spans="1:33" ht="4.5" customHeight="1" x14ac:dyDescent="0.25">
      <c r="A238" s="1"/>
      <c r="B238" s="1"/>
      <c r="C238" s="28"/>
      <c r="D238" s="28"/>
      <c r="E238" s="28"/>
      <c r="F238" s="28"/>
      <c r="G238" s="28"/>
      <c r="H238" s="28"/>
      <c r="I238" s="2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8"/>
      <c r="Z238" s="1"/>
      <c r="AA238" s="1"/>
      <c r="AB238" s="1"/>
      <c r="AC238" s="1"/>
      <c r="AD238" s="1"/>
      <c r="AE238" s="1"/>
      <c r="AF238" s="1"/>
      <c r="AG238" s="1"/>
    </row>
    <row r="239" spans="1:33" ht="19.5" customHeight="1" x14ac:dyDescent="0.25">
      <c r="A239" s="131" t="s">
        <v>105</v>
      </c>
      <c r="B239" s="38" t="s">
        <v>106</v>
      </c>
      <c r="C239" s="38"/>
      <c r="D239" s="38"/>
      <c r="E239" s="38" t="s">
        <v>50</v>
      </c>
      <c r="F239" s="49" t="s">
        <v>107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52</v>
      </c>
      <c r="W239" s="38" t="s">
        <v>108</v>
      </c>
      <c r="X239" s="1"/>
      <c r="Y239" s="28"/>
      <c r="Z239" s="1"/>
      <c r="AA239" s="1"/>
      <c r="AB239" s="1"/>
      <c r="AC239" s="1"/>
      <c r="AD239" s="1"/>
      <c r="AE239" s="1"/>
      <c r="AF239" s="1"/>
      <c r="AG239" s="1"/>
    </row>
    <row r="240" spans="1:33" ht="25.5" customHeight="1" x14ac:dyDescent="0.25">
      <c r="A240" s="132"/>
      <c r="B240" s="38"/>
      <c r="C240" s="38"/>
      <c r="D240" s="38"/>
      <c r="E240" s="38"/>
      <c r="F240" s="83" t="s">
        <v>109</v>
      </c>
      <c r="G240" s="84"/>
      <c r="H240" s="85"/>
      <c r="I240" s="133" t="s">
        <v>55</v>
      </c>
      <c r="J240" s="133" t="s">
        <v>56</v>
      </c>
      <c r="K240" s="133" t="s">
        <v>57</v>
      </c>
      <c r="L240" s="133" t="s">
        <v>58</v>
      </c>
      <c r="M240" s="133" t="s">
        <v>59</v>
      </c>
      <c r="N240" s="133" t="s">
        <v>60</v>
      </c>
      <c r="O240" s="133" t="s">
        <v>61</v>
      </c>
      <c r="P240" s="133" t="s">
        <v>62</v>
      </c>
      <c r="Q240" s="133" t="s">
        <v>63</v>
      </c>
      <c r="R240" s="133" t="s">
        <v>64</v>
      </c>
      <c r="S240" s="133" t="s">
        <v>65</v>
      </c>
      <c r="T240" s="133" t="s">
        <v>66</v>
      </c>
      <c r="U240" s="133"/>
      <c r="V240" s="38"/>
      <c r="W240" s="38"/>
      <c r="X240" s="1"/>
      <c r="Y240" s="28"/>
      <c r="Z240" s="1"/>
      <c r="AA240" s="1"/>
      <c r="AB240" s="1"/>
      <c r="AC240" s="1"/>
      <c r="AD240" s="1"/>
      <c r="AE240" s="1"/>
      <c r="AF240" s="1"/>
      <c r="AG240" s="1"/>
    </row>
    <row r="241" spans="1:23" ht="18.75" customHeight="1" x14ac:dyDescent="0.25">
      <c r="A241" s="134" t="s">
        <v>110</v>
      </c>
      <c r="B241" s="135">
        <v>1</v>
      </c>
      <c r="C241" s="136" t="s">
        <v>111</v>
      </c>
      <c r="D241" s="137"/>
      <c r="E241" s="138" t="s">
        <v>112</v>
      </c>
      <c r="F241" s="118" t="s">
        <v>54</v>
      </c>
      <c r="G241" s="139"/>
      <c r="H241" s="119"/>
      <c r="I241" s="140"/>
      <c r="J241" s="140"/>
      <c r="K241" s="140"/>
      <c r="L241" s="140"/>
      <c r="M241" s="140"/>
      <c r="N241" s="140">
        <v>1</v>
      </c>
      <c r="O241" s="140"/>
      <c r="P241" s="140"/>
      <c r="Q241" s="140"/>
      <c r="R241" s="140"/>
      <c r="S241" s="140"/>
      <c r="T241" s="140"/>
      <c r="U241" s="141"/>
      <c r="V241" s="142">
        <f t="shared" ref="V241:V251" si="1">SUM(I241:T241)</f>
        <v>1</v>
      </c>
      <c r="W241" s="143">
        <f>IF(V241=0,"-",V242/V241)</f>
        <v>1</v>
      </c>
    </row>
    <row r="242" spans="1:23" ht="18.75" customHeight="1" x14ac:dyDescent="0.25">
      <c r="A242" s="144"/>
      <c r="B242" s="135"/>
      <c r="C242" s="145"/>
      <c r="D242" s="146"/>
      <c r="E242" s="138"/>
      <c r="F242" s="147" t="s">
        <v>74</v>
      </c>
      <c r="G242" s="148"/>
      <c r="H242" s="149"/>
      <c r="I242" s="150"/>
      <c r="J242" s="150"/>
      <c r="K242" s="150"/>
      <c r="L242" s="150"/>
      <c r="M242" s="150"/>
      <c r="N242" s="150">
        <v>1</v>
      </c>
      <c r="O242" s="150"/>
      <c r="P242" s="150"/>
      <c r="Q242" s="150"/>
      <c r="R242" s="150"/>
      <c r="S242" s="150"/>
      <c r="T242" s="150"/>
      <c r="U242" s="151"/>
      <c r="V242" s="142">
        <f t="shared" si="1"/>
        <v>1</v>
      </c>
      <c r="W242" s="143"/>
    </row>
    <row r="243" spans="1:23" ht="18.75" customHeight="1" x14ac:dyDescent="0.25">
      <c r="A243" s="144"/>
      <c r="B243" s="135">
        <v>2</v>
      </c>
      <c r="C243" s="136" t="s">
        <v>113</v>
      </c>
      <c r="D243" s="137"/>
      <c r="E243" s="138" t="s">
        <v>114</v>
      </c>
      <c r="F243" s="118" t="s">
        <v>54</v>
      </c>
      <c r="G243" s="139"/>
      <c r="H243" s="119"/>
      <c r="I243" s="140"/>
      <c r="J243" s="140">
        <v>1</v>
      </c>
      <c r="K243" s="140"/>
      <c r="L243" s="140">
        <v>1</v>
      </c>
      <c r="M243" s="140"/>
      <c r="N243" s="140">
        <v>1</v>
      </c>
      <c r="O243" s="140">
        <v>1</v>
      </c>
      <c r="P243" s="140">
        <v>1</v>
      </c>
      <c r="Q243" s="140"/>
      <c r="R243" s="140">
        <v>1</v>
      </c>
      <c r="S243" s="140"/>
      <c r="T243" s="140">
        <v>1</v>
      </c>
      <c r="U243" s="141"/>
      <c r="V243" s="142">
        <f t="shared" si="1"/>
        <v>7</v>
      </c>
      <c r="W243" s="143">
        <f>IF(V243=0,"-",V244/V243)</f>
        <v>1</v>
      </c>
    </row>
    <row r="244" spans="1:23" ht="18.75" customHeight="1" x14ac:dyDescent="0.25">
      <c r="A244" s="144"/>
      <c r="B244" s="135"/>
      <c r="C244" s="145"/>
      <c r="D244" s="146"/>
      <c r="E244" s="138"/>
      <c r="F244" s="147" t="s">
        <v>74</v>
      </c>
      <c r="G244" s="148"/>
      <c r="H244" s="149"/>
      <c r="I244" s="150"/>
      <c r="J244" s="150">
        <v>1</v>
      </c>
      <c r="K244" s="150">
        <v>1</v>
      </c>
      <c r="L244" s="150">
        <v>2</v>
      </c>
      <c r="M244" s="150">
        <v>1</v>
      </c>
      <c r="N244" s="150">
        <v>1</v>
      </c>
      <c r="O244" s="150"/>
      <c r="P244" s="150"/>
      <c r="Q244" s="150"/>
      <c r="R244" s="150"/>
      <c r="S244" s="150"/>
      <c r="T244" s="150">
        <v>1</v>
      </c>
      <c r="U244" s="151"/>
      <c r="V244" s="142">
        <f t="shared" si="1"/>
        <v>7</v>
      </c>
      <c r="W244" s="143"/>
    </row>
    <row r="245" spans="1:23" ht="18.75" customHeight="1" x14ac:dyDescent="0.25">
      <c r="A245" s="152"/>
      <c r="B245" s="135">
        <v>3</v>
      </c>
      <c r="C245" s="136" t="s">
        <v>115</v>
      </c>
      <c r="D245" s="137"/>
      <c r="E245" s="138" t="s">
        <v>116</v>
      </c>
      <c r="F245" s="118" t="s">
        <v>54</v>
      </c>
      <c r="G245" s="139"/>
      <c r="H245" s="119"/>
      <c r="I245" s="140"/>
      <c r="J245" s="140"/>
      <c r="K245" s="140"/>
      <c r="L245" s="140">
        <v>1</v>
      </c>
      <c r="M245" s="140"/>
      <c r="N245" s="140"/>
      <c r="O245" s="140"/>
      <c r="P245" s="140">
        <v>1</v>
      </c>
      <c r="Q245" s="140"/>
      <c r="R245" s="140"/>
      <c r="S245" s="140"/>
      <c r="T245" s="140">
        <v>1</v>
      </c>
      <c r="U245" s="141"/>
      <c r="V245" s="142">
        <f t="shared" si="1"/>
        <v>3</v>
      </c>
      <c r="W245" s="143">
        <f t="shared" ref="W245" si="2">IF(V245=0,"-",V246/V245)</f>
        <v>1</v>
      </c>
    </row>
    <row r="246" spans="1:23" ht="18.75" customHeight="1" x14ac:dyDescent="0.25">
      <c r="A246" s="152"/>
      <c r="B246" s="135"/>
      <c r="C246" s="145"/>
      <c r="D246" s="146"/>
      <c r="E246" s="138"/>
      <c r="F246" s="147" t="s">
        <v>74</v>
      </c>
      <c r="G246" s="148"/>
      <c r="H246" s="149"/>
      <c r="I246" s="150"/>
      <c r="J246" s="150"/>
      <c r="K246" s="150"/>
      <c r="L246" s="150"/>
      <c r="M246" s="150"/>
      <c r="N246" s="150">
        <v>3</v>
      </c>
      <c r="O246" s="150"/>
      <c r="P246" s="150"/>
      <c r="Q246" s="150"/>
      <c r="R246" s="150"/>
      <c r="S246" s="150"/>
      <c r="T246" s="150"/>
      <c r="U246" s="151"/>
      <c r="V246" s="142">
        <f t="shared" si="1"/>
        <v>3</v>
      </c>
      <c r="W246" s="143"/>
    </row>
    <row r="247" spans="1:23" ht="18.75" customHeight="1" x14ac:dyDescent="0.25">
      <c r="A247" s="152"/>
      <c r="B247" s="135">
        <v>4</v>
      </c>
      <c r="C247" s="136"/>
      <c r="D247" s="137"/>
      <c r="E247" s="138"/>
      <c r="F247" s="118" t="s">
        <v>54</v>
      </c>
      <c r="G247" s="139"/>
      <c r="H247" s="119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1"/>
      <c r="V247" s="142">
        <f t="shared" si="1"/>
        <v>0</v>
      </c>
      <c r="W247" s="143" t="str">
        <f t="shared" ref="W247" si="3">IF(V247=0,"-",V248/V247)</f>
        <v>-</v>
      </c>
    </row>
    <row r="248" spans="1:23" ht="18.75" customHeight="1" x14ac:dyDescent="0.25">
      <c r="A248" s="152"/>
      <c r="B248" s="135"/>
      <c r="C248" s="145"/>
      <c r="D248" s="146"/>
      <c r="E248" s="138"/>
      <c r="F248" s="147" t="s">
        <v>74</v>
      </c>
      <c r="G248" s="148"/>
      <c r="H248" s="149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1"/>
      <c r="V248" s="142">
        <f t="shared" si="1"/>
        <v>0</v>
      </c>
      <c r="W248" s="143"/>
    </row>
    <row r="249" spans="1:23" ht="18.75" customHeight="1" x14ac:dyDescent="0.25">
      <c r="A249" s="152"/>
      <c r="B249" s="135">
        <v>5</v>
      </c>
      <c r="C249" s="136"/>
      <c r="D249" s="137"/>
      <c r="E249" s="138"/>
      <c r="F249" s="118" t="s">
        <v>54</v>
      </c>
      <c r="G249" s="139"/>
      <c r="H249" s="119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1"/>
      <c r="V249" s="142">
        <f t="shared" si="1"/>
        <v>0</v>
      </c>
      <c r="W249" s="143" t="str">
        <f t="shared" ref="W249" si="4">IF(V249=0,"-",V250/V249)</f>
        <v>-</v>
      </c>
    </row>
    <row r="250" spans="1:23" ht="18.75" customHeight="1" x14ac:dyDescent="0.25">
      <c r="A250" s="153"/>
      <c r="B250" s="135"/>
      <c r="C250" s="145"/>
      <c r="D250" s="146"/>
      <c r="E250" s="138"/>
      <c r="F250" s="147" t="s">
        <v>74</v>
      </c>
      <c r="G250" s="148"/>
      <c r="H250" s="149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1"/>
      <c r="V250" s="142">
        <f t="shared" si="1"/>
        <v>0</v>
      </c>
      <c r="W250" s="143"/>
    </row>
    <row r="251" spans="1:23" ht="18.75" customHeight="1" x14ac:dyDescent="0.25">
      <c r="A251" s="134" t="s">
        <v>117</v>
      </c>
      <c r="B251" s="154">
        <v>1</v>
      </c>
      <c r="C251" s="136" t="s">
        <v>118</v>
      </c>
      <c r="D251" s="137"/>
      <c r="E251" s="138" t="s">
        <v>112</v>
      </c>
      <c r="F251" s="118" t="s">
        <v>54</v>
      </c>
      <c r="G251" s="139"/>
      <c r="H251" s="119"/>
      <c r="I251" s="140"/>
      <c r="J251" s="140"/>
      <c r="K251" s="140"/>
      <c r="L251" s="140"/>
      <c r="M251" s="140"/>
      <c r="N251" s="140">
        <v>1</v>
      </c>
      <c r="O251" s="140"/>
      <c r="P251" s="140"/>
      <c r="Q251" s="140"/>
      <c r="R251" s="140"/>
      <c r="S251" s="140"/>
      <c r="T251" s="140"/>
      <c r="U251" s="141"/>
      <c r="V251" s="142">
        <f t="shared" si="1"/>
        <v>1</v>
      </c>
      <c r="W251" s="143">
        <f>IF(V251=0,"-",V252/V251)</f>
        <v>1</v>
      </c>
    </row>
    <row r="252" spans="1:23" ht="18.75" customHeight="1" x14ac:dyDescent="0.25">
      <c r="A252" s="144"/>
      <c r="B252" s="154"/>
      <c r="C252" s="145"/>
      <c r="D252" s="146"/>
      <c r="E252" s="138"/>
      <c r="F252" s="147" t="s">
        <v>74</v>
      </c>
      <c r="G252" s="148"/>
      <c r="H252" s="149"/>
      <c r="I252" s="150"/>
      <c r="J252" s="150"/>
      <c r="K252" s="150"/>
      <c r="L252" s="150"/>
      <c r="M252" s="150"/>
      <c r="N252" s="150">
        <v>1</v>
      </c>
      <c r="O252" s="150"/>
      <c r="P252" s="150"/>
      <c r="Q252" s="150"/>
      <c r="R252" s="150"/>
      <c r="S252" s="150"/>
      <c r="T252" s="150"/>
      <c r="U252" s="151"/>
      <c r="V252" s="142">
        <f t="shared" ref="V252:V260" si="5">SUM(I252:T252)</f>
        <v>1</v>
      </c>
      <c r="W252" s="143"/>
    </row>
    <row r="253" spans="1:23" ht="18.75" customHeight="1" x14ac:dyDescent="0.25">
      <c r="A253" s="144"/>
      <c r="B253" s="154">
        <v>2</v>
      </c>
      <c r="C253" s="136" t="s">
        <v>119</v>
      </c>
      <c r="D253" s="137"/>
      <c r="E253" s="138" t="s">
        <v>120</v>
      </c>
      <c r="F253" s="118" t="s">
        <v>54</v>
      </c>
      <c r="G253" s="139"/>
      <c r="H253" s="119"/>
      <c r="I253" s="140"/>
      <c r="J253" s="140"/>
      <c r="K253" s="140"/>
      <c r="L253" s="140"/>
      <c r="M253" s="140"/>
      <c r="N253" s="140">
        <v>1</v>
      </c>
      <c r="O253" s="140"/>
      <c r="P253" s="140"/>
      <c r="Q253" s="140"/>
      <c r="R253" s="140"/>
      <c r="S253" s="140"/>
      <c r="T253" s="140"/>
      <c r="U253" s="141"/>
      <c r="V253" s="142">
        <f t="shared" si="5"/>
        <v>1</v>
      </c>
      <c r="W253" s="143">
        <f>IF(V253=0,"-",V254/V253)</f>
        <v>1</v>
      </c>
    </row>
    <row r="254" spans="1:23" ht="18.75" customHeight="1" x14ac:dyDescent="0.25">
      <c r="A254" s="144"/>
      <c r="B254" s="154"/>
      <c r="C254" s="145"/>
      <c r="D254" s="146"/>
      <c r="E254" s="138"/>
      <c r="F254" s="147" t="s">
        <v>74</v>
      </c>
      <c r="G254" s="148"/>
      <c r="H254" s="149"/>
      <c r="I254" s="150"/>
      <c r="J254" s="150"/>
      <c r="K254" s="150"/>
      <c r="L254" s="150"/>
      <c r="M254" s="150"/>
      <c r="N254" s="150">
        <v>1</v>
      </c>
      <c r="O254" s="150"/>
      <c r="P254" s="150"/>
      <c r="Q254" s="150"/>
      <c r="R254" s="150"/>
      <c r="S254" s="150"/>
      <c r="T254" s="150"/>
      <c r="U254" s="151"/>
      <c r="V254" s="142">
        <f t="shared" si="5"/>
        <v>1</v>
      </c>
      <c r="W254" s="143"/>
    </row>
    <row r="255" spans="1:23" ht="18.75" customHeight="1" x14ac:dyDescent="0.25">
      <c r="A255" s="152"/>
      <c r="B255" s="154">
        <v>3</v>
      </c>
      <c r="C255" s="136"/>
      <c r="D255" s="137"/>
      <c r="E255" s="138"/>
      <c r="F255" s="118" t="s">
        <v>54</v>
      </c>
      <c r="G255" s="139"/>
      <c r="H255" s="119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1"/>
      <c r="V255" s="142">
        <f t="shared" si="5"/>
        <v>0</v>
      </c>
      <c r="W255" s="143" t="str">
        <f>IF(V255=0,"-",V256/V255)</f>
        <v>-</v>
      </c>
    </row>
    <row r="256" spans="1:23" ht="18.75" customHeight="1" x14ac:dyDescent="0.25">
      <c r="A256" s="152"/>
      <c r="B256" s="154"/>
      <c r="C256" s="145"/>
      <c r="D256" s="146"/>
      <c r="E256" s="138"/>
      <c r="F256" s="147" t="s">
        <v>74</v>
      </c>
      <c r="G256" s="148"/>
      <c r="H256" s="149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1"/>
      <c r="V256" s="142">
        <f t="shared" si="5"/>
        <v>0</v>
      </c>
      <c r="W256" s="143"/>
    </row>
    <row r="257" spans="1:23" ht="18.75" customHeight="1" x14ac:dyDescent="0.25">
      <c r="A257" s="152"/>
      <c r="B257" s="154">
        <v>4</v>
      </c>
      <c r="C257" s="136"/>
      <c r="D257" s="137"/>
      <c r="E257" s="138"/>
      <c r="F257" s="118" t="s">
        <v>54</v>
      </c>
      <c r="G257" s="139"/>
      <c r="H257" s="119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1"/>
      <c r="V257" s="142">
        <f t="shared" si="5"/>
        <v>0</v>
      </c>
      <c r="W257" s="143" t="str">
        <f>IF(V257=0,"-",V258/V257)</f>
        <v>-</v>
      </c>
    </row>
    <row r="258" spans="1:23" ht="18.75" customHeight="1" x14ac:dyDescent="0.25">
      <c r="A258" s="152"/>
      <c r="B258" s="154"/>
      <c r="C258" s="145"/>
      <c r="D258" s="146"/>
      <c r="E258" s="138"/>
      <c r="F258" s="147" t="s">
        <v>74</v>
      </c>
      <c r="G258" s="148"/>
      <c r="H258" s="149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1"/>
      <c r="V258" s="142">
        <f t="shared" si="5"/>
        <v>0</v>
      </c>
      <c r="W258" s="143"/>
    </row>
    <row r="259" spans="1:23" ht="18.75" customHeight="1" x14ac:dyDescent="0.25">
      <c r="A259" s="152"/>
      <c r="B259" s="154">
        <v>5</v>
      </c>
      <c r="C259" s="136"/>
      <c r="D259" s="137"/>
      <c r="E259" s="138"/>
      <c r="F259" s="118" t="s">
        <v>54</v>
      </c>
      <c r="G259" s="139"/>
      <c r="H259" s="119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1"/>
      <c r="V259" s="142">
        <f t="shared" si="5"/>
        <v>0</v>
      </c>
      <c r="W259" s="143" t="str">
        <f>IF(V259=0,"-",V260/V259)</f>
        <v>-</v>
      </c>
    </row>
    <row r="260" spans="1:23" ht="18.75" customHeight="1" x14ac:dyDescent="0.25">
      <c r="A260" s="153"/>
      <c r="B260" s="154"/>
      <c r="C260" s="145"/>
      <c r="D260" s="146"/>
      <c r="E260" s="138"/>
      <c r="F260" s="147" t="s">
        <v>74</v>
      </c>
      <c r="G260" s="148"/>
      <c r="H260" s="149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1"/>
      <c r="V260" s="142">
        <f t="shared" si="5"/>
        <v>0</v>
      </c>
      <c r="W260" s="143"/>
    </row>
    <row r="261" spans="1:23" ht="18.75" customHeight="1" x14ac:dyDescent="0.25">
      <c r="A261" s="134" t="s">
        <v>121</v>
      </c>
      <c r="B261" s="154">
        <v>1</v>
      </c>
      <c r="C261" s="136" t="s">
        <v>122</v>
      </c>
      <c r="D261" s="137"/>
      <c r="E261" s="138" t="s">
        <v>123</v>
      </c>
      <c r="F261" s="118" t="s">
        <v>54</v>
      </c>
      <c r="G261" s="139"/>
      <c r="H261" s="119"/>
      <c r="I261" s="140"/>
      <c r="J261" s="140"/>
      <c r="K261" s="140"/>
      <c r="L261" s="140"/>
      <c r="M261" s="140"/>
      <c r="N261" s="140">
        <v>1</v>
      </c>
      <c r="O261" s="140"/>
      <c r="P261" s="140"/>
      <c r="Q261" s="140"/>
      <c r="R261" s="140"/>
      <c r="S261" s="140"/>
      <c r="T261" s="140"/>
      <c r="U261" s="141"/>
      <c r="V261" s="142">
        <f>SUM(I261:T261)</f>
        <v>1</v>
      </c>
      <c r="W261" s="143">
        <f>IF(V261=0,"-",V262/V261)</f>
        <v>1</v>
      </c>
    </row>
    <row r="262" spans="1:23" ht="18.75" customHeight="1" x14ac:dyDescent="0.25">
      <c r="A262" s="144"/>
      <c r="B262" s="154"/>
      <c r="C262" s="145"/>
      <c r="D262" s="146"/>
      <c r="E262" s="138"/>
      <c r="F262" s="147" t="s">
        <v>74</v>
      </c>
      <c r="G262" s="148"/>
      <c r="H262" s="149"/>
      <c r="I262" s="150"/>
      <c r="J262" s="150"/>
      <c r="K262" s="150"/>
      <c r="L262" s="150"/>
      <c r="M262" s="150"/>
      <c r="N262" s="150">
        <v>1</v>
      </c>
      <c r="O262" s="150"/>
      <c r="P262" s="150"/>
      <c r="Q262" s="150"/>
      <c r="R262" s="150"/>
      <c r="S262" s="150"/>
      <c r="T262" s="150"/>
      <c r="U262" s="151"/>
      <c r="V262" s="142">
        <f t="shared" ref="V262:V270" si="6">SUM(I262:T262)</f>
        <v>1</v>
      </c>
      <c r="W262" s="143"/>
    </row>
    <row r="263" spans="1:23" ht="18.75" customHeight="1" x14ac:dyDescent="0.25">
      <c r="A263" s="144"/>
      <c r="B263" s="154">
        <v>2</v>
      </c>
      <c r="C263" s="136" t="s">
        <v>124</v>
      </c>
      <c r="D263" s="137"/>
      <c r="E263" s="138" t="s">
        <v>123</v>
      </c>
      <c r="F263" s="118" t="s">
        <v>54</v>
      </c>
      <c r="G263" s="139"/>
      <c r="H263" s="119"/>
      <c r="I263" s="140"/>
      <c r="J263" s="140"/>
      <c r="K263" s="140"/>
      <c r="L263" s="140"/>
      <c r="M263" s="140"/>
      <c r="N263" s="140">
        <v>1</v>
      </c>
      <c r="O263" s="140"/>
      <c r="P263" s="140"/>
      <c r="Q263" s="140"/>
      <c r="R263" s="140"/>
      <c r="S263" s="140"/>
      <c r="T263" s="140"/>
      <c r="U263" s="141"/>
      <c r="V263" s="142">
        <f t="shared" si="6"/>
        <v>1</v>
      </c>
      <c r="W263" s="143">
        <f>IF(V263=0,"-",V264/V263)</f>
        <v>1</v>
      </c>
    </row>
    <row r="264" spans="1:23" ht="18.75" customHeight="1" x14ac:dyDescent="0.25">
      <c r="A264" s="144"/>
      <c r="B264" s="154"/>
      <c r="C264" s="145"/>
      <c r="D264" s="146"/>
      <c r="E264" s="138"/>
      <c r="F264" s="147" t="s">
        <v>74</v>
      </c>
      <c r="G264" s="148"/>
      <c r="H264" s="149"/>
      <c r="I264" s="150"/>
      <c r="J264" s="150"/>
      <c r="K264" s="150"/>
      <c r="L264" s="150"/>
      <c r="M264" s="150"/>
      <c r="N264" s="150">
        <v>1</v>
      </c>
      <c r="O264" s="150"/>
      <c r="P264" s="150"/>
      <c r="Q264" s="150"/>
      <c r="R264" s="150"/>
      <c r="S264" s="150"/>
      <c r="T264" s="150"/>
      <c r="U264" s="151"/>
      <c r="V264" s="142">
        <f t="shared" si="6"/>
        <v>1</v>
      </c>
      <c r="W264" s="143"/>
    </row>
    <row r="265" spans="1:23" ht="18.75" customHeight="1" x14ac:dyDescent="0.25">
      <c r="A265" s="152"/>
      <c r="B265" s="154">
        <v>3</v>
      </c>
      <c r="C265" s="136"/>
      <c r="D265" s="137"/>
      <c r="E265" s="138"/>
      <c r="F265" s="118" t="s">
        <v>54</v>
      </c>
      <c r="G265" s="139"/>
      <c r="H265" s="119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1"/>
      <c r="V265" s="142">
        <f t="shared" si="6"/>
        <v>0</v>
      </c>
      <c r="W265" s="143" t="str">
        <f>IF(V265=0,"-",V266/V265)</f>
        <v>-</v>
      </c>
    </row>
    <row r="266" spans="1:23" ht="18.75" customHeight="1" x14ac:dyDescent="0.25">
      <c r="A266" s="152"/>
      <c r="B266" s="154"/>
      <c r="C266" s="145"/>
      <c r="D266" s="146"/>
      <c r="E266" s="138"/>
      <c r="F266" s="147" t="s">
        <v>74</v>
      </c>
      <c r="G266" s="148"/>
      <c r="H266" s="149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1"/>
      <c r="V266" s="142">
        <f t="shared" si="6"/>
        <v>0</v>
      </c>
      <c r="W266" s="143"/>
    </row>
    <row r="267" spans="1:23" ht="18.75" customHeight="1" x14ac:dyDescent="0.25">
      <c r="A267" s="152"/>
      <c r="B267" s="154">
        <v>4</v>
      </c>
      <c r="C267" s="136"/>
      <c r="D267" s="137"/>
      <c r="E267" s="138"/>
      <c r="F267" s="118" t="s">
        <v>54</v>
      </c>
      <c r="G267" s="139"/>
      <c r="H267" s="119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1"/>
      <c r="V267" s="142">
        <f t="shared" si="6"/>
        <v>0</v>
      </c>
      <c r="W267" s="143" t="str">
        <f>IF(V267=0,"-",V268/V267)</f>
        <v>-</v>
      </c>
    </row>
    <row r="268" spans="1:23" ht="18.75" customHeight="1" x14ac:dyDescent="0.25">
      <c r="A268" s="152"/>
      <c r="B268" s="154"/>
      <c r="C268" s="145"/>
      <c r="D268" s="146"/>
      <c r="E268" s="138"/>
      <c r="F268" s="147" t="s">
        <v>74</v>
      </c>
      <c r="G268" s="148"/>
      <c r="H268" s="149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1"/>
      <c r="V268" s="142">
        <f t="shared" si="6"/>
        <v>0</v>
      </c>
      <c r="W268" s="143"/>
    </row>
    <row r="269" spans="1:23" ht="18.75" customHeight="1" x14ac:dyDescent="0.25">
      <c r="A269" s="152"/>
      <c r="B269" s="154">
        <v>5</v>
      </c>
      <c r="C269" s="136"/>
      <c r="D269" s="137"/>
      <c r="E269" s="138"/>
      <c r="F269" s="118" t="s">
        <v>54</v>
      </c>
      <c r="G269" s="139"/>
      <c r="H269" s="119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1"/>
      <c r="V269" s="142">
        <f t="shared" si="6"/>
        <v>0</v>
      </c>
      <c r="W269" s="143" t="str">
        <f>IF(V269=0,"-",V270/V269)</f>
        <v>-</v>
      </c>
    </row>
    <row r="270" spans="1:23" ht="18.75" customHeight="1" x14ac:dyDescent="0.25">
      <c r="A270" s="153"/>
      <c r="B270" s="154"/>
      <c r="C270" s="145"/>
      <c r="D270" s="146"/>
      <c r="E270" s="138"/>
      <c r="F270" s="147" t="s">
        <v>74</v>
      </c>
      <c r="G270" s="148"/>
      <c r="H270" s="149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1"/>
      <c r="V270" s="142">
        <f t="shared" si="6"/>
        <v>0</v>
      </c>
      <c r="W270" s="143"/>
    </row>
    <row r="271" spans="1:23" ht="18.75" customHeight="1" x14ac:dyDescent="0.25">
      <c r="A271" s="134" t="s">
        <v>125</v>
      </c>
      <c r="B271" s="154">
        <v>1</v>
      </c>
      <c r="C271" s="136"/>
      <c r="D271" s="137"/>
      <c r="E271" s="138" t="s">
        <v>126</v>
      </c>
      <c r="F271" s="118" t="s">
        <v>54</v>
      </c>
      <c r="G271" s="139"/>
      <c r="H271" s="119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1"/>
      <c r="V271" s="142">
        <f>SUM(I271:T271)</f>
        <v>0</v>
      </c>
      <c r="W271" s="143" t="str">
        <f>IF(V271=0,"-",V272/V271)</f>
        <v>-</v>
      </c>
    </row>
    <row r="272" spans="1:23" ht="18.75" customHeight="1" x14ac:dyDescent="0.25">
      <c r="A272" s="144"/>
      <c r="B272" s="154"/>
      <c r="C272" s="145"/>
      <c r="D272" s="146"/>
      <c r="E272" s="138"/>
      <c r="F272" s="147" t="s">
        <v>74</v>
      </c>
      <c r="G272" s="148"/>
      <c r="H272" s="149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1"/>
      <c r="V272" s="142">
        <f t="shared" ref="V272:V280" si="7">SUM(I272:T272)</f>
        <v>0</v>
      </c>
      <c r="W272" s="143"/>
    </row>
    <row r="273" spans="1:23" ht="18.75" customHeight="1" x14ac:dyDescent="0.25">
      <c r="A273" s="144"/>
      <c r="B273" s="154">
        <v>2</v>
      </c>
      <c r="C273" s="136"/>
      <c r="D273" s="137"/>
      <c r="E273" s="138"/>
      <c r="F273" s="118" t="s">
        <v>54</v>
      </c>
      <c r="G273" s="139"/>
      <c r="H273" s="119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1"/>
      <c r="V273" s="142">
        <f t="shared" si="7"/>
        <v>0</v>
      </c>
      <c r="W273" s="143" t="str">
        <f>IF(V273=0,"-",V274/V273)</f>
        <v>-</v>
      </c>
    </row>
    <row r="274" spans="1:23" ht="18.75" customHeight="1" x14ac:dyDescent="0.25">
      <c r="A274" s="144"/>
      <c r="B274" s="154"/>
      <c r="C274" s="145"/>
      <c r="D274" s="146"/>
      <c r="E274" s="138"/>
      <c r="F274" s="147" t="s">
        <v>74</v>
      </c>
      <c r="G274" s="148"/>
      <c r="H274" s="149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1"/>
      <c r="V274" s="142">
        <f t="shared" si="7"/>
        <v>0</v>
      </c>
      <c r="W274" s="143"/>
    </row>
    <row r="275" spans="1:23" ht="18.75" customHeight="1" x14ac:dyDescent="0.25">
      <c r="A275" s="152"/>
      <c r="B275" s="154">
        <v>3</v>
      </c>
      <c r="C275" s="136"/>
      <c r="D275" s="137"/>
      <c r="E275" s="138"/>
      <c r="F275" s="118" t="s">
        <v>54</v>
      </c>
      <c r="G275" s="139"/>
      <c r="H275" s="119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1"/>
      <c r="V275" s="142">
        <f t="shared" si="7"/>
        <v>0</v>
      </c>
      <c r="W275" s="143" t="str">
        <f>IF(V275=0,"-",V276/V275)</f>
        <v>-</v>
      </c>
    </row>
    <row r="276" spans="1:23" ht="18.75" customHeight="1" x14ac:dyDescent="0.25">
      <c r="A276" s="152"/>
      <c r="B276" s="154"/>
      <c r="C276" s="145"/>
      <c r="D276" s="146"/>
      <c r="E276" s="138"/>
      <c r="F276" s="147" t="s">
        <v>74</v>
      </c>
      <c r="G276" s="148"/>
      <c r="H276" s="149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1"/>
      <c r="V276" s="142">
        <f t="shared" si="7"/>
        <v>0</v>
      </c>
      <c r="W276" s="143"/>
    </row>
    <row r="277" spans="1:23" ht="18.75" customHeight="1" x14ac:dyDescent="0.25">
      <c r="A277" s="152"/>
      <c r="B277" s="154">
        <v>4</v>
      </c>
      <c r="C277" s="136"/>
      <c r="D277" s="137"/>
      <c r="E277" s="138"/>
      <c r="F277" s="118" t="s">
        <v>54</v>
      </c>
      <c r="G277" s="139"/>
      <c r="H277" s="119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1"/>
      <c r="V277" s="142">
        <f t="shared" si="7"/>
        <v>0</v>
      </c>
      <c r="W277" s="143" t="str">
        <f>IF(V277=0,"-",V278/V277)</f>
        <v>-</v>
      </c>
    </row>
    <row r="278" spans="1:23" ht="18.75" customHeight="1" x14ac:dyDescent="0.25">
      <c r="A278" s="152"/>
      <c r="B278" s="154"/>
      <c r="C278" s="145"/>
      <c r="D278" s="146"/>
      <c r="E278" s="138"/>
      <c r="F278" s="147" t="s">
        <v>74</v>
      </c>
      <c r="G278" s="148"/>
      <c r="H278" s="149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1"/>
      <c r="V278" s="142">
        <f t="shared" si="7"/>
        <v>0</v>
      </c>
      <c r="W278" s="143"/>
    </row>
    <row r="279" spans="1:23" ht="18.75" customHeight="1" x14ac:dyDescent="0.25">
      <c r="A279" s="152"/>
      <c r="B279" s="154">
        <v>5</v>
      </c>
      <c r="C279" s="136"/>
      <c r="D279" s="137"/>
      <c r="E279" s="138"/>
      <c r="F279" s="118" t="s">
        <v>54</v>
      </c>
      <c r="G279" s="139"/>
      <c r="H279" s="119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1"/>
      <c r="V279" s="142">
        <f t="shared" si="7"/>
        <v>0</v>
      </c>
      <c r="W279" s="143" t="str">
        <f>IF(V279=0,"-",V280/V279)</f>
        <v>-</v>
      </c>
    </row>
    <row r="280" spans="1:23" ht="18.75" customHeight="1" x14ac:dyDescent="0.25">
      <c r="A280" s="153"/>
      <c r="B280" s="154"/>
      <c r="C280" s="145"/>
      <c r="D280" s="146"/>
      <c r="E280" s="138"/>
      <c r="F280" s="147" t="s">
        <v>74</v>
      </c>
      <c r="G280" s="148"/>
      <c r="H280" s="149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1"/>
      <c r="V280" s="142">
        <f t="shared" si="7"/>
        <v>0</v>
      </c>
      <c r="W280" s="143"/>
    </row>
    <row r="281" spans="1:23" ht="18.75" customHeight="1" x14ac:dyDescent="0.25">
      <c r="A281" s="134" t="s">
        <v>127</v>
      </c>
      <c r="B281" s="155">
        <v>1</v>
      </c>
      <c r="C281" s="136"/>
      <c r="D281" s="137"/>
      <c r="E281" s="138"/>
      <c r="F281" s="118" t="s">
        <v>54</v>
      </c>
      <c r="G281" s="139"/>
      <c r="H281" s="119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1"/>
      <c r="V281" s="142">
        <f>SUM(I281:T281)</f>
        <v>0</v>
      </c>
      <c r="W281" s="143" t="str">
        <f>IF(V281=0,"-",V282/V281)</f>
        <v>-</v>
      </c>
    </row>
    <row r="282" spans="1:23" ht="18.75" customHeight="1" x14ac:dyDescent="0.25">
      <c r="A282" s="144"/>
      <c r="B282" s="156"/>
      <c r="C282" s="145"/>
      <c r="D282" s="146"/>
      <c r="E282" s="138"/>
      <c r="F282" s="147" t="s">
        <v>74</v>
      </c>
      <c r="G282" s="148"/>
      <c r="H282" s="149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1"/>
      <c r="V282" s="142">
        <f t="shared" ref="V282:V290" si="8">SUM(I282:T282)</f>
        <v>0</v>
      </c>
      <c r="W282" s="143"/>
    </row>
    <row r="283" spans="1:23" ht="18.75" customHeight="1" x14ac:dyDescent="0.25">
      <c r="A283" s="144"/>
      <c r="B283" s="155">
        <v>2</v>
      </c>
      <c r="C283" s="136"/>
      <c r="D283" s="137"/>
      <c r="E283" s="138"/>
      <c r="F283" s="118" t="s">
        <v>54</v>
      </c>
      <c r="G283" s="139"/>
      <c r="H283" s="119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1"/>
      <c r="V283" s="142">
        <f t="shared" si="8"/>
        <v>0</v>
      </c>
      <c r="W283" s="143" t="str">
        <f>IF(V283=0,"-",V284/V283)</f>
        <v>-</v>
      </c>
    </row>
    <row r="284" spans="1:23" ht="18.75" customHeight="1" x14ac:dyDescent="0.25">
      <c r="A284" s="144"/>
      <c r="B284" s="156"/>
      <c r="C284" s="145"/>
      <c r="D284" s="146"/>
      <c r="E284" s="138"/>
      <c r="F284" s="147" t="s">
        <v>74</v>
      </c>
      <c r="G284" s="148"/>
      <c r="H284" s="149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1"/>
      <c r="V284" s="142">
        <f t="shared" si="8"/>
        <v>0</v>
      </c>
      <c r="W284" s="143"/>
    </row>
    <row r="285" spans="1:23" ht="18.75" customHeight="1" x14ac:dyDescent="0.25">
      <c r="A285" s="152"/>
      <c r="B285" s="155">
        <v>3</v>
      </c>
      <c r="C285" s="136"/>
      <c r="D285" s="137"/>
      <c r="E285" s="138"/>
      <c r="F285" s="118" t="s">
        <v>54</v>
      </c>
      <c r="G285" s="139"/>
      <c r="H285" s="119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1"/>
      <c r="V285" s="142">
        <f t="shared" si="8"/>
        <v>0</v>
      </c>
      <c r="W285" s="143" t="str">
        <f>IF(V285=0,"-",V286/V285)</f>
        <v>-</v>
      </c>
    </row>
    <row r="286" spans="1:23" ht="18.75" customHeight="1" x14ac:dyDescent="0.25">
      <c r="A286" s="152"/>
      <c r="B286" s="156"/>
      <c r="C286" s="145"/>
      <c r="D286" s="146"/>
      <c r="E286" s="138"/>
      <c r="F286" s="147" t="s">
        <v>74</v>
      </c>
      <c r="G286" s="148"/>
      <c r="H286" s="149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1"/>
      <c r="V286" s="142">
        <f t="shared" si="8"/>
        <v>0</v>
      </c>
      <c r="W286" s="143"/>
    </row>
    <row r="287" spans="1:23" ht="18.75" customHeight="1" x14ac:dyDescent="0.25">
      <c r="A287" s="152"/>
      <c r="B287" s="155">
        <v>4</v>
      </c>
      <c r="C287" s="136"/>
      <c r="D287" s="137"/>
      <c r="E287" s="138"/>
      <c r="F287" s="118" t="s">
        <v>54</v>
      </c>
      <c r="G287" s="139"/>
      <c r="H287" s="119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1"/>
      <c r="V287" s="142">
        <f t="shared" si="8"/>
        <v>0</v>
      </c>
      <c r="W287" s="143" t="str">
        <f>IF(V287=0,"-",V288/V287)</f>
        <v>-</v>
      </c>
    </row>
    <row r="288" spans="1:23" ht="18.75" customHeight="1" x14ac:dyDescent="0.25">
      <c r="A288" s="152"/>
      <c r="B288" s="156"/>
      <c r="C288" s="145"/>
      <c r="D288" s="146"/>
      <c r="E288" s="138"/>
      <c r="F288" s="147" t="s">
        <v>74</v>
      </c>
      <c r="G288" s="148"/>
      <c r="H288" s="149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1"/>
      <c r="V288" s="142">
        <f t="shared" si="8"/>
        <v>0</v>
      </c>
      <c r="W288" s="143"/>
    </row>
    <row r="289" spans="1:23" ht="18.75" customHeight="1" x14ac:dyDescent="0.25">
      <c r="A289" s="152"/>
      <c r="B289" s="155">
        <v>5</v>
      </c>
      <c r="C289" s="136"/>
      <c r="D289" s="137"/>
      <c r="E289" s="138"/>
      <c r="F289" s="118" t="s">
        <v>54</v>
      </c>
      <c r="G289" s="139"/>
      <c r="H289" s="119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1"/>
      <c r="V289" s="142">
        <f t="shared" si="8"/>
        <v>0</v>
      </c>
      <c r="W289" s="143" t="str">
        <f>IF(V289=0,"-",V290/V289)</f>
        <v>-</v>
      </c>
    </row>
    <row r="290" spans="1:23" ht="18.75" customHeight="1" x14ac:dyDescent="0.25">
      <c r="A290" s="153"/>
      <c r="B290" s="156"/>
      <c r="C290" s="145"/>
      <c r="D290" s="146"/>
      <c r="E290" s="138"/>
      <c r="F290" s="147" t="s">
        <v>74</v>
      </c>
      <c r="G290" s="148"/>
      <c r="H290" s="149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1"/>
      <c r="V290" s="142">
        <f t="shared" si="8"/>
        <v>0</v>
      </c>
      <c r="W290" s="143"/>
    </row>
    <row r="291" spans="1:23" ht="34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57" t="s">
        <v>128</v>
      </c>
      <c r="B293" s="157"/>
      <c r="C293" s="157"/>
      <c r="D293" s="157"/>
      <c r="E293" s="1"/>
      <c r="F293" s="157" t="s">
        <v>129</v>
      </c>
      <c r="G293" s="157"/>
      <c r="H293" s="157"/>
      <c r="I293" s="157"/>
      <c r="J293" s="157"/>
      <c r="K293" s="157"/>
      <c r="L293" s="157"/>
      <c r="M293" s="157"/>
      <c r="N293" s="157"/>
      <c r="O293" s="157"/>
      <c r="P293" s="1"/>
      <c r="Q293" s="157" t="s">
        <v>130</v>
      </c>
      <c r="R293" s="157"/>
      <c r="S293" s="157"/>
      <c r="T293" s="157"/>
      <c r="U293" s="157"/>
      <c r="V293" s="157"/>
      <c r="W293" s="157"/>
    </row>
    <row r="294" spans="1:23" ht="12.75" customHeight="1" x14ac:dyDescent="0.25">
      <c r="A294" s="158" t="s">
        <v>131</v>
      </c>
      <c r="B294" s="158"/>
      <c r="C294" s="158"/>
      <c r="D294" s="158"/>
      <c r="E294" s="1"/>
      <c r="F294" s="158" t="s">
        <v>132</v>
      </c>
      <c r="G294" s="158"/>
      <c r="H294" s="158"/>
      <c r="I294" s="158"/>
      <c r="J294" s="158"/>
      <c r="K294" s="158"/>
      <c r="L294" s="158"/>
      <c r="M294" s="158"/>
      <c r="N294" s="158"/>
      <c r="O294" s="158"/>
      <c r="P294" s="1"/>
      <c r="Q294" s="158" t="s">
        <v>133</v>
      </c>
      <c r="R294" s="158"/>
      <c r="S294" s="158"/>
      <c r="T294" s="158"/>
      <c r="U294" s="158"/>
      <c r="V294" s="158"/>
      <c r="W294" s="158"/>
    </row>
    <row r="295" spans="1:23" ht="45.75" customHeight="1" x14ac:dyDescent="0.25">
      <c r="A295" s="159"/>
      <c r="B295" s="159"/>
      <c r="C295" s="159"/>
      <c r="D295" s="159"/>
      <c r="E295" s="1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"/>
      <c r="Q295" s="159"/>
      <c r="R295" s="159"/>
      <c r="S295" s="159"/>
      <c r="T295" s="159"/>
      <c r="U295" s="159"/>
      <c r="V295" s="159"/>
      <c r="W295" s="159"/>
    </row>
    <row r="297" spans="1:23" x14ac:dyDescent="0.25">
      <c r="A297" s="157" t="s">
        <v>134</v>
      </c>
      <c r="B297" s="157"/>
      <c r="C297" s="157"/>
      <c r="D297" s="157"/>
      <c r="E297" s="1"/>
      <c r="F297" s="157" t="s">
        <v>135</v>
      </c>
      <c r="G297" s="157"/>
      <c r="H297" s="157"/>
      <c r="I297" s="157"/>
      <c r="J297" s="157"/>
      <c r="K297" s="157"/>
      <c r="L297" s="157"/>
      <c r="M297" s="157"/>
      <c r="N297" s="157"/>
      <c r="O297" s="157"/>
      <c r="P297" s="1"/>
      <c r="Q297" s="157" t="s">
        <v>136</v>
      </c>
      <c r="R297" s="157"/>
      <c r="S297" s="157"/>
      <c r="T297" s="157"/>
      <c r="U297" s="157"/>
      <c r="V297" s="157"/>
      <c r="W297" s="157"/>
    </row>
    <row r="298" spans="1:23" x14ac:dyDescent="0.25">
      <c r="A298" s="158"/>
      <c r="B298" s="158"/>
      <c r="C298" s="158"/>
      <c r="D298" s="158"/>
      <c r="E298" s="1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"/>
      <c r="Q298" s="158"/>
      <c r="R298" s="158"/>
      <c r="S298" s="158"/>
      <c r="T298" s="158"/>
      <c r="U298" s="158"/>
      <c r="V298" s="158"/>
      <c r="W298" s="158"/>
    </row>
    <row r="299" spans="1:23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" hidden="1" x14ac:dyDescent="0.25">
      <c r="A305" s="1"/>
      <c r="B305" s="1"/>
    </row>
    <row r="306" spans="1:2" hidden="1" x14ac:dyDescent="0.25">
      <c r="A306" s="1"/>
      <c r="B306" s="1"/>
    </row>
    <row r="307" spans="1:2" hidden="1" x14ac:dyDescent="0.25">
      <c r="A307" s="1"/>
      <c r="B307" s="1"/>
    </row>
    <row r="308" spans="1:2" hidden="1" x14ac:dyDescent="0.25">
      <c r="A308" s="1"/>
      <c r="B308" s="1"/>
    </row>
    <row r="309" spans="1:2" hidden="1" x14ac:dyDescent="0.25">
      <c r="A309" s="1"/>
      <c r="B309" s="1"/>
    </row>
    <row r="310" spans="1:2" hidden="1" x14ac:dyDescent="0.25">
      <c r="A310" s="1"/>
      <c r="B310" s="1"/>
    </row>
    <row r="311" spans="1:2" hidden="1" x14ac:dyDescent="0.25">
      <c r="A311" s="1"/>
      <c r="B311" s="1"/>
    </row>
    <row r="312" spans="1:2" hidden="1" x14ac:dyDescent="0.25">
      <c r="A312" s="1"/>
      <c r="B312" s="1"/>
    </row>
    <row r="313" spans="1:2" hidden="1" x14ac:dyDescent="0.25">
      <c r="A313" s="1"/>
      <c r="B313" s="1"/>
    </row>
    <row r="314" spans="1:2" hidden="1" x14ac:dyDescent="0.25">
      <c r="A314" s="1"/>
      <c r="B314" s="1"/>
    </row>
    <row r="315" spans="1:2" hidden="1" x14ac:dyDescent="0.25">
      <c r="A315" s="1"/>
      <c r="B315" s="1"/>
    </row>
    <row r="316" spans="1:2" hidden="1" x14ac:dyDescent="0.25">
      <c r="A316" s="1"/>
      <c r="B316" s="1"/>
    </row>
    <row r="317" spans="1:2" hidden="1" x14ac:dyDescent="0.25">
      <c r="A317" s="1"/>
      <c r="B317" s="1"/>
    </row>
    <row r="318" spans="1:2" hidden="1" x14ac:dyDescent="0.25">
      <c r="A318" s="1"/>
      <c r="B318" s="1"/>
    </row>
    <row r="319" spans="1:2" hidden="1" x14ac:dyDescent="0.25">
      <c r="A319" s="1"/>
      <c r="B319" s="1"/>
    </row>
    <row r="320" spans="1:2" hidden="1" x14ac:dyDescent="0.25">
      <c r="A320" s="1"/>
      <c r="B320" s="1"/>
    </row>
    <row r="321" spans="1:2" hidden="1" x14ac:dyDescent="0.25">
      <c r="A321" s="1"/>
      <c r="B321" s="1"/>
    </row>
    <row r="322" spans="1:2" hidden="1" x14ac:dyDescent="0.25">
      <c r="A322" s="1"/>
      <c r="B322" s="1"/>
    </row>
    <row r="323" spans="1:2" hidden="1" x14ac:dyDescent="0.25">
      <c r="A323" s="1"/>
      <c r="B323" s="1"/>
    </row>
    <row r="324" spans="1:2" hidden="1" x14ac:dyDescent="0.25">
      <c r="A324" s="1"/>
      <c r="B324" s="1"/>
    </row>
    <row r="325" spans="1:2" hidden="1" x14ac:dyDescent="0.25">
      <c r="A325" s="1"/>
      <c r="B325" s="1"/>
    </row>
    <row r="326" spans="1:2" hidden="1" x14ac:dyDescent="0.25">
      <c r="A326" s="1"/>
      <c r="B326" s="1"/>
    </row>
    <row r="327" spans="1:2" hidden="1" x14ac:dyDescent="0.25">
      <c r="A327" s="1"/>
      <c r="B327" s="1"/>
    </row>
    <row r="328" spans="1:2" hidden="1" x14ac:dyDescent="0.25">
      <c r="A328" s="1"/>
      <c r="B328" s="1"/>
    </row>
    <row r="329" spans="1:2" hidden="1" x14ac:dyDescent="0.25">
      <c r="A329" s="1"/>
      <c r="B329" s="1"/>
    </row>
    <row r="330" spans="1:2" hidden="1" x14ac:dyDescent="0.25">
      <c r="A330" s="1"/>
      <c r="B330" s="1"/>
    </row>
    <row r="331" spans="1:2" hidden="1" x14ac:dyDescent="0.25">
      <c r="A331" s="1"/>
      <c r="B331" s="1"/>
    </row>
    <row r="332" spans="1:2" hidden="1" x14ac:dyDescent="0.25">
      <c r="A332" s="1"/>
      <c r="B332" s="1"/>
    </row>
    <row r="333" spans="1:2" hidden="1" x14ac:dyDescent="0.25">
      <c r="A333" s="1"/>
      <c r="B333" s="1"/>
    </row>
    <row r="334" spans="1:2" hidden="1" x14ac:dyDescent="0.25">
      <c r="A334" s="1"/>
      <c r="B334" s="1"/>
    </row>
    <row r="335" spans="1:2" hidden="1" x14ac:dyDescent="0.25">
      <c r="A335" s="1"/>
      <c r="B335" s="1"/>
    </row>
    <row r="336" spans="1:2" hidden="1" x14ac:dyDescent="0.25">
      <c r="A336" s="1"/>
      <c r="B336" s="1"/>
    </row>
    <row r="337" spans="1:2" hidden="1" x14ac:dyDescent="0.25">
      <c r="A337" s="1"/>
      <c r="B337" s="1"/>
    </row>
    <row r="338" spans="1:2" hidden="1" x14ac:dyDescent="0.25">
      <c r="A338" s="1"/>
      <c r="B338" s="1"/>
    </row>
    <row r="339" spans="1:2" hidden="1" x14ac:dyDescent="0.25">
      <c r="A339" s="1"/>
      <c r="B339" s="1"/>
    </row>
    <row r="340" spans="1:2" hidden="1" x14ac:dyDescent="0.25">
      <c r="A340" s="1"/>
      <c r="B340" s="1"/>
    </row>
    <row r="341" spans="1:2" hidden="1" x14ac:dyDescent="0.25">
      <c r="A341" s="1"/>
      <c r="B341" s="1"/>
    </row>
    <row r="342" spans="1:2" hidden="1" x14ac:dyDescent="0.25">
      <c r="A342" s="1"/>
      <c r="B342" s="1"/>
    </row>
    <row r="343" spans="1:2" hidden="1" x14ac:dyDescent="0.25">
      <c r="A343" s="1"/>
      <c r="B343" s="1"/>
    </row>
    <row r="344" spans="1:2" hidden="1" x14ac:dyDescent="0.25">
      <c r="A344" s="1"/>
      <c r="B344" s="1"/>
    </row>
    <row r="345" spans="1:2" hidden="1" x14ac:dyDescent="0.25">
      <c r="A345" s="1"/>
      <c r="B345" s="1"/>
    </row>
    <row r="346" spans="1:2" hidden="1" x14ac:dyDescent="0.25">
      <c r="A346" s="1"/>
      <c r="B346" s="1"/>
    </row>
    <row r="347" spans="1:2" hidden="1" x14ac:dyDescent="0.25">
      <c r="A347" s="1"/>
      <c r="B347" s="1"/>
    </row>
    <row r="348" spans="1:2" hidden="1" x14ac:dyDescent="0.25">
      <c r="A348" s="1"/>
      <c r="B348" s="1"/>
    </row>
    <row r="349" spans="1:2" hidden="1" x14ac:dyDescent="0.25">
      <c r="A349" s="1"/>
      <c r="B349" s="1"/>
    </row>
    <row r="350" spans="1:2" hidden="1" x14ac:dyDescent="0.25">
      <c r="A350" s="1"/>
      <c r="B350" s="1"/>
    </row>
    <row r="351" spans="1:2" hidden="1" x14ac:dyDescent="0.25">
      <c r="A351" s="1"/>
      <c r="B351" s="1"/>
    </row>
    <row r="352" spans="1:2" hidden="1" x14ac:dyDescent="0.25">
      <c r="A352" s="1"/>
      <c r="B352" s="1"/>
    </row>
    <row r="353" spans="1:2" hidden="1" x14ac:dyDescent="0.25">
      <c r="A353" s="1"/>
      <c r="B353" s="1"/>
    </row>
    <row r="354" spans="1:2" hidden="1" x14ac:dyDescent="0.25">
      <c r="A354" s="1"/>
      <c r="B354" s="1"/>
    </row>
    <row r="355" spans="1:2" hidden="1" x14ac:dyDescent="0.25">
      <c r="A355" s="1"/>
      <c r="B355" s="1"/>
    </row>
    <row r="356" spans="1:2" hidden="1" x14ac:dyDescent="0.25">
      <c r="A356" s="1"/>
      <c r="B356" s="1"/>
    </row>
    <row r="357" spans="1:2" hidden="1" x14ac:dyDescent="0.25">
      <c r="A357" s="1"/>
      <c r="B357" s="1"/>
    </row>
    <row r="358" spans="1:2" hidden="1" x14ac:dyDescent="0.25">
      <c r="A358" s="1"/>
      <c r="B358" s="1"/>
    </row>
    <row r="359" spans="1:2" hidden="1" x14ac:dyDescent="0.25">
      <c r="A359" s="1"/>
      <c r="B359" s="1"/>
    </row>
    <row r="360" spans="1:2" hidden="1" x14ac:dyDescent="0.25">
      <c r="A360" s="1"/>
      <c r="B360" s="1"/>
    </row>
    <row r="361" spans="1:2" hidden="1" x14ac:dyDescent="0.25">
      <c r="A361" s="1"/>
      <c r="B361" s="1"/>
    </row>
    <row r="362" spans="1:2" hidden="1" x14ac:dyDescent="0.25">
      <c r="A362" s="1"/>
      <c r="B362" s="1"/>
    </row>
    <row r="363" spans="1:2" hidden="1" x14ac:dyDescent="0.25">
      <c r="A363" s="1"/>
      <c r="B363" s="1"/>
    </row>
    <row r="364" spans="1:2" hidden="1" x14ac:dyDescent="0.25">
      <c r="A364" s="1"/>
      <c r="B364" s="1"/>
    </row>
    <row r="365" spans="1:2" hidden="1" x14ac:dyDescent="0.25">
      <c r="A365" s="1"/>
      <c r="B365" s="1"/>
    </row>
    <row r="366" spans="1:2" hidden="1" x14ac:dyDescent="0.25">
      <c r="A366" s="1"/>
      <c r="B366" s="1"/>
    </row>
    <row r="367" spans="1:2" hidden="1" x14ac:dyDescent="0.25">
      <c r="A367" s="1"/>
      <c r="B367" s="1"/>
    </row>
    <row r="368" spans="1:2" hidden="1" x14ac:dyDescent="0.25">
      <c r="A368" s="1"/>
      <c r="B368" s="1"/>
    </row>
    <row r="369" spans="1:2" hidden="1" x14ac:dyDescent="0.25">
      <c r="A369" s="1"/>
      <c r="B369" s="1"/>
    </row>
    <row r="370" spans="1:2" hidden="1" x14ac:dyDescent="0.25">
      <c r="A370" s="1"/>
      <c r="B370" s="1"/>
    </row>
    <row r="371" spans="1:2" hidden="1" x14ac:dyDescent="0.25">
      <c r="A371" s="1"/>
      <c r="B371" s="1"/>
    </row>
    <row r="372" spans="1:2" hidden="1" x14ac:dyDescent="0.25">
      <c r="A372" s="1"/>
      <c r="B372" s="1"/>
    </row>
    <row r="373" spans="1:2" hidden="1" x14ac:dyDescent="0.25">
      <c r="A373" s="1"/>
      <c r="B373" s="1"/>
    </row>
    <row r="374" spans="1:2" hidden="1" x14ac:dyDescent="0.25">
      <c r="A374" s="1"/>
      <c r="B374" s="1"/>
    </row>
    <row r="375" spans="1:2" hidden="1" x14ac:dyDescent="0.25">
      <c r="A375" s="1"/>
      <c r="B375" s="1"/>
    </row>
    <row r="376" spans="1:2" hidden="1" x14ac:dyDescent="0.25">
      <c r="A376" s="1"/>
      <c r="B376" s="1"/>
    </row>
    <row r="377" spans="1:2" hidden="1" x14ac:dyDescent="0.25">
      <c r="A377" s="1"/>
      <c r="B377" s="1"/>
    </row>
    <row r="378" spans="1:2" hidden="1" x14ac:dyDescent="0.25">
      <c r="A378" s="1"/>
      <c r="B378" s="1"/>
    </row>
    <row r="379" spans="1:2" hidden="1" x14ac:dyDescent="0.25">
      <c r="A379" s="1"/>
      <c r="B379" s="1"/>
    </row>
    <row r="380" spans="1:2" hidden="1" x14ac:dyDescent="0.25">
      <c r="A380" s="1"/>
      <c r="B380" s="1"/>
    </row>
    <row r="381" spans="1:2" hidden="1" x14ac:dyDescent="0.25">
      <c r="A381" s="1"/>
      <c r="B381" s="1"/>
    </row>
    <row r="382" spans="1:2" hidden="1" x14ac:dyDescent="0.25">
      <c r="A382" s="1"/>
      <c r="B382" s="1"/>
    </row>
    <row r="383" spans="1:2" hidden="1" x14ac:dyDescent="0.25">
      <c r="A383" s="1"/>
      <c r="B383" s="1"/>
    </row>
    <row r="384" spans="1:2" hidden="1" x14ac:dyDescent="0.25">
      <c r="A384" s="1"/>
      <c r="B384" s="1"/>
    </row>
    <row r="385" spans="1:2" hidden="1" x14ac:dyDescent="0.25">
      <c r="A385" s="1"/>
      <c r="B385" s="1"/>
    </row>
    <row r="386" spans="1:2" hidden="1" x14ac:dyDescent="0.25">
      <c r="A386" s="1"/>
      <c r="B386" s="1"/>
    </row>
    <row r="387" spans="1:2" hidden="1" x14ac:dyDescent="0.25">
      <c r="A387" s="1"/>
      <c r="B387" s="1"/>
    </row>
    <row r="388" spans="1:2" hidden="1" x14ac:dyDescent="0.25">
      <c r="A388" s="1"/>
      <c r="B388" s="1"/>
    </row>
    <row r="389" spans="1:2" hidden="1" x14ac:dyDescent="0.25">
      <c r="A389" s="1"/>
      <c r="B389" s="1"/>
    </row>
    <row r="390" spans="1:2" hidden="1" x14ac:dyDescent="0.25">
      <c r="A390" s="1"/>
      <c r="B390" s="1"/>
    </row>
    <row r="391" spans="1:2" hidden="1" x14ac:dyDescent="0.25">
      <c r="A391" s="1"/>
      <c r="B391" s="1"/>
    </row>
    <row r="392" spans="1:2" hidden="1" x14ac:dyDescent="0.25">
      <c r="A392" s="1"/>
      <c r="B392" s="1"/>
    </row>
    <row r="393" spans="1:2" hidden="1" x14ac:dyDescent="0.25">
      <c r="A393" s="1"/>
      <c r="B393" s="1"/>
    </row>
    <row r="394" spans="1:2" hidden="1" x14ac:dyDescent="0.25">
      <c r="A394" s="1"/>
      <c r="B394" s="1"/>
    </row>
    <row r="395" spans="1:2" hidden="1" x14ac:dyDescent="0.25">
      <c r="A395" s="1"/>
      <c r="B395" s="1"/>
    </row>
    <row r="396" spans="1:2" hidden="1" x14ac:dyDescent="0.25">
      <c r="A396" s="1"/>
      <c r="B396" s="1"/>
    </row>
    <row r="397" spans="1:2" hidden="1" x14ac:dyDescent="0.25">
      <c r="A397" s="1"/>
      <c r="B397" s="1"/>
    </row>
    <row r="398" spans="1:2" hidden="1" x14ac:dyDescent="0.25">
      <c r="A398" s="1"/>
      <c r="B398" s="1"/>
    </row>
    <row r="399" spans="1:2" hidden="1" x14ac:dyDescent="0.25">
      <c r="A399" s="1"/>
      <c r="B399" s="1"/>
    </row>
    <row r="400" spans="1:2" hidden="1" x14ac:dyDescent="0.25">
      <c r="A400" s="1"/>
      <c r="B400" s="1"/>
    </row>
    <row r="401" spans="1:2" hidden="1" x14ac:dyDescent="0.25">
      <c r="A401" s="1"/>
      <c r="B401" s="1"/>
    </row>
    <row r="402" spans="1:2" hidden="1" x14ac:dyDescent="0.25">
      <c r="A402" s="1"/>
      <c r="B402" s="1"/>
    </row>
    <row r="403" spans="1:2" hidden="1" x14ac:dyDescent="0.25">
      <c r="A403" s="1"/>
      <c r="B403" s="1"/>
    </row>
    <row r="404" spans="1:2" hidden="1" x14ac:dyDescent="0.25">
      <c r="A404" s="1"/>
      <c r="B404" s="1"/>
    </row>
    <row r="405" spans="1:2" hidden="1" x14ac:dyDescent="0.25">
      <c r="A405" s="1"/>
      <c r="B405" s="1"/>
    </row>
    <row r="406" spans="1:2" hidden="1" x14ac:dyDescent="0.25">
      <c r="A406" s="1"/>
      <c r="B406" s="1"/>
    </row>
    <row r="407" spans="1:2" hidden="1" x14ac:dyDescent="0.25">
      <c r="A407" s="1"/>
      <c r="B407" s="1"/>
    </row>
    <row r="408" spans="1:2" hidden="1" x14ac:dyDescent="0.25">
      <c r="A408" s="1"/>
      <c r="B408" s="1"/>
    </row>
    <row r="409" spans="1:2" hidden="1" x14ac:dyDescent="0.25">
      <c r="A409" s="1"/>
      <c r="B409" s="1"/>
    </row>
    <row r="410" spans="1:2" hidden="1" x14ac:dyDescent="0.25">
      <c r="A410" s="1"/>
      <c r="B410" s="1"/>
    </row>
    <row r="411" spans="1:2" hidden="1" x14ac:dyDescent="0.25">
      <c r="A411" s="1"/>
      <c r="B411" s="1"/>
    </row>
    <row r="412" spans="1:2" hidden="1" x14ac:dyDescent="0.25">
      <c r="A412" s="1"/>
      <c r="B412" s="1"/>
    </row>
    <row r="413" spans="1:2" hidden="1" x14ac:dyDescent="0.25">
      <c r="A413" s="1"/>
      <c r="B413" s="1"/>
    </row>
    <row r="414" spans="1:2" hidden="1" x14ac:dyDescent="0.25">
      <c r="A414" s="1"/>
      <c r="B414" s="1"/>
    </row>
    <row r="415" spans="1:2" hidden="1" x14ac:dyDescent="0.25">
      <c r="A415" s="1"/>
      <c r="B415" s="1"/>
    </row>
    <row r="416" spans="1:2" hidden="1" x14ac:dyDescent="0.25">
      <c r="A416" s="1"/>
      <c r="B416" s="1"/>
    </row>
    <row r="417" spans="1:2" hidden="1" x14ac:dyDescent="0.25">
      <c r="A417" s="1"/>
      <c r="B417" s="1"/>
    </row>
    <row r="418" spans="1:2" hidden="1" x14ac:dyDescent="0.25">
      <c r="A418" s="1"/>
      <c r="B418" s="1"/>
    </row>
    <row r="419" spans="1:2" hidden="1" x14ac:dyDescent="0.25">
      <c r="A419" s="1"/>
      <c r="B419" s="1"/>
    </row>
    <row r="420" spans="1:2" hidden="1" x14ac:dyDescent="0.25">
      <c r="A420" s="1"/>
      <c r="B420" s="1"/>
    </row>
    <row r="421" spans="1:2" hidden="1" x14ac:dyDescent="0.25">
      <c r="A421" s="1"/>
      <c r="B421" s="1"/>
    </row>
    <row r="422" spans="1:2" hidden="1" x14ac:dyDescent="0.25">
      <c r="A422" s="1"/>
      <c r="B422" s="1"/>
    </row>
    <row r="423" spans="1:2" hidden="1" x14ac:dyDescent="0.25">
      <c r="A423" s="1"/>
      <c r="B423" s="1"/>
    </row>
    <row r="424" spans="1:2" hidden="1" x14ac:dyDescent="0.25">
      <c r="A424" s="1"/>
      <c r="B424" s="1"/>
    </row>
    <row r="425" spans="1:2" hidden="1" x14ac:dyDescent="0.25">
      <c r="A425" s="1"/>
      <c r="B425" s="1"/>
    </row>
    <row r="426" spans="1:2" hidden="1" x14ac:dyDescent="0.25">
      <c r="A426" s="1"/>
      <c r="B426" s="1"/>
    </row>
    <row r="427" spans="1:2" hidden="1" x14ac:dyDescent="0.25">
      <c r="A427" s="1"/>
      <c r="B427" s="1"/>
    </row>
    <row r="428" spans="1:2" hidden="1" x14ac:dyDescent="0.25">
      <c r="A428" s="1"/>
      <c r="B428" s="1"/>
    </row>
    <row r="429" spans="1:2" hidden="1" x14ac:dyDescent="0.25">
      <c r="A429" s="1"/>
      <c r="B429" s="1"/>
    </row>
    <row r="430" spans="1:2" hidden="1" x14ac:dyDescent="0.25">
      <c r="A430" s="1"/>
      <c r="B430" s="1"/>
    </row>
    <row r="431" spans="1:2" hidden="1" x14ac:dyDescent="0.25">
      <c r="A431" s="1"/>
      <c r="B431" s="1"/>
    </row>
    <row r="432" spans="1:2" hidden="1" x14ac:dyDescent="0.25">
      <c r="A432" s="1"/>
      <c r="B432" s="1"/>
    </row>
    <row r="433" spans="1:2" hidden="1" x14ac:dyDescent="0.25">
      <c r="A433" s="1"/>
      <c r="B433" s="1"/>
    </row>
    <row r="434" spans="1:2" hidden="1" x14ac:dyDescent="0.25">
      <c r="A434" s="1"/>
      <c r="B434" s="1"/>
    </row>
    <row r="435" spans="1:2" hidden="1" x14ac:dyDescent="0.25">
      <c r="A435" s="1"/>
      <c r="B435" s="1"/>
    </row>
    <row r="436" spans="1:2" hidden="1" x14ac:dyDescent="0.25">
      <c r="A436" s="1"/>
      <c r="B436" s="1"/>
    </row>
    <row r="437" spans="1:2" hidden="1" x14ac:dyDescent="0.25">
      <c r="A437" s="1"/>
      <c r="B437" s="1"/>
    </row>
    <row r="438" spans="1:2" hidden="1" x14ac:dyDescent="0.25">
      <c r="A438" s="1"/>
      <c r="B438" s="1"/>
    </row>
    <row r="439" spans="1:2" hidden="1" x14ac:dyDescent="0.25">
      <c r="A439" s="1"/>
      <c r="B439" s="1"/>
    </row>
    <row r="440" spans="1:2" hidden="1" x14ac:dyDescent="0.25">
      <c r="A440" s="1"/>
      <c r="B440" s="1"/>
    </row>
    <row r="441" spans="1:2" hidden="1" x14ac:dyDescent="0.25">
      <c r="A441" s="1"/>
      <c r="B441" s="1"/>
    </row>
    <row r="442" spans="1:2" hidden="1" x14ac:dyDescent="0.25">
      <c r="A442" s="1"/>
      <c r="B442" s="1"/>
    </row>
    <row r="443" spans="1:2" hidden="1" x14ac:dyDescent="0.25">
      <c r="A443" s="1"/>
      <c r="B443" s="1"/>
    </row>
    <row r="444" spans="1:2" hidden="1" x14ac:dyDescent="0.25">
      <c r="A444" s="1"/>
      <c r="B444" s="1"/>
    </row>
    <row r="445" spans="1:2" hidden="1" x14ac:dyDescent="0.25">
      <c r="A445" s="1"/>
      <c r="B445" s="1"/>
    </row>
    <row r="446" spans="1:2" hidden="1" x14ac:dyDescent="0.25">
      <c r="A446" s="1"/>
      <c r="B446" s="1"/>
    </row>
    <row r="447" spans="1:2" hidden="1" x14ac:dyDescent="0.25">
      <c r="A447" s="1"/>
      <c r="B447" s="1"/>
    </row>
    <row r="448" spans="1:2" hidden="1" x14ac:dyDescent="0.25">
      <c r="A448" s="1"/>
      <c r="B448" s="1"/>
    </row>
    <row r="449" spans="1:2" hidden="1" x14ac:dyDescent="0.25">
      <c r="A449" s="1"/>
      <c r="B449" s="1"/>
    </row>
    <row r="450" spans="1:2" hidden="1" x14ac:dyDescent="0.25">
      <c r="A450" s="1"/>
      <c r="B450" s="1"/>
    </row>
    <row r="451" spans="1:2" hidden="1" x14ac:dyDescent="0.25">
      <c r="A451" s="1"/>
      <c r="B451" s="1"/>
    </row>
    <row r="452" spans="1:2" hidden="1" x14ac:dyDescent="0.25">
      <c r="A452" s="1"/>
      <c r="B452" s="1"/>
    </row>
    <row r="453" spans="1:2" hidden="1" x14ac:dyDescent="0.25">
      <c r="A453" s="1"/>
      <c r="B453" s="1"/>
    </row>
    <row r="454" spans="1:2" hidden="1" x14ac:dyDescent="0.25">
      <c r="A454" s="1"/>
      <c r="B454" s="1"/>
    </row>
    <row r="455" spans="1:2" hidden="1" x14ac:dyDescent="0.25">
      <c r="A455" s="1"/>
      <c r="B455" s="1"/>
    </row>
    <row r="456" spans="1:2" hidden="1" x14ac:dyDescent="0.25">
      <c r="A456" s="1"/>
      <c r="B456" s="1"/>
    </row>
    <row r="457" spans="1:2" hidden="1" x14ac:dyDescent="0.25">
      <c r="A457" s="1"/>
      <c r="B457" s="1"/>
    </row>
    <row r="458" spans="1:2" hidden="1" x14ac:dyDescent="0.25">
      <c r="A458" s="1"/>
      <c r="B458" s="1"/>
    </row>
    <row r="459" spans="1:2" hidden="1" x14ac:dyDescent="0.25">
      <c r="A459" s="1"/>
      <c r="B459" s="1"/>
    </row>
    <row r="460" spans="1:2" hidden="1" x14ac:dyDescent="0.25">
      <c r="A460" s="1"/>
      <c r="B460" s="1"/>
    </row>
    <row r="461" spans="1:2" hidden="1" x14ac:dyDescent="0.25">
      <c r="A461" s="1"/>
      <c r="B461" s="1"/>
    </row>
    <row r="462" spans="1:2" hidden="1" x14ac:dyDescent="0.25">
      <c r="A462" s="1"/>
      <c r="B462" s="1"/>
    </row>
    <row r="463" spans="1:2" hidden="1" x14ac:dyDescent="0.25">
      <c r="A463" s="1"/>
      <c r="B463" s="1"/>
    </row>
    <row r="464" spans="1:2" hidden="1" x14ac:dyDescent="0.25">
      <c r="A464" s="1"/>
      <c r="B464" s="1"/>
    </row>
    <row r="465" spans="1:5" hidden="1" x14ac:dyDescent="0.25">
      <c r="A465" s="1"/>
      <c r="B465" s="1"/>
      <c r="C465" s="1"/>
      <c r="D465" s="1"/>
      <c r="E465" s="1"/>
    </row>
    <row r="466" spans="1:5" hidden="1" x14ac:dyDescent="0.25">
      <c r="A466" s="1"/>
      <c r="B466" s="1"/>
      <c r="C466" s="1"/>
      <c r="D466" s="1"/>
      <c r="E466" s="1"/>
    </row>
    <row r="467" spans="1:5" hidden="1" x14ac:dyDescent="0.25">
      <c r="A467" s="1"/>
      <c r="B467" s="1"/>
      <c r="C467" s="1"/>
      <c r="D467" s="1"/>
      <c r="E467" s="1"/>
    </row>
    <row r="468" spans="1:5" hidden="1" x14ac:dyDescent="0.25">
      <c r="A468" s="1"/>
      <c r="B468" s="1"/>
      <c r="C468" s="1"/>
      <c r="D468" s="1"/>
      <c r="E468" s="1"/>
    </row>
    <row r="469" spans="1:5" hidden="1" x14ac:dyDescent="0.25">
      <c r="A469" s="1"/>
      <c r="B469" s="1"/>
      <c r="C469" s="1"/>
      <c r="D469" s="1"/>
      <c r="E469" s="1"/>
    </row>
    <row r="470" spans="1:5" hidden="1" x14ac:dyDescent="0.25">
      <c r="A470" s="1"/>
      <c r="B470" s="1"/>
      <c r="C470" s="1"/>
      <c r="D470" s="1"/>
      <c r="E470" s="1"/>
    </row>
    <row r="471" spans="1:5" hidden="1" x14ac:dyDescent="0.25">
      <c r="A471" s="1"/>
      <c r="B471" s="1"/>
      <c r="C471" s="1"/>
      <c r="D471" s="1"/>
      <c r="E471" s="1"/>
    </row>
    <row r="472" spans="1:5" hidden="1" x14ac:dyDescent="0.25">
      <c r="A472" s="1"/>
      <c r="B472" s="1"/>
      <c r="C472" s="1"/>
      <c r="D472" s="1"/>
      <c r="E472" s="1"/>
    </row>
    <row r="473" spans="1:5" hidden="1" x14ac:dyDescent="0.25">
      <c r="A473" s="1"/>
      <c r="B473" s="1"/>
      <c r="C473" s="1"/>
      <c r="D473" s="1"/>
      <c r="E473" s="1"/>
    </row>
    <row r="474" spans="1:5" hidden="1" x14ac:dyDescent="0.25">
      <c r="A474" s="1"/>
      <c r="B474" s="1"/>
      <c r="C474" s="1"/>
      <c r="D474" s="1"/>
      <c r="E474" s="1"/>
    </row>
    <row r="475" spans="1:5" hidden="1" x14ac:dyDescent="0.25">
      <c r="A475" s="1"/>
      <c r="B475" s="1"/>
      <c r="C475" s="1"/>
      <c r="D475" s="1"/>
      <c r="E475" s="1"/>
    </row>
    <row r="476" spans="1:5" hidden="1" x14ac:dyDescent="0.25">
      <c r="A476" s="1"/>
      <c r="B476" s="1"/>
      <c r="C476" s="1"/>
      <c r="D476" s="1"/>
      <c r="E476" s="1"/>
    </row>
    <row r="477" spans="1:5" hidden="1" x14ac:dyDescent="0.25">
      <c r="A477" s="1"/>
      <c r="B477" s="1"/>
      <c r="C477" s="1"/>
      <c r="D477" s="1"/>
      <c r="E477" s="1"/>
    </row>
    <row r="478" spans="1:5" hidden="1" x14ac:dyDescent="0.25">
      <c r="A478" s="1"/>
      <c r="B478" s="1"/>
      <c r="C478" s="1"/>
      <c r="D478" s="1"/>
      <c r="E478" s="1"/>
    </row>
    <row r="479" spans="1:5" hidden="1" x14ac:dyDescent="0.25">
      <c r="A479" s="1"/>
      <c r="B479" s="1"/>
      <c r="C479" s="1"/>
      <c r="D479" s="1"/>
      <c r="E479" s="1"/>
    </row>
    <row r="480" spans="1:5" hidden="1" x14ac:dyDescent="0.25">
      <c r="A480" s="1"/>
      <c r="B480" s="1"/>
      <c r="C480" s="1"/>
      <c r="D480" s="1"/>
      <c r="E480" s="1"/>
    </row>
    <row r="481" spans="3:3" hidden="1" x14ac:dyDescent="0.25">
      <c r="C481" s="1"/>
    </row>
    <row r="482" spans="3:3" hidden="1" x14ac:dyDescent="0.25">
      <c r="C482" s="1"/>
    </row>
    <row r="483" spans="3:3" hidden="1" x14ac:dyDescent="0.25">
      <c r="C483" s="1"/>
    </row>
    <row r="484" spans="3:3" hidden="1" x14ac:dyDescent="0.25">
      <c r="C484" s="1"/>
    </row>
    <row r="485" spans="3:3" hidden="1" x14ac:dyDescent="0.25">
      <c r="C485" s="1"/>
    </row>
    <row r="486" spans="3:3" hidden="1" x14ac:dyDescent="0.25">
      <c r="C486" s="1"/>
    </row>
    <row r="487" spans="3:3" hidden="1" x14ac:dyDescent="0.25">
      <c r="C487" s="1"/>
    </row>
    <row r="488" spans="3:3" hidden="1" x14ac:dyDescent="0.25">
      <c r="C488" s="1"/>
    </row>
    <row r="489" spans="3:3" hidden="1" x14ac:dyDescent="0.25">
      <c r="C489" s="1"/>
    </row>
    <row r="490" spans="3:3" hidden="1" x14ac:dyDescent="0.25">
      <c r="C490" s="1"/>
    </row>
    <row r="491" spans="3:3" hidden="1" x14ac:dyDescent="0.25">
      <c r="C491" s="1"/>
    </row>
    <row r="492" spans="3:3" hidden="1" x14ac:dyDescent="0.25">
      <c r="C492" s="1"/>
    </row>
    <row r="493" spans="3:3" hidden="1" x14ac:dyDescent="0.25">
      <c r="C493" s="1"/>
    </row>
    <row r="494" spans="3:3" hidden="1" x14ac:dyDescent="0.25">
      <c r="C494" s="1"/>
    </row>
    <row r="495" spans="3:3" hidden="1" x14ac:dyDescent="0.25">
      <c r="C495" s="1"/>
    </row>
    <row r="496" spans="3:3" hidden="1" x14ac:dyDescent="0.25">
      <c r="C496" s="1"/>
    </row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</sheetData>
  <protectedRanges>
    <protectedRange sqref="Q40 G38 O38 F56 O41:O42 G42 G69 O69 F87 O72:O73 G73 Q102 G100 O100 F118 O103:O104 G104 Q131 G129 O129 F147 O132:O133 G133 Q160 G158 O158 F176 O161:O162 G162 Q189 G187 O187 F205 O190:O191 G191 Q218 G216 O216 G220 O219:O220 F234 Q71" name="FIN"/>
    <protectedRange sqref="D8:W10" name="FIN_1"/>
    <protectedRange sqref="D14:W17" name="FIN_2"/>
    <protectedRange sqref="A20" name="FIN_3"/>
    <protectedRange sqref="C35 C66 C97 C126 C155 C184 C213" name="FIN_4"/>
    <protectedRange sqref="K37 K68 K99 K128 K157 K186 K215" name="FIN_5"/>
    <protectedRange sqref="I46:S47 I51:T52 I77:S78 I82:T83 I108:T109 I113:T114 I137:S138 I142:T143 I166:T167 I171:T172 I195:T196 I200:T201 I224:T225 I229:T230" name="FIN_6"/>
    <protectedRange sqref="D46:E47 D195:E196 D224:E225 D77:E78 D108:E109 D137:E138 D166:E167" name="FIN_7"/>
    <protectedRange sqref="D51:E52 D82:E83 D113:E114 D142:E143 D171:E172 D200:E201 D229:E230" name="FIN_8"/>
    <protectedRange sqref="A22" name="FIN_9"/>
    <protectedRange sqref="A24" name="FIN_3_1"/>
    <protectedRange sqref="T46:T47 T77:T78" name="FIN_10"/>
    <protectedRange sqref="T137:T138" name="COMPONENTE2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7 C68 C99 C128 C157 C186 C215" xr:uid="{2140E948-F5FB-4AAB-BA8C-78C02E63B786}">
      <formula1>"Estratégico, Gestión"</formula1>
    </dataValidation>
    <dataValidation type="list" allowBlank="1" showInputMessage="1" showErrorMessage="1" sqref="C35 C184 W34 C66 W65 W36 C97 W96 W67 C126 W125 W98 C155 W154 W127 W183 W156 C213 W212 W185 W214" xr:uid="{22B9F12A-AA9D-4AD1-B70A-4E87AE7DFD0F}">
      <formula1>"Eficiencia, Eficacia, Economía, Calidad"</formula1>
    </dataValidation>
    <dataValidation type="list" allowBlank="1" showInputMessage="1" showErrorMessage="1" sqref="Q99:W99 Q68:W68 Q37:W37 Q128:W128 Q157:W157 Q186:W186 Q215:W215" xr:uid="{E122EE0F-D093-406C-B5FA-F0802CBFE2BE}">
      <formula1>"Ascendente, Descendente, Regular, Nominal"</formula1>
    </dataValidation>
    <dataValidation type="list" allowBlank="1" showInputMessage="1" showErrorMessage="1" sqref="G99:J99 G37:J37 G68:J68 G128:J128 G157:J157 G186:J186 G215:J215" xr:uid="{A4E0E448-642F-4499-987D-D6E04AE9A23F}">
      <formula1>"Porcentaje, Variación Porcentual,Promedio, Otras"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2021-06-10T16:36:19Z</dcterms:created>
  <dcterms:modified xsi:type="dcterms:W3CDTF">2021-06-10T16:41:49Z</dcterms:modified>
</cp:coreProperties>
</file>