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E9A164FF-8E09-4332-B298-9F40F9933020}" xr6:coauthVersionLast="47" xr6:coauthVersionMax="47" xr10:uidLastSave="{00000000-0000-0000-0000-000000000000}"/>
  <bookViews>
    <workbookView xWindow="-120" yWindow="-120" windowWidth="20730" windowHeight="11160" xr2:uid="{F027A435-E389-4A68-A25A-FB12492AAC5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W285" i="1"/>
  <c r="V285" i="1"/>
  <c r="V284" i="1"/>
  <c r="V283" i="1"/>
  <c r="W283" i="1" s="1"/>
  <c r="V282" i="1"/>
  <c r="V281" i="1"/>
  <c r="W281" i="1" s="1"/>
  <c r="V280" i="1"/>
  <c r="W279" i="1"/>
  <c r="V279" i="1"/>
  <c r="V278" i="1"/>
  <c r="W277" i="1"/>
  <c r="V277" i="1"/>
  <c r="V276" i="1"/>
  <c r="V275" i="1"/>
  <c r="W275" i="1" s="1"/>
  <c r="V274" i="1"/>
  <c r="V273" i="1"/>
  <c r="W273" i="1" s="1"/>
  <c r="V272" i="1"/>
  <c r="V271" i="1"/>
  <c r="W271" i="1" s="1"/>
  <c r="V270" i="1"/>
  <c r="W269" i="1"/>
  <c r="V269" i="1"/>
  <c r="V268" i="1"/>
  <c r="V267" i="1"/>
  <c r="W267" i="1" s="1"/>
  <c r="V266" i="1"/>
  <c r="V265" i="1"/>
  <c r="W265" i="1" s="1"/>
  <c r="V264" i="1"/>
  <c r="W263" i="1"/>
  <c r="V263" i="1"/>
  <c r="V262" i="1"/>
  <c r="W261" i="1"/>
  <c r="V261" i="1"/>
  <c r="V260" i="1"/>
  <c r="V259" i="1"/>
  <c r="W259" i="1" s="1"/>
  <c r="V258" i="1"/>
  <c r="V257" i="1"/>
  <c r="W257" i="1" s="1"/>
  <c r="V256" i="1"/>
  <c r="V255" i="1"/>
  <c r="W255" i="1" s="1"/>
  <c r="V254" i="1"/>
  <c r="W253" i="1"/>
  <c r="V253" i="1"/>
  <c r="V252" i="1"/>
  <c r="V251" i="1"/>
  <c r="W251" i="1" s="1"/>
  <c r="V250" i="1"/>
  <c r="V249" i="1"/>
  <c r="W249" i="1" s="1"/>
  <c r="V248" i="1"/>
  <c r="W247" i="1"/>
  <c r="V247" i="1"/>
  <c r="V246" i="1"/>
  <c r="W245" i="1"/>
  <c r="V245" i="1"/>
  <c r="V244" i="1"/>
  <c r="V243" i="1"/>
  <c r="W243" i="1" s="1"/>
  <c r="V242" i="1"/>
  <c r="V241" i="1"/>
  <c r="W241" i="1" s="1"/>
  <c r="W232" i="1"/>
  <c r="V230" i="1"/>
  <c r="U230" i="1"/>
  <c r="E230" i="1"/>
  <c r="C230" i="1"/>
  <c r="W229" i="1"/>
  <c r="V229" i="1"/>
  <c r="E229" i="1"/>
  <c r="C229" i="1"/>
  <c r="V225" i="1"/>
  <c r="U225" i="1"/>
  <c r="W224" i="1"/>
  <c r="V224" i="1"/>
  <c r="V201" i="1"/>
  <c r="U201" i="1"/>
  <c r="E201" i="1"/>
  <c r="C201" i="1"/>
  <c r="W200" i="1"/>
  <c r="V200" i="1"/>
  <c r="E200" i="1"/>
  <c r="C200" i="1"/>
  <c r="V196" i="1"/>
  <c r="U196" i="1"/>
  <c r="V195" i="1"/>
  <c r="W195" i="1" s="1"/>
  <c r="W174" i="1"/>
  <c r="V172" i="1"/>
  <c r="U172" i="1"/>
  <c r="E172" i="1"/>
  <c r="C172" i="1"/>
  <c r="V171" i="1"/>
  <c r="E171" i="1"/>
  <c r="C171" i="1"/>
  <c r="U167" i="1"/>
  <c r="V166" i="1"/>
  <c r="V143" i="1"/>
  <c r="U143" i="1"/>
  <c r="E143" i="1"/>
  <c r="C143" i="1"/>
  <c r="V142" i="1"/>
  <c r="W142" i="1" s="1"/>
  <c r="E142" i="1"/>
  <c r="C142" i="1"/>
  <c r="V138" i="1"/>
  <c r="W137" i="1" s="1"/>
  <c r="U138" i="1"/>
  <c r="V137" i="1"/>
  <c r="W116" i="1"/>
  <c r="V114" i="1"/>
  <c r="U114" i="1"/>
  <c r="E114" i="1"/>
  <c r="C114" i="1"/>
  <c r="V113" i="1"/>
  <c r="E113" i="1"/>
  <c r="C113" i="1"/>
  <c r="V109" i="1"/>
  <c r="U109" i="1"/>
  <c r="V108" i="1"/>
  <c r="V83" i="1"/>
  <c r="U83" i="1"/>
  <c r="E83" i="1"/>
  <c r="C83" i="1"/>
  <c r="V82" i="1"/>
  <c r="W82" i="1" s="1"/>
  <c r="E82" i="1"/>
  <c r="C82" i="1"/>
  <c r="V78" i="1"/>
  <c r="U78" i="1"/>
  <c r="W77" i="1"/>
  <c r="V77" i="1"/>
  <c r="W54" i="1"/>
  <c r="V52" i="1"/>
  <c r="U52" i="1"/>
  <c r="E52" i="1"/>
  <c r="C52" i="1"/>
  <c r="V51" i="1"/>
  <c r="E51" i="1"/>
  <c r="C51" i="1"/>
  <c r="V47" i="1"/>
  <c r="U47" i="1"/>
  <c r="F3" i="1"/>
</calcChain>
</file>

<file path=xl/sharedStrings.xml><?xml version="1.0" encoding="utf-8"?>
<sst xmlns="http://schemas.openxmlformats.org/spreadsheetml/2006/main" count="904" uniqueCount="408">
  <si>
    <t>CLAVE:</t>
  </si>
  <si>
    <t>08/04</t>
  </si>
  <si>
    <t>SUJETO DE REVISIÓN:</t>
  </si>
  <si>
    <t>AÑO:</t>
  </si>
  <si>
    <t>PROGRAMA PRESUPUESTARIO 2016</t>
  </si>
  <si>
    <t>Nombre del Programa</t>
  </si>
  <si>
    <t>Promoción a la Protección Civil.</t>
  </si>
  <si>
    <t>Unidad(es) Responsable(s)</t>
  </si>
  <si>
    <t xml:space="preserve">Secretaria de Seguridad Pública, Dirección de Protección Civil y Bomberos 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</si>
  <si>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</si>
  <si>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</si>
  <si>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</si>
  <si>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</si>
  <si>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</si>
  <si>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</si>
  <si>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</si>
  <si>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1.7. Asuntos de orden público y de seguridad interior</t>
  </si>
  <si>
    <t xml:space="preserve">Subfunción </t>
  </si>
  <si>
    <t>1.7.2 Protección Civil</t>
  </si>
  <si>
    <t>Sub/Subfunción</t>
  </si>
  <si>
    <t xml:space="preserve">DATOS DE VINCULACIÓN AL PLAN ESTATAL DE DESARROLLO </t>
  </si>
  <si>
    <t>4. Política Interna, Seguridad y Justicia</t>
  </si>
  <si>
    <t>DATOS DE VINCULACIÓN AL PLAN MUNICIPAL DE DESARROLLO (EJES, ESTRATEGIAS U OBJETIVOS GENERALES)</t>
  </si>
  <si>
    <t>1. Seguridad Pública, seguridad vial, protección civil e impartición de justicia.</t>
  </si>
  <si>
    <t>NIVEL INMEDIATO INFERIOR (OBJETIVO O LíNEA ESTRATÉGICA)</t>
  </si>
  <si>
    <t>Fortalecer el desempeño en las funciones de los elementos de seguridad pública con la intención de generar  confianza en la población; disminuir los índices delictivos atendiendo las emergencias de manera pronta y expedita,  así como realizar acciones encaminadas a la prevención del delito</t>
  </si>
  <si>
    <t>FIN</t>
  </si>
  <si>
    <t xml:space="preserve">RESUMEN NARRATIVO </t>
  </si>
  <si>
    <t xml:space="preserve">Identificar a la población en riesgo mediante la ubicación de zonas de riesgo  </t>
  </si>
  <si>
    <t>Indicador</t>
  </si>
  <si>
    <t>NOMBRE</t>
  </si>
  <si>
    <t>Monitoreo de 5 zonas de riesgo</t>
  </si>
  <si>
    <t>DIMENSIÓN A MEDIR</t>
  </si>
  <si>
    <t>Eficacia</t>
  </si>
  <si>
    <t>FRECUENCIA DE MEDICIÓN</t>
  </si>
  <si>
    <t xml:space="preserve">Anual </t>
  </si>
  <si>
    <t>MÉTODO DE CALCULO</t>
  </si>
  <si>
    <t>Valor Absoluto</t>
  </si>
  <si>
    <t>TIPO DE INDICADOR</t>
  </si>
  <si>
    <t>Estratégico</t>
  </si>
  <si>
    <t>TIPO DE FÓRMULA</t>
  </si>
  <si>
    <t>Otras</t>
  </si>
  <si>
    <t xml:space="preserve">COMPORTAMIENTO DEL INDICADOR HACIA LA META </t>
  </si>
  <si>
    <t>Regular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</si>
  <si>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</si>
  <si>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</si>
  <si>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</si>
  <si>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</si>
  <si>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</si>
  <si>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</si>
  <si>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</si>
  <si>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</si>
  <si>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</si>
  <si>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</si>
  <si>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</si>
  <si>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</si>
  <si>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</si>
  <si>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</si>
  <si>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</si>
  <si>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</si>
  <si>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</si>
  <si>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</si>
  <si>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</si>
  <si>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</si>
  <si>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</si>
  <si>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</si>
  <si>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</si>
  <si>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</si>
  <si>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zona de riesgo</t>
  </si>
  <si>
    <t>PROGRAMADO 
VARIABLE 1</t>
  </si>
  <si>
    <t>VARIABLE 2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</si>
  <si>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</si>
  <si>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</si>
  <si>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</si>
  <si>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</si>
  <si>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</si>
  <si>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</si>
  <si>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</si>
  <si>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</si>
  <si>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La población tiene atención adecuada de siniestros y accidentes </t>
  </si>
  <si>
    <t xml:space="preserve">Porcentaje de llamadas de emergencia de Protección Civil en el municipio. </t>
  </si>
  <si>
    <t>(V1/V2)x100</t>
  </si>
  <si>
    <t>Porcentaje</t>
  </si>
  <si>
    <t>Ascendente</t>
  </si>
  <si>
    <t>No. De Llamadas de emergencia atendidas</t>
  </si>
  <si>
    <t xml:space="preserve">Llamadas </t>
  </si>
  <si>
    <t>Total de llamadas de emergencia presentadas</t>
  </si>
  <si>
    <t>COMPONENTES</t>
  </si>
  <si>
    <t xml:space="preserve">COMPONENTE 1
RESUMEN NARRATIVO </t>
  </si>
  <si>
    <t>Programa de Atención a Zonas de Riesgo Implementado.</t>
  </si>
  <si>
    <t xml:space="preserve">Semestral </t>
  </si>
  <si>
    <t>Gestión</t>
  </si>
  <si>
    <t xml:space="preserve">COMPONENTE 2
RESUMEN NARRATIVO </t>
  </si>
  <si>
    <t>Sistema de Municipal de Protección Civil implementado.</t>
  </si>
  <si>
    <t>Semestral</t>
  </si>
  <si>
    <t xml:space="preserve">COMPONENTE 3
RESUMEN NARRATIVO </t>
  </si>
  <si>
    <t>Programa de Prevención en Materia de Protección Civil implementado.</t>
  </si>
  <si>
    <t>Dar seguimiento a 1 Atlas de riesgo</t>
  </si>
  <si>
    <t>Dar seguimiento a 1 Atlas de Riesgo</t>
  </si>
  <si>
    <t>Atlas de Riesgo</t>
  </si>
  <si>
    <t xml:space="preserve">COMPONENTE 4
RESUMEN NARRATIVO </t>
  </si>
  <si>
    <t xml:space="preserve">Personal capacitado. </t>
  </si>
  <si>
    <t xml:space="preserve">Porcentaje de personal capacitado en materia de Protección civil  </t>
  </si>
  <si>
    <t>ND</t>
  </si>
  <si>
    <t xml:space="preserve">No. de personas capacitadas </t>
  </si>
  <si>
    <t xml:space="preserve">Personas </t>
  </si>
  <si>
    <t xml:space="preserve"> Total de Personal del Área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</si>
  <si>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</si>
  <si>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</si>
  <si>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</si>
  <si>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</si>
  <si>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</si>
  <si>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</si>
  <si>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</si>
  <si>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</si>
  <si>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</si>
  <si>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Implementar 1 programa para la realización de Dictámenes de Protección Civil.</t>
  </si>
  <si>
    <t>Programa</t>
  </si>
  <si>
    <t>C2</t>
  </si>
  <si>
    <t>Atender 150 eventos de contingencias y/o emergencias no médicas en el municipio.</t>
  </si>
  <si>
    <t>Evento</t>
  </si>
  <si>
    <t xml:space="preserve">Establecer 5 acciones de Desarrollo de Sistemas der Alerta y monitoreo en materia de simulacros   </t>
  </si>
  <si>
    <t xml:space="preserve">acciones </t>
  </si>
  <si>
    <t>C3</t>
  </si>
  <si>
    <t>Realizar 50 actividades de Prevención en materia de Protección Civil.</t>
  </si>
  <si>
    <t xml:space="preserve">actividades </t>
  </si>
  <si>
    <t>C4</t>
  </si>
  <si>
    <t>Implementar 3 eventos de capacitación (cursos taller y/o diplomado al personal.</t>
  </si>
  <si>
    <t>C5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</si>
  <si>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</si>
  <si>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</si>
  <si>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</si>
  <si>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</si>
  <si>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</si>
  <si>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</si>
  <si>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 xml:space="preserve">RESPONSABLE 1 </t>
  </si>
  <si>
    <t>RESPONSBLE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</si>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</sst>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7A911F21-D52B-4034-981C-A3063DCC7DFB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9946A13-3B9C-4638-928A-59349CB95AA1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DC5ED8A-D126-4CD4-AE3E-0B3D3998BABF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2F17A63-F162-45CD-87A7-31FC3C46C7B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4F5D2C3-C1CE-4480-A971-E3E903CA75F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FF50BA6E-914D-4C77-853A-0F25278B82C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CB0254D1-B839-48B7-95BB-201D6EE56B8A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5A5C7779-EDB0-480A-BDF7-CE5B8DA9C40B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22F82000-9B30-42E0-A4E9-4AC1087ED792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3  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55D2E3D-12F2-46DC-9F27-B6E8D3E86BB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C630DD63-7CE2-4F37-8BD5-29AC0AF44B6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9BF424-A8C6-4B23-8EED-C7832446001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ACE5AB7-D992-4379-888E-BB5AA7879A6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4418362A-374E-4602-A838-2199877CCF8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393C4343-A5B2-4A1F-943F-F621C813C09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BC67CCF-35C8-4D7A-8E58-2B7B7F7CBC2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554E1B8-D3C6-4133-8D96-4E79401856F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4016941-174D-418C-8950-20659465788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46A3C87F-49DA-43F5-87A1-20A78579C0E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A0AC749B-BC67-4212-821C-919FC757437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102F064-F531-4163-B068-C1EDB7D91DDC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FA480D0B-51FE-4BB2-BEB4-364CE793C95E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4E67800-475B-40C9-A482-827FDADC095D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75E5B58A-4084-4DAC-A902-5F321A4207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614EDE1E-3953-48AA-97F7-323D12B136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EC4D05C4-6773-44F1-B374-A4736AF80BA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3ACA41E1-1669-4DA9-91EA-99BD21437E8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C04CEE1E-D567-4BF8-9B1D-E511BBBD358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8F863BE3-3911-45BF-A303-9B4FDC78851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2D1F9B0-FCCA-4676-BC62-E948CE2CAAF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2188EA2B-BA78-4295-BB11-1E1F1470D44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E1859CEF-0B06-4BBF-B50C-8139B566327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605474A8-7353-4CE3-BCBD-1AB5FA641D5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3CD14643-996B-418B-87F1-403EF29BC75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D0C867AD-0B93-4DB3-978A-7F01029D663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A1CD0A6B-05A8-4F3E-9C11-2503F64C8C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BFF1364B-6971-44EF-A74B-B2931E8548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4D54498-9005-4F8E-99EC-3E665E222DA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4C31FB7F-5DD4-442A-8A2E-10EA188B13A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FA8F6A7B-5DF2-484D-B93C-72805CE8DF2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E04258C4-1772-4F70-9693-E335C9855C9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C966D5E1-A7FC-4970-AC23-4E0C8992ACA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4E88CF34-8389-4A79-940E-DC3AC8C5E90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B834C075-F578-4862-8827-DD05DB76C17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76974E51-FED5-410E-9EA0-510CAF38C00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2499882F-BB43-48E4-9807-237E7E77DBC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2F91977E-78B0-40B8-9D43-78B14A1E3B3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63968518-8C2D-4D78-858F-23EEB169D59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36095EE5-7589-4BA2-B29D-E6FFBB30936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1A2A045A-7B6E-45F1-9CFA-081EFB1CAF9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C46473B3-6A6E-4828-B700-814CB05C5B4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CB276C7C-7141-476C-9DEE-EA50991E89A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C383F760-796D-46E9-B4CD-E270E7C3606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13DFC6CB-22BA-45D3-BCD5-761E35C267B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A5594F7E-1961-4BAD-B9A8-19DC34AA284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472DE027-8D2E-42A2-BA4B-0359B75C36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78A52238-6096-4CBD-8A84-FA6FE545D5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79060EE-20D4-4EB0-B340-039C05D6C0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1DDA76CE-8BD9-483F-BB8A-A507181135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CDD45092-A2B7-4B0A-A20A-AABB0BFE120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7A9BF7B-FBBB-4EC1-BCC3-413EF02D97A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69FA9D6C-763C-431E-A0B4-374BBD567C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CD14AA87-0DD1-48F7-9901-449805C455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CAA41D8-5CF3-4701-B1C0-203E442ABA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3CCD850B-F43C-4BED-A7B4-6F4141E2DA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9477AD2E-575A-4394-8357-9B96C2BACC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ABBBA1-B2F6-4DFA-A550-FF2615EAEE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FCF3C5E4-6892-4323-9280-9BCFAA9DB3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AC09AC21-AD14-4B87-8EAC-45CFFB055D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DB622BB4-68DA-40D0-8867-C969124D1D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F3231765-559F-44A7-A576-BE2D3FE2F7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2E1F1E5D-8D1F-43FA-AB8B-D3EBF04561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4CFA8FF9-103E-4AAA-8411-5B8C97D377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1160F007-C98C-47D7-B03B-7DC0D2E92B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F7704CAD-2710-4FBE-911A-4E5ED2A17A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327907ED-03B0-45BD-8876-C05416473C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CC0E54D1-B28B-44DD-B741-FE0EE9F130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D7E29E14-90C9-42A8-997E-7ADD427544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C7FD4B9C-749F-4D0D-90FC-8FD5471E3E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4A1C70F1-C101-42EA-9459-C26E0AFB52F2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44EE814-9397-45B6-BBE4-37707ED3DC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1BF5B6CE-16AE-4DAF-94FD-22C720F1BF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A4D07A52-0865-41FD-B115-09FEF09142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FAAA0B25-FC45-41AF-9A33-AE4228CF80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D61826AF-61EC-4CBF-AC93-4225EF3A5D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4866FF1B-A998-4CFB-91DA-945C794E84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94215624-1A8F-4671-8868-314756EE21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EAF16D1F-CEE6-40A9-922B-850099B109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F56B257-1886-47FC-965A-A80F23C965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ACC30774-466D-47C2-8CDC-6F1D6C52D9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812B11DD-F7E8-4EC5-A95F-D6225A1337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29C937E9-F206-483E-AF85-3DF5879A64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24DA39ED-9BA5-49D9-98BA-8121C77B8F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602048DC-A67D-4442-A1FF-0630E65BB248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CFDA1A84-8FA9-4B65-A078-BBAC4BC22AAE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C59E740A-9960-4DC6-9700-96FCAA072E3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3B27ECD5-2755-43F0-9CF4-86B0D396CF7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BF8871F-F3F7-41A3-9D34-4ABAF9BA1AD1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CD1BC516-9360-43DA-A0D6-DD052F7595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66F23299-4A4B-428F-9249-F4931379A3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749753C2-D5E2-4DAD-9F72-6A12D1E1E0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6D1C63F6-D51D-488D-9B8F-C9520AA7B7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5E33ED59-4D1A-4EFD-9248-AA6F565848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899D84F9-B4F4-45D3-9370-1F4141FD87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9ED36484-635B-487B-926B-2329EC6CFB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18397383-4631-41EE-9039-452ADDE38A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311A4BB1-E75C-47E6-911B-245E5B2F92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2FE56CED-D482-4008-8A5E-792653ED02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9C2B02E8-DD6C-4E76-A19B-0B49314AA6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40D98881-B3CB-4731-9DAE-2322EAB283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93E1B3C2-F678-41EF-9C06-DF24AB22BB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5DE46BC7-3885-4139-84EB-B42F17DCBA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27E4F04C-62BC-4197-AC55-5F1F87D027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84070E62-238E-4235-A2A7-0B42E452FE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30120724-53A8-4FE1-9444-B48C1733A7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29CE2841-94F9-4908-AFB3-4222EDBA38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6393CA79-A9C3-43BB-B423-02DCCDDA12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57ED16A8-9659-4C37-8CA7-A203C9C91D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5C5242DF-6FFC-4EE7-B125-49E424DA28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3B26BAC5-07E9-440D-995A-DFA5C9D1F7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26F3C3C0-F7D0-4686-9985-AA43AD5B0A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499CB945-F2F6-42F0-9608-FC892EE69C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F774B629-3658-44D5-9FC7-9F16B2F9A7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6335F372-B63E-4178-98E9-DB55D61DC9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603B471F-427D-4679-85A4-274D4D0B96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EA9C2EE2-3CB1-41C9-BF50-FBDB1375BE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19C96C87-3342-4615-98BE-129D7B13B8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32976A7E-38E7-45F7-8701-70F0DE8E66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7003152D-C585-46AB-9C2E-FF0EBD6C39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748D873D-E5F4-4C5C-AD45-142A35FD03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F71A0EC5-557D-4DDE-A622-01BCFED27F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4C9F7929-E27D-4392-A65D-59EF902BCE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8AD545D0-84AD-4549-8DC8-1A06DC30CE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D7AE5583-2EE6-4C09-BC6C-C2E20C95D3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B8D86E13-43C4-4FE6-B665-D3DF1486B1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AAAAB8EE-1E8A-4A1A-B7BF-DC3317585A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82A697A9-2099-4C8D-A9CE-DEEB15906F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18AC23E3-49EC-4432-8339-06E0BEBFF99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CF2FD65D-909D-4201-893B-0688D58B21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E53BAC7F-AD68-4754-860E-A3C7F4625C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10D03E44-6DDB-4943-AD2D-DF86F5FF2C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6A17AA6E-7966-4270-8290-DCFC4804F69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48FB944-C67E-4E56-8437-D6217552AF9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C55F2036-E6F5-4DF4-87E4-5A85BB1938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8895B522-398E-4EB7-8B86-27FDDBE54F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D4B84A3A-2CD7-4126-9A9D-B1F802744E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4000A9C3-A0A4-4006-9C69-45D9D49D16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C22BCEF6-9126-4BD3-8A33-A3CE6ADA7E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6242F3AB-11C4-4581-B872-B7D54F8343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14738AFE-A56B-4E60-9A6B-65C679B313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9A87DD49-6F25-4FE0-9247-7FC6AD95F2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B395060A-AA9F-4104-A92E-50559C1B469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B6F585F4-E3C4-4F46-856C-9084D5FFD0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6F638472-C057-4B7A-B5A3-35A0554871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7F995050-9EA6-4442-91F4-13DAD7CA7C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60BB8E86-8814-43A2-86CE-E6B58DD0114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E3B2B30-053D-49E0-A3E0-CBA3726EA31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D4068E5B-99BB-4BB6-84B2-FB40D22B661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9D34B256-39F5-4EED-BA0C-12DB996A71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F90AEF80-42E5-4198-BDDC-41CAEB0D47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9FCEDC81-DF75-4271-80D7-A7048843DA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66B2BBCD-8D15-4282-8A7C-6DDC6B6D3D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DF133B4B-1E62-4F0B-87B2-1A725B83B7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90B40A35-E828-428A-BA63-25E38CF989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E4916403-6D06-4B37-BE4A-838A79682E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BD152220-7909-4F23-870D-6EA8960F96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8B8BF2B2-CA81-44F2-8CE3-67B00019D6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6DD2A4C3-0C4A-484C-9EF5-D33A41E16E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CAE7E023-DA6B-4AC4-B9C3-B46409550A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957FAAF8-23F2-4B65-BE1E-3A48D57921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5FD0B013-2DF7-43D7-833E-A6563C2DE0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996163D1-012C-4250-9ED7-6C9DA2402A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3BFA501F-E305-4DEF-A54D-858B20F338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7A35B4F6-1D84-4517-BCE5-B3A0E9E9F7E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39D8031D-0703-4FE1-ABF5-F1EAE386CB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518C0C1E-05DE-4BDB-AB20-2936ACF035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79347648-DBF9-4D08-B6E4-DE98720D946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36EC292C-E120-415F-B885-7007A3B61C8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33A075E1-D859-4B83-B0F4-EDA756BDD3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A088FCE8-E15C-4A5F-AFD7-20C3323D92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E0BBB464-DF57-4B11-A425-5B6851FD12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B551FC9E-66D7-4EF8-A7A5-E2C43CE064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50431534-2525-4EA8-8B6B-86DFAD152C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F4E9D558-4910-43C2-ACD0-BC501F646E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F0035C2F-C988-413A-82F0-4F2B151141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C1DE0AA5-E142-48B7-89BA-357B025A97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2E9358DE-0CAB-4576-A22E-3B0B7C3D3D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204A0547-B0D9-4718-8D15-EA6BB073C1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BF63D0E5-F10D-417C-9DDB-C0BCCC6C0E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EEBCF473-0BC9-4C15-A8C5-BE9E5EA507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722E6EF9-5CFF-47FE-80B4-94B64442F3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D9AAB76D-013E-4975-B4FC-2320314200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6970FC6A-14BC-4CB6-B387-68D4DE8DA4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5104F426-7A62-44D9-AB00-F00AE98334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5B51805E-046C-4E15-A37B-066A4246A1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B42AF47-2119-4567-81D5-00780177F4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83446293-AD6A-462A-B1C6-6573C86D39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8D9324D8-0223-4520-B172-5D417D3B0B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74EF3D01-6711-42E3-B394-3C52ACF3D4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A19C7674-AC51-4960-BCD6-B93770F667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737DA2FB-5781-45C1-A202-619FCD0E48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84847047-49E3-4D68-B7BA-47FC2B3398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25FD2319-46A5-4084-B3A8-B78ADEC659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8EC2CC7F-73CE-472F-AC8B-09C741102D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FF574182-C028-437C-8013-0DBD691C38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BC981C17-45A0-40E4-AE54-6112EE2E44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CF8B4845-F5AE-44C8-B537-EBBC661DD2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EDA00AA-1C85-4EF6-9BBA-13A9A9812FD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B16C55C5-EFD7-4716-B484-FE402251C5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9C752C49-E5DC-4143-9BBB-C072972FBB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50A8B586-EC6B-4618-95D7-D3938D7E22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2D7FCBCA-D8B2-4FAA-B63A-24E116678D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77376759-4336-4145-BA37-D4E271EABA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7C1625DD-EE9B-4509-8D41-A88FC741BE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2F0CA2CB-7AA8-4CB9-9F36-83F200D8CC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A015D756-6D29-4E0A-841F-7CE3B15ECE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116154E3-3D4A-4D6A-A436-D880AB3423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5F30550-4516-4BEF-BD0C-C089FA1ADD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2A04357A-3F31-466F-8654-FF3C5D5394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E772E678-CC0E-45E6-9A42-E04B76498D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65E56B43-9A1F-4DC8-9488-2BCB06D281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B32ED648-FB4E-4BAD-A3EC-B8B4FBDC83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64777F8B-18B3-46BA-B2CC-55159AB3B0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ABE6C3A3-DEAE-4831-B316-D80612C9C4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3A39AF03-9BBC-43E9-AAFF-8AEF5F757E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57AD4789-D2B8-4233-A4F4-60CE76A091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A9231508-B816-4933-A75D-B6EB415E1E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7BDE46AE-16F9-4EBE-B601-31BFE85247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B35235EA-D7EB-4A09-8967-7679259D29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F49252EA-3A8D-400D-A573-5A2D0C6057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8D61FD51-3D65-466F-B831-C9A570DD10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2F6583AC-BBF2-47E8-A6F1-47CB92E6C6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1B60BDC3-B1ED-4404-918E-B19A2D41D9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274C14C6-603B-4414-B4AC-8040E8E42A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ADF790FF-F7E5-4E40-B860-34C4C8F6F9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7BFB263E-7B36-48AB-823A-CC17465B43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BB647B2A-72BC-4521-A736-8D66AF67EC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2F28CD91-8361-4AB1-ABB4-8222318CB3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DDB4CED8-1157-4BE9-9E2D-4310D66383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3959A86E-2DA3-47EB-8314-C05ADDE41D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5C808696-2DD8-42FF-A586-1B0216E0C2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A6F34078-B037-45FB-ADEC-92EAC98DB9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5B7F175B-F14E-4CBF-B640-B4C557DE8D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C983FB9F-2C3E-49A7-BB9E-53D9F82CB1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32EFFE67-24C0-4C0B-9CD8-37756FED8B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96CD49ED-C22C-4133-BC6D-FDA4B7F8F5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1FED6CA1-0B20-42A1-BBDC-8B93B47AEC7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1D619210-1C4C-4D91-8968-6D8D4A42BB9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D7B2A738-4FF7-4241-8B96-ADA2CF84A6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D3FD0574-2F1E-46F4-9F5A-4D02B53995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63DFA4D8-B453-43AF-953B-ADE51650DD2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8EFB38E4-A8B9-4D61-BCC8-3A9FD63CCC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81E7C97D-F4E5-4CF0-A4F2-1211C9B7D30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4F60EC93-5631-4519-9A21-BCB29EDDF3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DCFE2296-1860-4E50-BCDB-7FD2A69667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CC30CB05-5119-49C1-BCC5-81468DE5E8F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1DD57AA1-1BC7-41F5-9F00-6DF8EBCF749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60A5C64E-6182-4ABA-BBDB-823B4E87B7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45450954-1425-4598-AA5C-4E30E86072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2102A2F5-CFB5-470E-89C3-B0CE2F09ED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3552329F-E07D-4BE4-B4BA-F9E2176870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39675103-5871-4709-8E1F-4BCF7DFDAC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353EA64F-DF75-4EEF-B1FB-BA604B48F2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A634CE3C-7439-4C1A-BB48-EBE2F271F0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D778BFBA-791E-4D77-9047-57D4EF46FD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9B4D57D4-163F-4AE0-B367-BD6887595E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2D9BF3F8-07B8-4A39-A04F-7CAB5FAD6B7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4A6C954B-12A9-4E94-AF80-5E27941D8B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C1392E15-9F53-44F6-B803-C30A8DACE1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DAC32929-100A-42A5-9D84-C24A3089C16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7C76F2B8-DBCE-4D3D-832D-98B2644B8A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F33279CA-D557-4196-AFE0-50F6BD5637F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5462BA0A-2B15-4A76-916E-AE152AC185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6057A053-5B79-43D3-BD5B-D30AC638FD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6F2DAF97-FB8E-44DE-BE79-6BFFC8E6817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FD293054-8940-454E-A039-38E5F739F80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D6046463-9E28-4807-9432-DEE92BEED0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428F67C7-5A53-4914-B435-20FD67A3FE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9D667877-2F65-41C8-9154-29E9A66945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7693618C-0414-4DA9-B98B-2213937536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8C6EB55E-FFB4-4323-8F0E-8860B14652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7D5CD14C-8D13-44A6-9BB3-496ED049F3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E4C1DCB6-3932-45EA-B96A-5F1F256DDD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C03F1BE7-8F2D-4846-847A-1AD53685DB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D4D554F2-164E-44FC-8408-8F1A80ED9B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E39E99E7-50F8-4C9F-B2E4-68E29485D0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A1DBE430-943D-4C78-9A69-5D38BCE8FB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2A811FD3-D663-4CB5-8BE3-AB9279FD34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5849CC43-20F5-4DAB-91E9-5B045335EEB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1D836C79-1252-44C3-A5E1-17B1A0D0ED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2F65FA83-7ED8-4893-A59D-858D9674F1C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6B142088-DAA1-4B75-921C-4BD751F98E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2CBE4FBA-04EB-41E2-8E81-BAB710B795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BD0A140-BE89-4981-BEAD-781BD30D0B5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FD9A232F-764F-4074-868D-45D98A7E5EC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D16F0A2F-FDEF-42A6-929B-774B6080B1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24C11B0A-10D5-4A00-A200-73E1315E54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5C6483F0-B887-42F4-B2CF-37A98A2378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8773EC77-CB5E-4DD6-BCAA-3D25EBA034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8CFEC43F-1F00-4E13-89E0-DA2B11D9FE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46B666A8-4BE4-41A9-9935-1215FDD79B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5F37D1E-333D-4510-AE5F-17150994FC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A5C64809-075B-4624-B207-2560B942A4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48F8B75D-11D3-40A7-B4D8-6F7C0414F7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6FD8D3D5-F7CE-4EBD-93F8-A2752C4423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5AE8BAE1-1E67-438F-A45D-D77C74A1AD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5F8AE3A4-95CB-4760-8C0F-EC8B0D794C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84FFC141-8CC8-4468-BB42-BAE650CC64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689DD770-A6F5-4668-9A62-BEAF3F53DD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D1479FD5-ECAA-4277-B52E-B84DB6415E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5A2B67C9-A3DD-4A3F-AEB4-6996796D45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E8C8BC67-7002-4BA5-ACD7-9B7A793733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32A73AFC-70A1-4A5D-A3C0-BC9CC63524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A7B70A47-4998-4F19-B4B9-E637D449CA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74FDBE8E-BAE3-4E52-AC4A-125E00E7DA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46D185FD-9979-4FCE-8C3F-2D1749BB5A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5C5D5204-06F5-4621-8F58-B49C03CDE9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96241996-84AC-471E-9A0A-48A06C3676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D5B45BF5-EC47-478C-8B33-471B0A4C70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826655E4-6442-4A75-840A-0E1C62C8F7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C43B2C9E-30C7-4B1F-8DC0-04380794BE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B35ABF55-2EF7-4E71-BF70-B7E77D2359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BE9DB1B8-B1AC-4B59-9F02-FE5C6071EC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8C87E122-04BF-46B8-815F-02395AF2A1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1FB2569D-83BB-4AB0-AD2A-5210855DB9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954359EE-A268-4568-B539-23702068E7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6A45D65A-5CB6-4E87-A0F5-5A53203462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53A6F2F4-0B91-44F6-A74A-5987AA4FA2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A22695DC-1BE4-4721-844A-64CCC10C274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7412B954-F83E-4409-93F7-32BE8CD4ED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83D8784C-BDEC-4654-BE55-7F026F027C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A957CE00-D333-489B-8CC7-737F6D05E5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DF94A492-D535-43F7-94A7-76367C819E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2061BC08-CD06-4797-97C8-D0A7DD07AD4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1B4ECB1-6501-428D-B191-717BB9FCEA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6871E676-7E8E-4743-8D75-3F6692B6DA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5EB26D95-A904-43D3-9D73-F50B1EE1B9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850B54BF-C3E2-4861-A8EE-83D8D000685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E7D18EB1-8C7D-4221-AC6E-6798508258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766543DB-6299-4546-9BD3-C926806BC6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E0E40DAB-4D2A-43C8-9FB1-9F92FA0A70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1401C48A-5E3E-4BD2-A727-1BE47C2AF7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213B8109-7120-426B-8BBD-0263BBF80D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CBE51B59-C0ED-4C6D-9E07-084A821EE4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32BC2240-A46C-456A-AE7C-53DFD25B0B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9C35ED0C-0AFF-4D9B-BC01-C9489ECF31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53199C20-83AC-4A93-924F-199D458048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988CB02C-5BE2-40A0-B64C-D16B9256C8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C8AF7C8A-93AE-401F-ABB4-67241B6387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13F5C974-1319-4BDF-883D-09EC668658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B7AD71D5-7A91-4951-B406-858DFDAF19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BFC9C68F-A36F-480E-9501-946AA11EC1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C26D4091-6892-48AE-8CAE-CE7F99970E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4EC76506-6238-4487-85AF-2F5B0E6044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1F041EDE-97B3-4037-9D72-D3C50D01CA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50400D8E-3C1D-4FBB-BEFD-718F16C9A9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A378ADDA-79CD-47EA-BCDD-DB937E40AE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4121C68C-BC32-44F3-8C43-32AF161782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1C64C599-1CC2-42CC-B8EE-23481E7006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E44430C8-3006-46DC-8395-F956C996CD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F49EF67B-A513-456D-B06D-644A3FDDE5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DCBF059B-2DA3-4F0B-AB40-BD23FBE7E3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AAA67D03-3E4C-43CC-B93B-28732273B3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D17FA266-C58E-4663-A2EA-AC651DC16B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A614D7CA-466D-4D21-AD39-48132C4301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A7BF6B39-5C44-4E96-8360-B3D57BC846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E91D600D-5537-4970-A808-C92C4EFB11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421AD9ED-EE29-4F53-BC2B-17F8140851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9F5FECF5-51D1-4D12-9F49-EF9B490836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A0B391A3-DCC0-475E-B743-59ACB5205F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21935A58-AB7D-4E05-9A29-B2F0410F5A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381532CD-3965-4A70-AFBF-4C6A10BFE6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A24B59E6-D322-478A-83B2-8F3707EA1A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A279EBCB-5BB2-4379-AD40-F7CF5EEDBD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25D043D6-E6D9-431F-BFE1-AEA9571218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4EDF2587-5A88-4144-A2E5-F822540531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517DF861-2ED1-4579-B0F8-A5E651CCAD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4BE0A94E-AE5B-4FF4-9FAE-90869BEBDE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C484E2D7-A16F-4FDC-A27B-23A78DB376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572A7D82-F820-452D-88B2-6E1862F965C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88E6E6EF-150F-45F9-AFE7-F8EE205D69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4D00BA76-A040-48FC-9283-137E3480C0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9EE2DCB9-E6E2-42FE-B0D7-9D8B9AB95D0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A25851EB-E032-4B62-B7F9-17DEA8FB8F5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503C7A4D-43A6-4941-8070-46FD82F397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CDB6824-B945-4945-B1B1-9EAE5D815C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4AB96460-BE52-4DA8-90D2-3A08C23055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2ED81B18-16B7-46B8-B3A1-B3F3A84071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42C85C88-B9BE-42B0-A4C9-CC145700A6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80850896-4451-46D1-BB7D-6E6BB377DF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E4683DA-31C0-432B-BB99-59824931CC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3BD74573-47A3-451E-A37E-3A92918B19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A03E345-73AF-4F94-AF1F-5B3E90832C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F227299-99A9-4E5B-AD6C-9A111DA950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2BABA207-47CD-4446-AC80-A7DF86879C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64E9D804-58D3-4069-A69A-B899C56030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7D5AF5A2-B480-48F9-B162-3A9B68C3DF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F6D44E91-E03D-41EF-99E7-B121B45389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A18878AB-A782-41E4-8832-34AD10F4B9A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B84C5755-11DC-424B-8299-91FA60B5D1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B63DDD0E-6D50-4A1B-B5B9-630B7CAFDC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B3F69B81-B34B-4B07-9667-427EBF4FDC5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BA857A6-5266-48A6-8E21-AC26C68CD0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5090B36E-3F8A-411C-B7A7-98A19E3E7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C8E55BD1-6DF2-46FE-8787-E1E9E83D8D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32FC0F55-C028-492F-ABA1-BDD64EE161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8AA89DA9-B711-42E6-9CEB-D52F60E1E1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CAA9704F-A8FD-4B8D-84B5-59C0D46B7C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E34878AA-A0CC-45BC-8950-3B9860B0F3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78B494C8-F8BB-4232-A222-843E3B1EB3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2F68B65C-4CC7-4646-9935-8359541F3E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B3273E26-C4F8-471D-BDA6-D8E0ABDBC8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F2058C68-BD37-4FC9-9E92-7260F634E5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C5C34072-2F6C-4881-AAAC-0EDEEA959D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1B472406-0073-414F-8DE6-F89FBE1491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FB4A0152-0B06-4212-939F-4F9464A3C9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256D14C0-23C7-4F91-93B4-84EECE4CE5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DFCFB69A-03FE-4571-9850-1F61B61531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B6E1CA13-33F2-4101-9F20-0B8981BEE1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A4158CA4-3AEF-4AA9-9457-51B2C97C76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39EB2E0D-712B-4FDA-9727-1C49B46D77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15C35431-EC67-493A-A2B9-D9EB8DCDA0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918E51BD-1DB3-4B44-837F-0DD8CB68E5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1378589A-6159-4EEE-81E6-B9CEB69A15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496F20CD-7293-4350-9F60-B999D1CBC9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F6395F1A-5097-4C70-9228-061902143A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D262F91B-BDC9-4C91-8787-782D1CBAF2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870EC34D-CCE7-4CF8-A4C3-7508E2E142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EC748DED-1C7F-4DCE-848B-D9EA012BA6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CC3074BF-BBE5-447F-A2D2-7338763521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B209A6E3-8A99-4C36-AD7F-42F9484ED8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85234842-A7F3-4B9F-A914-BEED9310CC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6041A42E-8050-4E53-B8AD-BD35FCBD18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2EF96F70-C0E6-420E-BADD-9202014493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4D59558-786B-494B-B122-FF2DDAE8AD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7E5D6026-7BB9-4C1C-B8D6-C9F983EA98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DA565E2-5B6F-4320-B50F-68F6672A66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AE240420-DA67-4816-A275-7E332E9178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87C403B0-9B41-488E-9933-03739DA799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D2F8AFB1-E0E0-4629-8C0E-B568FDEC61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CB04ED0D-D86F-4C47-8BD6-621623AC89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FFE17FAE-B44B-4C1B-9415-611FCA1721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C7292263-B3C2-4839-9899-8B138966AE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F20986D-7A19-4DE3-8226-7DD77EDCCE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6FCE6744-BBFD-47B5-9EA6-2442CBE086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EC86ECF-50F4-4524-843B-221C0CAFD0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233914D3-9FB5-4010-94EA-580FE48E1B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B675A64-DCA2-4E71-911C-E01630C5C8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C3497042-1591-4BA9-A015-6CF7F1A365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3A5CDAE6-1CE5-480C-B167-9716751D59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6C9B17D0-053D-409C-9E0C-8DAF3704CA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7C0251BE-5429-4344-A36F-3AE71386D6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DD49574B-131C-4E26-A4B8-2E8697413D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887787B7-5971-4782-A753-E832F51988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2E80598A-6A2C-4649-A88F-B44A52E812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5FFBFED5-E347-42A2-B673-9CBFEB8620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AD4A66E5-8196-40BA-9DEE-78A1DE457A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C7D0D309-205D-4DA0-80B0-B69AB44A2D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962AEED9-2BF2-4253-8BF0-804935E86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1E1E829F-8B86-43F8-BA7C-1AAC1C4B9A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DC906B11-527E-400D-9BF8-BFB3E7A226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9E7BBDC9-0362-4B3F-BC96-0105D391CA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C3DBBA8C-AC28-4F15-BC0C-50A74CD4B8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73721995-359E-4E96-9F43-2295E0521CF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6AE2DEC8-824E-4D34-B504-405AF4871E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B9D2ED1B-6AA5-4013-B9EA-28C0351AD5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7CB85BF3-A0E8-4E79-B6F8-431022B0852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4D4740DF-A979-4DAA-8B6E-3DB867AA545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278D836A-78F6-4CFD-AECB-E5F33100231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292AB8B5-1B7F-4A4B-88F6-BC83F5C398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64B38F3D-8D20-4FDC-AFE4-2D1BD5BF05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C2788021-736C-4A69-9BBD-471A1203C91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440D1F5E-7081-42E4-BD6D-98591E9023D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C14377F4-8D27-465A-AEBD-39FA457FF2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B8BD73D1-FF0B-4C41-9083-67F14AD9AF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32FAA6B2-298A-473F-866F-A3AA0ADBA1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7CC1C288-B87F-4D01-9982-20434D3D54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B4601618-F9F0-4EB5-B543-BDEE10CE9F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69D5DC61-9AF2-410D-91C5-558161D100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44206618-5ACE-402F-B9BE-855B5B201E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6DC762F0-3C01-44AC-8A08-1A53407DE3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15E5D5CA-9440-42EB-BD64-A8BCC61F616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BB41E52-D8E5-462C-809E-C4DB9FDD46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8D97BF11-4B62-4546-B4C6-297E2506B3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ECC564A7-C370-4CB6-B804-D241DA0CD1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C7D83AEC-282B-46EC-86D9-C85602B226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B43583CB-4F59-4074-BFD5-F970F3B9E6A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A7897509-FF4A-45CE-BCD1-3526BF47B8C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7FDF1B5C-2CED-459A-BF11-B3C8664214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B383C79C-DFAE-43B5-A115-0CD7511CC8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4980D851-FFC7-44F0-9D0C-BF81D6F0A56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6E1C08D8-23BE-42F1-B56A-9E76265434C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524602CD-32EC-47D9-B27A-FF5D858215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962B5B27-F484-4ED8-876A-1632C6F8AA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62D0CB70-51CE-4B3C-B733-48078BD1B2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DF8F29AA-37CF-422F-AC9F-ABBC764748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932E9B6F-732C-4C36-B283-63094BC9F2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EEB3C17D-33CF-4604-B0D1-3296D4096E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AFEF4F4E-88B9-475A-A5AD-745B10E9A6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90DA01D-3574-4720-B3E2-7C2F9B2CC5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226492E1-9D78-40B1-9C8B-D1A166A1F0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3DDB9241-7C31-4AC5-AC4C-5A5D8D2A86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26F0A73C-D73E-4602-8724-A49FBD198A5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A981D0-3C0E-483E-A580-35932FD4BD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D6EC825-0A0B-468A-97C3-74EBF123A6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52E216DA-FE47-428B-B44D-DFE5EE35D1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22539480-4483-4A68-9F86-CE9E81E421C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D922F6-887E-4E7B-9F46-746DA318C4F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FD9249C3-ABD5-4BC7-BE2F-94834AC199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A4BFEBF8-B3D5-4C1C-8C29-575AE5693F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7173F6BE-E212-40EF-BD06-4463BB5097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332A513-228B-4231-BFD2-7456A2BAFD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7E5ED17A-6797-4A2F-B473-176BAB0026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D88755B-6E99-4B72-B20C-C31F088EC6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13E76A9B-6D62-4FB7-A026-B1B19714C7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64B9CD8-D8EA-472C-8C0A-DD9867F4F8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25A83DCB-E6A4-4439-81B8-59FDB97D09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9DF67C1-853D-4516-BDB6-9D6A62CCAF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63222643-B588-40D3-988E-B7A6F55183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D20ECC89-DEA3-4AA9-A5EA-B3EC91D1D7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77408322-6BEE-4A96-9B99-DC683D5F0A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39C38EDF-A0B6-4FFC-BBAF-27421BE9C8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C4255214-894B-41EE-AA0F-4CFA4B5C62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6948A3D4-8743-48D3-9D5D-C2158F2873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1AE0B92E-DF21-4F8C-8002-D894CB18AB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EDBB41F2-C99E-4DE2-BFB4-5DF59D7963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E3A0556B-CF02-4865-A5F7-307A13E67F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7384ACBD-0D10-4122-B068-931492ADB2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C9DBE752-D6B0-4C1F-87CE-3D52FAA37C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339B329-E4D2-4F10-A474-C7A84BA673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2F8776D8-DDCB-483A-B9C4-BDE5AC0D9A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9BB1B5B1-D40C-49D9-B22C-484A8EAD4F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2E5DC8CC-BCAF-4838-8C17-5764C3B783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6687891C-0072-4C9F-9679-22DA65380E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679A9034-64F9-43B9-B3F5-789DEF349F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6541BCC-1BA9-4231-8A3B-D1778D0E66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39B12AA9-498D-4EFF-B731-A93E06B012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6D3A730-31A5-49D7-BE9B-AF8273533E3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C374DBE8-0F63-4D36-96B1-10F832E7CD6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529941E7-AC41-4AC3-B698-5262A4880E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60E32CD0-B73E-4437-B0C6-B01F1BC7B9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3B02ADAD-E0DA-409A-9581-D57F98EFF4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E3D0CC73-2DD6-435B-9B27-0774A1032B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85864730-9C92-4233-831A-B2AEF14643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DF193187-FDDC-4881-9E2E-7A6D907A29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6192E5DB-FC13-4EA1-BB90-AB7DF6FEA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8C22FB4A-E027-47B8-BE16-FB2424CA32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365BC4DB-EE6D-4674-8B88-731D2CC9FE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499227C6-6EC1-4D70-85D6-BFD4FFFA1B9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FF985782-D987-4F61-AE4D-FA3F3EADF2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EA346779-7439-4EE2-9B9C-53104C146C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EC2A7FF-EC5C-4BE9-AA1F-81DBBBE6B7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87A91D03-9FB1-4776-A9CB-EFA4582B19A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63239A8-B127-46E1-BD2D-AF932F6E326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D8ADC712-0326-4D19-89BD-5453B0E93E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5FAD4E83-8258-4DE1-8C4B-8DFF42099B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B006F48F-F2C3-4DBF-8AF7-828E2780091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BBECAB85-CA66-463E-B84B-0723198ED0C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200B528B-D780-4F3C-9857-4224CE7F41A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703C68B5-E1D2-478C-AAAC-A0FB000C55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663C28E0-E338-4114-9BE6-8D9C68CEDA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E1D7F58D-48E0-4134-889A-1F9FA8A2BF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FF56D358-CEBE-47D2-8D3C-8F4A8CA72B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6EE2C9EA-F402-42ED-90CF-6B4592B49B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3DBA4B0A-1D4C-43A6-8CC2-B256EB696F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631DDBB7-CDB8-47B7-ACD8-EAE7D31C22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BA859F9-2477-4A5D-B907-EAC5A6BE9F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EE5C906D-C69D-4DAB-B420-D3F0065F4C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CA387E5F-1748-4689-9EE8-93860C6ABC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408C8B17-D000-4207-93CD-294F2BA93D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4EC9E536-DBC2-46C4-A8EC-AB4FB15A7F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FBA94F53-D687-43BE-A54E-CB10317A5D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47689FAE-A056-45C9-BDDF-36547CE307E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D007FE66-9AB7-43E3-8C89-0048E5C1CB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73FA36B9-E071-421F-ABE7-C7CEBDE3E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CAE36C4F-E51E-4C44-B776-74C0ECDEA3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61BFB8E8-7FED-4EEB-911E-DE91349C9DD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CC14CF92-3819-47D8-888D-5600E949B4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CFBB4609-2D2F-4336-9D01-9BFDBAF8CA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B6DB2E35-B676-4F7D-91A2-9DBE40E9C9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29DBA28D-7472-4608-9FF9-BE312F875D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D7BCD9E7-4542-4E05-9907-E51CEE0232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9B00494C-A526-450F-8C74-B735B8F6C2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18613154-0494-442F-AE69-6244A69665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544A4DB4-A203-475C-92C2-3FAAB34572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D11DCC61-E957-497F-9FEA-71CC268102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CBBCCF2F-457E-44A2-A03A-73ED0681AB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3BDE5F89-2015-4AD7-9B84-3596796A19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19FEDD0F-2DF7-4237-B2FC-D480169F35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2E3DDEEC-DA24-421D-A959-276F23AAB8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E2C9884F-66ED-4D45-AD88-8D41E56939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821BE7EC-B61E-4664-82AC-B36538D596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673F64F2-EB78-4FFD-9F82-32FB4F55C9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86802CB7-6E28-4CA6-8755-92CF82872B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99C53FFC-1C77-4D0C-93A9-DD8FA50559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438D2EF0-A6B3-4CB6-9782-F1086B2BE6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3F0F7182-0336-4F06-B6A2-84C0923B21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1E6A00DE-90CB-436E-9D6B-6D110C080F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CFF80018-4416-4A24-B733-51B806D1B60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F4C0DD99-BCCB-4A33-A515-D7210CA864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C8E96836-DF9D-4F22-85C1-294D67AEF3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53207DAC-7538-4F1F-A7E0-B379F549205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FE252B7B-84E5-476F-B1E2-C1984FC9A6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581E3C49-9FAA-4DC7-81C2-0FB446A6569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3A58E18C-5189-4A5E-AB11-806E09A660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BAA5EDDF-94B7-4F5B-A41A-AD38DAE286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9932E782-CD00-45FD-9EC0-72790CF4044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19A67F55-97BA-4890-9DF4-1E2725649CF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5B52152B-D7E2-4EE3-9F9E-534349B21B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B788DEA-4DC0-43EA-ADF7-132685C25D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8B11CBDB-D264-4F2D-8AF7-F752978A56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4C411F4A-F71E-4552-87F7-B5AC5F0FD8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7BBCB06D-AC8E-4F5B-A44F-6EAE1DFFA2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24F9ACD0-12FB-4B4B-9297-05E4B352EE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5DD20486-8C54-40D2-98D0-1E935546E9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1C78EE4-84AA-4972-81EC-52CDB5070F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445F3CFD-4059-4FF7-AEB4-377DC4D6D13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B963ACC0-CFEC-4E87-8327-1E24415313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F070E2A1-61E3-49AE-AB52-C2C7195575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DAC73F80-FD1C-4A33-BEA9-643D8125E8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BC8E4F7D-014D-4043-BA65-73C77FE723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BC144B2F-EBD6-4D4A-BD6F-975628389F3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771ACEFB-EDCC-42D8-8487-0A10DCD5E8F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C4963A95-ED6D-4A23-942E-A1041839C2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6F3161CB-280F-4B0F-98DD-069E2D9688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39663C3F-4A45-4923-8F78-68339F0DAF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66211DC5-D1A3-4AB8-AF7A-5B71D92AEEC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32B6505B-E7C0-4977-B165-882A487392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9CE79056-4B7C-4C26-807F-00FF838885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85685864-56BB-47C3-AC6C-52663B1564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F06DD37F-2179-492E-915D-A5EC69A45D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BAC1EADC-3560-436E-954B-757F1B2A4E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7E625939-C4ED-43E1-8EC9-80A36A3096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C88C898-B580-49FB-A46E-F1688AA791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CF6A15B0-62F5-4D94-B161-FF83534B8C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3010C17C-EECC-4082-8C45-4B812AD564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1DE64D5C-66F6-4E89-80F6-749EF7CB2A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92087EAA-C66F-4B43-9007-A75512652F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A7216A25-9C9D-4954-9761-6BCD9BF59FD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4C58300-6CA0-4D30-9231-6E46FC4DA1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94AD0D93-F042-413C-BA9F-28B4DA928C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363AB618-6FC2-482A-9424-9FFC4E1FA0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9CFD8138-7A78-4DB4-A82F-A927EBFD20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ADB5687F-D00D-4C91-B12A-99F42D6F82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96863040-C1F7-4D98-B4CA-2464E5A463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B818F83-9D93-478F-BA7E-C4A4B21E48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EB33AB8A-77FB-4E71-AC78-F240E800E6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5CD0856-6D07-4E46-8D46-2C76289F81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32F9594D-0FD5-4044-9D66-9ACEF6396B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8B6000F4-313A-4FEA-8723-BCC99F8357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4ED92277-C7FD-4152-BE06-32F0273B01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739205B8-0A87-4616-BF3F-FA5689146D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27B0828-F0F5-418B-9FD9-6B99D3901F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2AFADDE-C4FE-45DD-9008-F7D536900B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877475F5-D088-40A9-92C1-C53F069F02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715CA7CB-941E-4EF6-84AF-9EDCD9A390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96AAC808-1A64-4829-A5D0-1AF3A69F50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B38C17D1-22E9-4C19-8219-A64527D61F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81F884C3-3120-4288-A17A-D331ED4809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F003D869-7F55-42FE-AA24-21DDD917A9B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EB439980-88D5-41F2-9CFF-9DA687977E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A8699E15-2362-4C42-A7F7-4D80680C6B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21A2EC35-681C-49DC-B2A9-0C968CBFAF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6E7D4D25-D7B5-403C-91EB-16C1201A64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6EDC9D12-64B2-4A81-A087-D3F798E0C4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3E2D39DE-A50C-4B66-8A8F-248EAF1D8AB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4B6CA5AA-CA4B-4A06-AA63-318C9C41F1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F79E71B7-8CF8-4CCF-8533-FA142125D1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CE744E7-AA6F-4623-B163-BE5D2F4EE42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79B277B8-4E99-44F0-82EF-18EA9B5E9B8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CF4134FE-E42E-464A-AFFE-5009056207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E23E78E8-260A-42A3-B7FC-C433C43AC9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7F573BFF-87BC-4006-9BC8-7D502EA69D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10EE81BC-E089-47E8-872C-A153558FD8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45C61D9B-A6E4-4FBF-BD16-49D60D0E72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1FB816D4-21EA-49D0-82C8-186E113F2A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797FF4D4-CFB1-4526-ABC0-6535EF012C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1F870CEF-4718-48BD-ABA4-5A7198CB32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9B9ECD86-AEC9-4C74-8C11-D48D02922F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D9C212E8-6F71-4D84-8CF8-172A20A09D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334BB415-DFDF-4AE9-B6F1-99FEAA40E53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A07AA06A-98FC-4F08-9912-21246DF4461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80CE949E-A4B7-465D-B2D2-7BF94FD38B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D7BF21D0-2777-4439-BD74-AFFB13F4D7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7EA1B909-6662-489B-89EE-BC41034976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2169CC8A-573C-4D87-831C-30E14C8DB1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99ED0924-2F96-4F81-82C8-12F31ECA71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C1F50117-339E-49BE-9B75-8353D79730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72F79B1E-D0DD-4B7E-8E9A-5AF41795B4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95501278-4AC1-45C7-8AA1-637CB86B35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7AC00152-240A-49D5-9DFD-BBEBF07E89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39F8514C-2A69-480A-9C5B-A0427B476D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9F2B325C-2E29-4DC9-A610-EFAAEAF570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F8375C80-DDB5-46D5-B15C-B0E1D084DD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37932537-56E1-496C-BCD8-27C61BA453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4A0C5E1B-3D47-48F2-966A-46D65BF8B0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88C71B4A-5EB0-41C4-8678-FE991803F3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2FAFA175-A13F-4CC8-91B0-87D66B0577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E6271685-3BE5-4D5F-9EE0-37614CBECC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40501E98-E020-4EE6-9DE7-3FB6BC5F41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82F39597-AAF5-41CD-BC5F-15FE74DE36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C6840EDA-092A-4F2F-BD94-EE3A564D4E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FDA1F39E-B4DE-4DCF-8179-50580E9647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18F8AD74-C0DC-4942-8AEB-5AF7DCE34B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F2496091-BA3E-467E-AAE9-41EA0BAEEB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AF85C788-3D47-491C-8F36-DC2F04D0D1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F1D4B757-DAED-4A7C-8AAC-672B88595D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2F7B6026-E4B1-48F8-90D7-9FCD7A02E88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F9B96354-6446-4C15-B654-596DEA3039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F7A34132-76A4-43F3-A30D-9DDB17D41E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8522DBC5-6DE0-485A-A3C0-D3AA51BFC5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CC83EEB8-D10B-4D63-A854-A68D220508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B0D16B5D-F63F-421E-ADD1-78205AB33A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54A49494-ABAD-4722-A835-6066C75644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2D21439C-45FB-41DC-8A08-68E903A3C2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549131B0-E13B-426B-AE1B-7C06266A20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CE833CFA-3DFB-46D7-A1EC-D16B340E7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BDE13103-CEF4-49C9-B4F9-7ED370FDBF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E01FADBB-553C-42BD-BEE1-0F168DF64A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6BB9E99C-AF37-4219-B257-CEED89301E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6A6AD0BF-D66B-4467-8E21-FAEFBB3F04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35D4C059-065D-4FEF-91E5-F625B48022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8D4FFFA0-B052-4C9B-8803-7B3C038740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4E60F213-B8B6-41DA-A8C2-7F18356120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E5BD3A9F-BCA3-4A01-BB7D-89D40B6B96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881DA5B3-ABA5-4752-9A42-2B72157588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89B433FF-B8CA-4FB6-A7B7-FC1E6184BA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E0C53085-95AB-4A85-9F21-679FA1A940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64959A3F-FF47-46D0-AA89-F06A20F8BF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65AE1677-903D-4315-A519-229322787F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A8028A27-4CE3-49FE-A0B0-91AA8D9FE17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38F32989-EC0F-43C8-98F0-0903CE5D7F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E2F150E3-150F-465E-A80B-0AACA6BF7B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CC7ED701-4EFB-4C5C-AD06-1018A2C61F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DFC479BC-2D8E-432A-8FD1-4ACDF22D242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C0DDFAD5-CE7F-4645-A3B2-092DE36F92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9C3F0642-5B24-44BD-9212-628FA66CDE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6E557B18-EC6D-4E3A-926C-B593B12287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161BA197-E261-4DCA-A4B8-7D82D4096B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D3F4E232-F092-4A81-9015-F08CD0256E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2E09CA8A-A5EF-4933-980A-803D684BED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DF01E945-3FA5-4F52-9C0E-B8B87B206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14E9B778-5795-435F-8949-F7D7214461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B530CCE9-3060-419F-877E-D0D4CAC906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2355BEEF-6FC5-489A-9C2D-6DBED33D51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597F52BE-B269-49B8-861C-0530736498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974EE027-4006-4917-87B7-331FE41658F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A08F65AE-D3DC-4378-B407-B84AA44D58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A325132E-68C0-4C17-BE92-9A1D487B68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6D6E31BD-FC72-4978-B066-D6E889D60BF3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41C2436A-3DC8-427E-BFAE-1D2E4F3ED9B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2969451-3F90-4C5A-A420-804F634488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25E887D6-3E51-403D-BE46-67B8626403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BE9773F-29AE-4D19-862A-ADC31E796C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F79CA01-A6E4-4FCA-A5BD-DB7CB3BA50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84ACE76D-C75F-4DA9-B26A-01A0F1C4E3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DC2D07C-A80C-4E39-9878-6F041E9E4A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A7A334FF-A900-4DA6-ABC1-51C260ABC2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5868068-7066-4A21-89D6-75359FAF6E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7BC3E32E-B189-48E9-A62F-975081F7B9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6DB910D8-ED48-4FB9-B9AD-BDEA71AE07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659D14BF-FCD0-4562-8013-DD2C19D9F8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8099EBBA-352A-4538-953F-813B56DBF5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4D5EFB13-C02D-4EF3-86E3-E36CB13EDF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8ABBC4AC-935A-4900-BCD1-21433313E7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2661224-3845-4C96-B216-DD342FC095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3CD46504-C943-4E2C-A2F6-62C3B4B72C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511D1F51-DE1F-4761-9434-C8C0CB7D35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E49F1026-1B19-491B-A689-AC3ECD131F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6D21E539-827C-4351-BB37-318E802A52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2492B15F-03F7-4693-8762-4194A992F7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6C74CE02-9D84-4B66-822D-2D898E7379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2B414E37-37B1-4020-9AE4-90A878FD04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AB8A4A28-4F44-408F-B08F-1F9E1AD5FC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F7289802-417B-4826-8259-36983A36A8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5376B698-1B17-4518-8637-01B6D5A309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1DE4082-ACA4-4214-9134-9819D01A6A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2645D70B-63D2-4E68-BCD1-8A90272E17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3CC3ED7F-2423-45D9-AB5B-16C5073E04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8793B4A3-50E8-4FF7-B786-6489AB5358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12873D47-02DF-4F77-9DB6-A291373AC5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3378985F-1FCA-41DB-90D9-221DE05937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776FFEF0-75C1-42B8-9F2C-7C7EFECE8D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44B45641-7B04-4BE8-847F-DBFF52C931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DBEEFA5F-B507-4904-8543-DF28CA1BF8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34D2D049-C396-45D2-B63D-B01A7BFB01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FE97490B-5F1F-4235-92EE-4FCC12EB83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F1552003-5DED-4C94-B888-24EB292151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537D8693-B005-4B7F-8D7B-C66E181D7C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98CA244-78C2-432A-8921-413D0727EB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A9F7894-5419-458A-8258-A821ECB6C0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C8E5E561-3AC2-41D1-AC98-23B482230B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9C5E037D-A6AC-4582-8DE7-6BB85AA2C4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5209D1FB-932C-41D2-89A6-1E16F6F318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99AB29F4-B1B1-41C2-B315-582C1985E1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A0430722-A9E5-4302-9D9A-3D5F5390CC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2A0A5BD6-1A70-43BC-9E26-6248B30F38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38EC4593-EF91-406B-8532-594F4B8F2D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F28E9E46-536D-40FF-9ED0-80590E5E2C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1FD0E4AA-1035-4716-ACF2-CE6CF00698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D1B74D4D-283C-4ACB-AF60-0782328D28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C154AE9C-2A0C-45BC-87E2-4AD49B286B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583BFA43-985F-41DC-B82C-C03282198A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97925A3C-5E4A-4CDC-8C95-0577BBED4E4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15959460-C13C-41E8-81E5-6D83030083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C4CF20AF-EF4E-4A6C-B8AB-9B8FD187CC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450068D7-57C8-4030-829D-134B8F2803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E7D85728-7C7D-4196-AE81-B507AB0D96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3791CCC4-9F13-46E9-AB47-E2FE70DB29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F42EFFC3-22A2-4175-980C-4E6248445E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EEDD5028-6C68-419F-B495-BE33964437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6E3458CC-8183-4CD4-B215-B9026321FC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CE53E20D-66C6-4C45-9C42-793BBE7E95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7F4102EC-4108-41B1-BDE0-69F41B757D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BF9E9D-2ED3-4257-A052-D4A0CD5705B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9AA8BACC-E466-40EA-A90F-4F99174E3E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EBE38F89-DF69-4E42-A2AA-6B51EEE3B7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B4043A3B-C360-40DD-88CB-0690FCDD07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F61854E9-0F8A-454C-BB4E-48AF6039BB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9D1B0530-6CA3-416E-9F22-DFF90F81D90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809A3AEF-007D-4B5B-9E50-A73395ACEC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79D1BCC1-946F-4FCB-A902-8F2BA2F723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47654BD2-3252-4583-83E7-335E5452F0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751819CF-F3FF-451B-8FAC-288951A7D23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FA251671-986A-4AC5-8C40-8FC176E933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8DFD7705-5E9D-4F17-99C7-805DE6D4D9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FE078F98-107A-40EA-A8C3-5BFBEFF0F3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EB7F9FD9-7322-4D5B-9B6E-2705541BAF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1CBFC5B5-4132-451A-84A0-71554C75E8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6F4151A5-EFDA-451C-93F9-27D9522E57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F63E0B84-7ABF-4435-9672-92C7A85177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FB85A7FD-FB2D-48E3-8207-5DE0BBD928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F44DF601-DD1A-441C-A11C-CCD8D7A67B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27FF7532-8069-42FE-906E-CFEF081241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2102337E-446E-49F9-AA23-157AF30EC4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BFA60C39-275E-4A06-90DA-68526A4A929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2D814529-6C43-4377-9999-9647E97F21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8658ADFC-389E-4F23-8ADE-699008E4BD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F9B4C3FE-BD1A-4E5F-8D1A-AF8ABE95CF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8B0FB16E-D8A4-4008-B72D-79AAE6BB088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85B55C06-C7A5-4BF0-8501-A6527BC928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F2FF064A-3D1E-4C4D-91F1-BB0CB213D5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F09AE4BB-1239-4FF1-9AEA-F39DC37E8D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138AB1F7-A8F2-4F72-804B-41F4350B68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63D3FE8D-22BD-4F89-9E3D-40AB33792D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3B2EC43-5334-4A9B-8C70-60465B3767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B8ABF340-2A81-47A7-A2D7-BC92A5BEFB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83711BD8-EDE1-4A37-876E-8ACF3AF960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1DDBE0F8-927C-4781-AEE3-DAF601107A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72C101E2-21DD-40F5-A4DE-61FB181FE9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A996C9F9-492D-4A08-9208-F47399F121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C500D04C-1CE5-407B-9923-94330C8F79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5D42C9F1-9B02-42BD-AD16-A3D7477224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56703AC1-C175-445C-83FA-36FE2D9E16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18270D7E-AF02-4F27-89EB-60A9DE4DB3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267EA335-3F63-4140-81BF-F81EB2B22F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4557E5C6-CBDA-4E67-A564-BCFAD1FFD4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4B095A8B-9E6B-4575-A2B1-B806F14B05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E1EB42B0-B622-4D31-8B67-9CC34960E8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99BB8D18-FEE4-4777-8273-B75E56166E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96F3853F-5AE3-40D3-BBF1-9A04AD443E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D68A3064-53DF-4DC1-B5E0-320A4DDD88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1EAE6BCF-7CB2-415D-A978-577AEB83AD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81421005-6054-4284-B1AE-B1DED47B6C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A449FC0C-CD31-41E2-9DB0-CEE412CA87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464FBD58-B385-4FBA-BE8D-C0C9EC4AEB5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1DB43746-F3A8-414D-BB23-EB207B41B4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5B5D6F32-8A20-42DF-A515-7CD3368C07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633FB546-9364-444C-8D4E-04D97ECB65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B96EC6FA-A6A1-4405-8464-DFF3D0BC58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8A53BABF-3422-4737-BDBE-D5D0C6DF7ED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FC4170B8-EFDB-4BD4-A52A-EB6BB225CE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2CCD5F56-BBBE-46C5-8001-767424E2A5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A92EAB52-ADFA-49D0-A4A5-0ADF59DD63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BC9E146A-D3DB-4B10-85AA-200D38E826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3F5692AF-D59C-4D72-AEDF-C7B6425EC6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C8670D56-4425-4F41-970B-04311AEC42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8C4CAC03-802E-41AA-8503-91DE3DC918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81203B8F-4852-4C02-8117-3403E215E3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695AD705-44A8-4D34-B091-9B92E6DA0FB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B1EE88D1-1DBF-43FC-88D4-0EA4E34582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A4CF84B6-461B-4388-9BAC-651095E4E3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6AC6318B-466F-4E03-885A-91BDBFCCF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54106793-50C2-43CF-9FF2-3474361FA2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3515E2AD-9D98-47DF-8CE8-9086A1F8F29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8B6B893A-0D43-4C4A-B08F-9219E038E19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EFD48602-4E56-4C8E-9A85-4136C6E0C4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5958CF9A-6B70-4B08-8149-10DA234A95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7C20362D-E606-4A5F-9002-2BCBF787A0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189644D1-A6B2-41E2-8F1D-E54B10468CC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BB24F124-D078-4491-BD96-F6EB871F2CF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B2F4855A-9866-4C49-8566-EB163903AD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D68BC365-8D52-4093-A150-560DD949D2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51037653-0940-499A-8B0D-606A088995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66371974-DED5-42EA-845A-621DAFB71E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676BA720-B8C7-41DF-AA9E-DEE6348E4C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75681569-4EAD-4420-9E7E-964928399A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B132DE75-60D9-4D11-8656-6C1828627B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8F7422F5-3031-4960-90BF-CA27D69736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76B7A558-6335-4EF1-8961-956D2F0F25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CB486B61-003F-4E39-B1D4-3EA91D833F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E3AA5E7E-F260-44D7-9288-4CAB9ABE13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B26D6EF7-C0A0-4D9A-ABC6-4C5D68704E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DC0FF621-CAB7-4F66-B4F8-A2F7FBBDCB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FDBB687B-9FCC-4C48-9594-FE7DC5045D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90A13626-5597-4451-B73F-D5D0AFB3B2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A0A961C8-95D0-4A6A-B751-C2030EF0F5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263E5F7B-E958-4BDE-9824-09F273C211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5E85CAD2-4924-462A-A0F2-16F99B76C29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669BA4BF-44C7-4036-88CF-0A3FF5609A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B2E779F-83B5-4277-B450-9752DA1A13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FD9CB85F-40B6-4277-BBEB-30FD1CFE27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2D49B61F-7836-4E25-9598-5CF006A143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1BF65F3C-85ED-4B9B-A6DB-FB0D07B8A6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BCDB1DC8-66AC-4E54-9974-D146E3E2D3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4F7FE3BD-9E36-4163-B0D7-CB1D6032C5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AC25B70F-FE7D-4ED2-970A-21CFE1C0B5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A244D1DB-8A5E-4F85-98C5-EC7D3AD009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43A2BE8E-9CC8-4E72-BF9E-317D97450B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811A001D-A4EF-47DC-ADFF-8C0B212A48D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A8AA2AFE-866A-416B-95B2-B98D160C49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11661C2C-F5FB-4AC1-8718-39FD5E6887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B8540F3E-4638-4007-9BDE-C6366DB51C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3B700E89-79B3-4ECE-B913-1AE1569021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B7029E71-A51B-43C8-9414-97B82BB24A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36F867EF-B1C4-4CA2-839F-C2730A5DDF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153BC90F-8FCC-40A3-AD77-90613B4A81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404B61D2-C353-428E-B392-24BA25CBDE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A02C062C-E5BF-461D-9298-2CD6FE162F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FF60B0DD-17CC-4E25-B510-47FEB516196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CD9B6025-FFA4-4B60-AE23-8205DB404C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D459983-D6F3-4953-97C9-4F891A53F1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FACD9046-2CCC-4F70-8559-565A6D2505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CCFFCB47-6D47-46B7-BF0A-260EDD90AAC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66AB8BE9-0E6B-45C8-8DA6-603E279D82B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716BF522-BF63-45C8-9FF7-4108DB8912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E5E7C463-7613-4EB9-A5A3-33FFD0F25E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22A2947F-971F-419B-9A15-A9F66A423A9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C34CD21C-9347-463A-A9BC-3CA0C259AAE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BADE7544-180F-4943-B071-3E6E64656A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16B63EAC-DD08-4C7D-9EA1-CD18EFD4F6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CEFD02EE-F8D5-4E9C-B4E4-41FC4AE57B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C6D31034-079A-4C91-9A0F-FAE6309980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D28EB164-5E5B-486E-BB2D-DD7C1717A6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5F618483-0A8D-419F-96F1-A933E962B2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E0F183A8-7643-4CDA-AFEC-70312C648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D79D848C-722C-488F-A620-EAFF12458E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B622C3A1-D8C7-4C48-A69B-088D96FA58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ECF671EA-26B5-48E0-9376-E86E447CC9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CCBAB724-21F5-49D6-BD9F-948AEF5E25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F6830ED5-FD77-4557-B801-C82EE2DA6C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8A5B926A-18ED-4797-AEA3-50CAFBAAEFA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C9DA9AF5-28A8-4812-AA64-78642C5125F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35B0066B-6E1D-42BB-9F11-D207A83E137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A30D1103-BB01-414C-98CE-76CD6DC1D1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67D0F5CE-0588-4414-8EBA-985DFF7987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73A7B427-E02F-4812-B534-AB4AF09B563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D4812AF7-9855-469B-8B4C-9918A4EF07B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B1E535FE-F540-4C2D-AE8A-A549E16EE9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918591C2-0B6D-46AA-856D-0127CE8844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C67C93B4-F3CB-4061-A2BE-1485A09B78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63D50DC9-468B-485D-9F5D-6DA4A86681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EC8C8B8F-4D09-4B94-92BC-8C983BA8C4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70F9E5BD-243D-4A24-BEBB-856E9367A3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E62BFB05-D886-4086-83BF-6C746EE64D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4E380B92-26D4-4696-9A2F-EBC98C7AE1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3160D60-436B-4303-84CD-9E2CB8019A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2E2492CE-22B9-4894-9B2E-4628652AE3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29B62C6E-9700-4FB8-83E6-8E3FB098E1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27E5B389-AE3F-440B-929A-EE6DF2788A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7AB12EB6-0D14-4068-A0B4-E14C579D24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5EF7D32F-00A9-450B-B69F-0DD0965C34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1725D557-51A6-4F29-A10A-A3D5B34F24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8E3879B-F738-4627-8147-494689EEB3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110D3620-AF1F-46E6-8309-3F135317A0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6593208D-1231-4066-863E-7E231F0EDE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4D10EFA6-E5A2-4187-A9EA-5D541074B3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11184741-E3E1-48DA-BD78-B9C186191F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88CA06A-7599-48C4-B4D8-7C50E9123D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74D1EA40-4C5D-451E-88F1-C0F97F5B41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D258EE92-6556-4AA4-B382-5064998229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30755DD-9B0B-401C-84B0-BA19737296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AB24F3E3-44F0-40CE-B59E-7E84BD48F2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BB7F54B7-52BC-4106-AB79-3D867C4D45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97E075A3-6F81-4F07-B2BA-FB15F6B616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82F8D4EA-12F9-4FE0-93B4-81B6996A2E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D3A9FF4B-0246-4378-847E-2F05B94E9C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3DE0B220-88D2-4DBE-B4DD-21204A34D5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E8579F4E-5A4D-46A3-A534-AAF87534E1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84BAF29-3960-4AB2-BF43-D8AD451F06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8018A111-338D-4F6C-A81C-08E105D866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46FCCA60-2F7B-40F7-852C-EAFBDC69F4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5E7BEE8D-C189-4AF9-ACF9-24C4685334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F495B5AD-FD1D-4BCF-A60E-C9A6F0978A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85BB2B9F-4F5C-45E2-9F59-5A432532C4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5A241BEC-0951-4098-AE14-E0AC6B75C78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4AED1E1-BF4B-4462-82E6-ADC02E4CE7F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FFE554C5-3775-4D28-9231-2DB6AD672C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69FA126D-2E73-4323-ADFC-9E13EDFEE1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CB64F445-38AB-4071-A419-7E4E396FA30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90531608-33A8-488A-AE1D-8A4D6A4164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7FB7053D-B8CC-43B9-BE92-DFB8977A26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F3842DDD-8535-43AA-8AAF-8C23EC03EC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C46B365A-E67A-45F6-90F3-D91F44970E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47DFB067-E7AE-43C9-87B7-BDEDB76FF8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32DB0712-FE00-46B3-BE6E-4D4068F66B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7D225629-88EA-43F0-BAFC-15A2504799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D0122BE-E10B-4A01-84FE-F630BF3B1F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C186EE56-0CA7-4539-BC42-EBD069FB99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75CDCFBF-9448-454F-9622-8E5194E61F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4F430125-2B22-4356-ACA9-A51EEBC55E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9D71116B-210E-40EA-AA76-2CB5E35F0A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27954E4C-9D1E-4E6D-B953-F3B31BE664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FF766CF8-C4F6-498D-A6D7-C4AEF822B4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17E85391-2514-4CB3-A1CA-DFE453D0D1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432F5CFF-C012-4F5C-8BFB-9D46A47E67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EFA39C22-518D-4453-A2F2-E74D9D904D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8CD04E55-FE20-41D5-9B97-70761CFB58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E4C1FC40-4C5A-4BD8-A0FD-487F7A82E8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1D53DA3E-5879-424A-8928-A91E17665E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D7D33B0F-D72B-4073-B2E6-21390B2360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51B4DAAA-411D-489C-8D4D-DBD1DFCA84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D02A9EB5-99D6-48C5-9EFB-E4423D2710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1361F91-07A7-4883-9F67-56BD25A6B8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84DE2B2F-5373-4FC6-A36D-45935AEEC1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D2446F03-C894-45E4-B582-6A16D62DFF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17E36E7F-33B9-4D97-ACF2-DA2321331F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66F28CB8-580B-46CC-A2A1-3A26E88669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21F6236C-2BA7-454A-AA14-24445F92C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F4EFD2C0-8F23-4097-8CA7-8E9AE97825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870AA2F7-CED2-4439-B29D-3C7B87842B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E12CBC6D-B1E2-4923-B2F3-6C8869D417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84A48462-4FC4-44B7-A7D4-3E03DB2AB7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5A0E9DC-F8D1-4D6D-B10F-49B27AE348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72733087-3651-49E9-BA66-B4A91A2511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1490F9BC-58FE-46D6-9980-9663C7D88B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461DCC01-A9E7-4CFE-94F3-D11825800E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C7DF39ED-01B7-4A7E-8686-75D79AC3824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153EF5AB-941D-45D5-A046-B300D58312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7D5F16CB-2126-4A41-BDDE-8215D36A92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1042A284-C494-4F45-8F9B-8FB681B688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67F05FB6-94C3-4445-A921-9CAB3E48D83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CC029BEE-CFD8-4B6A-9687-468E385F4C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F5BB16D8-D466-414F-A472-3CDEC2E2B8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A74722D4-BE24-40EE-A670-70946363EBD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DBF4BB40-C707-4D00-A727-2785028C285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7989EE66-DA18-4DBD-8FA5-A921611217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AA9E2D91-D9BE-47EA-A516-8D294AD12A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7B9A5DE7-6F61-4F6F-842D-935664B462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A63A68E5-04CF-469B-83C0-8862403439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4BC1C33E-3225-4CDB-9E5A-0F0549B631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82018C96-377A-4784-AC63-F0CD927F5D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9A66B9C9-9317-4617-A5CC-9356D831ED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BF19D82F-A2F9-4609-B46A-8826F4824A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81587939-087A-4848-A468-5170CBA30BB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DA5FE192-3B53-46C5-840C-B4427AB791E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228E62C5-DA00-44F7-9BB5-9CBD153C90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1643E203-C9F7-4E6B-A8CD-FADBF63824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2AE0CC9-BE6F-4DB0-9676-B5F1592868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A64C0A8A-C975-468D-AE90-E49FE406B3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20B99050-6B24-42D1-B682-81208DE11F1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D9D9CC4D-859D-45E5-9EEA-C6AED8A632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A4B794F2-C26E-414F-AB90-D4156B8447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2744FDF-9BFA-4553-A0D4-DFA98307676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D6E257EF-654B-45AF-A95E-CA4D6FB1C6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77A00C82-A847-4013-ADDE-75A2C12661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73EB30B7-9556-4D86-92F3-318AC2BB6B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EEB80931-D2FA-4D6B-A173-0A42BA3A2F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D812F770-FFE5-4F56-A8CB-E6ABDB99A5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CD4BB526-204B-4304-8DA2-0A39E1DFB8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8C4332C9-EE50-4988-9564-F4F5B605F0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E898230E-9988-4728-89B6-5569089BA0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D7D6658-B80D-4D8F-BAD4-3597DB2FB9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C352B789-A0E8-497B-93DC-F20F1B0CC6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E6B33121-1232-4F41-9232-A2B4442727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CD74E9F3-8725-41E4-93FD-16F660C87F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40FC573-9088-4F0C-86C2-61E8471E2D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EE643466-7FB8-4F61-8A6A-B56EA3756A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96C3788C-7ACE-455E-A903-BAA726A595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FBFCAFF-5E32-4069-95C3-8D3508246A11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EFBF5609-E38E-4ACE-B3F9-8EC465D4F2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9FC574EB-C961-4772-8B8C-8A56669813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CAF6ED44-93B9-4EC3-B421-FA5AE544AC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41DDFC4B-ED1A-4130-9B4E-B8E59FBF34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CB770F3F-4AFB-4384-81A1-4F7EA46B08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38BC2191-EA2E-4531-835A-AADBA7D22D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8178FBD0-E3B8-4C0C-A34F-1B19E58184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6D30FFE1-7EE9-4AC2-8407-DC6AA84CF8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E51B1196-09D1-4E1F-97B4-9265524EB2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6E8A0B6A-D606-40C6-89C7-7EB1485C03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B70A2B3D-DCA8-4B1F-A1BE-F39BEEBB98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C3E26D3C-103E-4537-A056-986BCDC055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1A035C1B-DEAE-4437-A249-B107D6514B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CE7A639-FEA6-402B-8D16-3F66A4FC2E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8E9F793E-6624-435A-B115-668E4893A1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2B7DB6F8-22CB-41BD-B0D5-ABF0ED5BB2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822EBBAA-7465-4B32-B32D-0A41B61E0F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1A1A9B20-CF88-435F-8A01-234CC6A004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13E87AE0-4C67-449F-AAAB-CDEF6F2CF4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1A027AD0-EF6A-46EA-8A91-F152675A3D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3FEC3919-C443-4BC3-8102-77107F4FCA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50406125-6541-4F0F-A0C4-2EE8E94455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A2292017-4C16-4C65-BACB-A29550A118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95AE4346-FDDB-43B0-AFDD-F4C9C403D0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676884F3-8546-4E06-9164-D4F80D28BF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1DBD2BF2-0772-46FA-B79C-5169DAED46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4771EB2E-2707-47DF-946B-77EBF2842E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FD7341AC-332F-46A4-96C1-4686D5B170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7E85F35A-B354-42E5-B531-5F7CB5AB6D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9DB3EC90-653C-4089-8BFF-BC39919A2A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396EC620-3DC5-43C1-91DD-EC9E4D89DA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672EA638-4A82-4A78-A97A-B7398E25BB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8F548E5B-7B75-4788-8052-46B2CFFC66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A75CFF51-98B8-4506-90C4-A2EC12C844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E47A900F-65F7-48D0-8174-2325862336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67D7EC2F-DECE-4CF2-98FF-E6E98146AB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EB7F90DA-D4AF-4898-8DAF-2B33385C04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79A2BA8C-47AB-4498-A034-A7248B07F8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173C7000-A054-4566-893E-CCE14224E1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63870D0-F61E-4110-AF3E-657D24156A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1CCE8527-90BC-4769-8D4A-825307E839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135D8A93-7E2A-4328-BEFD-99F18A4B83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6B9EDB5C-B4AC-48D8-AFDB-128F7D3F19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1BE706C-68F6-44D3-9F5D-B0B013E786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FCB017CF-56F7-44CA-B217-71DFBF23E2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A0BAE7EB-F3F0-400A-AC91-07F32830C47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B3B83644-BEA3-403A-96F7-04D627023B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6D7B9996-360F-4532-B652-AAEC198862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FFE355BF-934E-48FA-944D-61E0E7285F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B43D6730-158F-42FD-AF5B-1E33F08D590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F04C447E-6998-497C-B171-65BE26DE6B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32D2714-1323-4227-B115-E0698BDE1A2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B09D701-2203-47FA-8331-DC43DA8A33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A50F700E-E902-406B-8A15-C8B8431DC5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6DBA46DD-3271-4AD0-9ED4-6D5D9DCCE2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E12C69B3-FB5E-4592-8278-1AE01A7019C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120646AF-0AAB-4CEC-A6E1-4FCA6B22A7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4244C1D1-764A-49A2-BB07-EED9044EB3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E8043A26-370E-4884-B7F9-EC43E7A0DC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DAEEE50F-485A-4CFD-B4F1-9315398A9A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3CE8B46-F2DC-4C89-BF64-8805CA3C30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E9D315F7-60ED-4464-A901-E15370D0C3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96937B59-FD3F-40C8-A2CB-9280D4CF4D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8E1EB7C9-31BF-4CBA-B070-FC9652D45F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CBE795A6-A661-4B32-A939-1A74C9308A4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AA0369E4-FC8C-4750-903F-A4C9D51F64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9CCB22CC-CC23-47B6-872A-B45E0C5E02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FB3973F0-C4AF-4B58-9AA2-B64E349B3C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C69557ED-30DA-4E14-BFBF-1E37651940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A8FE6BCE-82A2-4693-8B42-38F2E335C7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D13D3394-ADD8-4633-BDFC-1F05225D6C9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67E54E86-4D15-471D-B2D4-6255972308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DCF5CA55-5943-46A9-98DB-0B92443994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181E15E5-1885-40B2-BC10-4A9E4A5DB3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FB86AA7B-0A6B-411F-B98C-EAE9C6D1B38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F12D7235-0448-4F5B-9E4B-32F4D77AD8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DE230BD2-CDCD-4578-A6E4-1954ABB82E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34176607-378E-4C38-8321-4731576717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A4E628DC-31AC-4EF1-8573-6357E7D04D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2203F51A-1EF7-4452-B38E-1BD3BE55F4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D533220B-0EB5-4218-AD2D-DEDA99092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42C6ABD7-FF57-4760-AA78-CCAC042FA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A37811F7-E4B2-4872-828B-7F029E31D7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B3A5A73F-A6C8-4F24-A4DC-269243E33C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B56242C9-EF99-40D3-A7BB-40698F6079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8D15A57A-737C-4023-9FF1-74364693B1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A0ACEA65-1CEA-494E-84E3-4AA8054E43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3BFCC9DF-720A-40CB-A935-C39634A91C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A56980DE-A55C-4AA6-BB37-6C6794E82A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F35B85CA-6362-4492-B88D-203C67CA607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F732D00E-A49A-440E-A214-53D796D16A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3844588D-58AE-413C-B9DC-9F405A4190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31612496-C552-4317-BEAB-1D35B0A65B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8163AFB0-D840-4E1D-98D6-F41B18C675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58832271-B70C-4F32-A4F0-FDB26A861D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2B6EFA7B-AD18-41DE-B316-65CADE7C93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AEDB8F04-5DBE-4F81-9E1F-279D9F31E1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DBF0D6B9-07F7-4BEE-AC99-1135058033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850FAD0E-7943-4901-9B5F-3ED51893DC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650F40E2-DB26-4012-94B0-14BF1D8493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4D9397C2-3E20-43BB-A217-7F917B5D7E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C5CDA26-1F35-4431-8DBF-7612492A75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2900FDDE-13D4-4074-9B94-5734A9695C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6C4B6077-AAB7-4CE8-B4DE-EC14E8C53A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34425EA-7311-4C57-A1EC-6CACC503EB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E1CFCDB5-604B-4757-91CB-F507A7BCE8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4C7EF483-808B-48F8-AB7E-11CA41669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B9B86C5A-84A6-405E-8B68-4D95393D49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230F6002-3792-4C70-8BB8-55547C671E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44058D1C-1895-4477-8FCC-F9F0DF0A46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FAA2A267-C676-4142-B6D0-94263EC859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833A87CB-F20A-4C36-9172-3A183972AB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AF9BC3F0-6094-4466-9B8E-C2E11AF27F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F156E0EA-DAA2-4C28-ACD6-FD638ADCA6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3264356F-EE1B-404A-B566-2A95D11E08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287B4BBF-044B-4F87-8F77-D94EDC7F81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5436CACF-CB4D-4100-93A6-10ECA7CDE3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4299D9B7-7871-42F6-82A5-17EF2B4A83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32550D19-B379-48F1-951E-0B25EAD90D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B2CC0538-E5FF-42AB-8D23-A9C5EB3F18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5A58A406-F6C6-49B9-8593-CE0020F2448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BB8301E9-B9B7-460B-A9C5-8DAE194FC68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5A41A2B7-8009-41FA-9329-1737872FD8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A7DE454D-8E9A-4B89-98D9-FE22AD4DCE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5515B873-FC19-4FB7-8945-AE610FB97B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CAE7B9F9-6003-450A-A45B-BB4A646B8F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8EF32CEC-48A3-40C5-BE0B-F74C0E1F82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B72CCEA3-E666-4A4F-A401-CD8F679F62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9184678-6545-4975-8306-64ABB9D7A3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F4A7F2C4-E7E0-4A67-82CA-946473FA48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580B65A6-4BE2-4854-A32B-420FA59EF2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63D056AE-DC41-4C1D-885A-F42491B3A1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3A8D180-9A45-4B3F-995A-160F6C3ED8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5CDD614C-3F1F-4F95-982C-668E3E1310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9A7C9D80-D8E0-4A8D-BFF4-D64BF2C1AA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4661236-B29E-47BB-9B8F-A8CC7A40271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8C4146C-050C-4698-A584-808728ACAD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37ADE965-142C-4782-9366-9D79BA1A68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ADC4A16D-F9E6-4134-ABBD-1F10A000309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1321C4FE-2772-4F6D-9F1F-ED4FE56589A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119D9B2D-A33A-4F8A-9BDC-B62754810D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EB1B4162-EBF8-4815-A065-0B54A30608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C8F8391E-A2F7-4E0E-A836-411015B973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D9FA0CF6-FC06-4A74-9356-5020F7127F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78D9B79A-292B-4806-B6CD-497D739412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88172EDE-77B7-49D0-B2A0-0171EAECB7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EFC6A5E1-4C7A-4134-84FB-620EFB6931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BE1FBA12-F88B-4F68-9036-CED4888EF52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7EA93031-8ED9-47B5-8E80-507A09CC03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6E11BD7F-5F3F-45D6-8995-A745C8957B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25D07321-A334-4436-9877-90DE61F7C5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6C0255DF-EA01-4E09-8C6E-6ADF0501CA8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D648F006-6FE2-43C3-BA0A-60712C840D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ABC58B47-4C3B-47C3-860B-EC9C8F6172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9D103915-FA50-466C-A68B-3683A21BEF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93343279-AE46-4ACC-93C8-F8427EDD77B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4227D79-3108-42B1-883C-B1EA640046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DAD813A6-4884-4A70-8B04-91B074C75F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3A94D4A4-40E0-4A9C-B30E-7576923D6C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C6C001B9-BFCC-42C2-8D46-F08E1DBBE7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E469941B-6406-46A5-BDB3-85E1E3BBED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63C24847-15BC-4CB6-A31D-931538FCAB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E313F537-9FA6-4A35-801F-4A9CFBD9BB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5688EEAA-8882-42F1-8053-68AEF59E53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8BB0E8B7-68B7-434A-A17A-B22FD323B7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80421E3B-45F5-4DAB-9F28-BF62B16721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379C736E-660B-4692-8C99-5977AB6C34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BCCA93FF-072D-4882-9CFB-DE063EFEC9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187D92C-834B-4118-9EF1-82BDE0D407D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502A5D85-B62F-44F9-8E27-75159EB68D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7C7F333B-E91D-416F-9CEC-337961E27A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85B84BA9-1E7E-4C19-B42E-F3A18B8F95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16C227DE-3752-46F3-BE6B-A3DA66EF48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B386D1EC-2CBB-4144-8FDA-BA99DD041B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955D164E-3449-440C-BD28-1CF97A2515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2DDDD2FF-91F0-492C-AC3C-90A34EB7014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90FDB40D-D636-41C5-A540-5B767F2A7E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5FF327E8-8D5B-47C7-82BF-BA81E12456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C52CCD02-56AC-4059-B612-8B5C76DF71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D01B583C-1536-4B1F-B425-3EBD143F46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6AA8B2B6-07F7-4F10-8529-A04697613E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D7BA54DB-FD3C-4050-845D-697BE4B91B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C167E145-739D-4B9F-9876-5C2C6A5258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9996A792-3599-40DE-A652-E5209E1F96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648A64F9-AF2E-44F9-9CAF-BAF0401DD5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395A1E30-919C-4A7C-8C66-AA46B6F381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308741B7-59DA-462C-8372-86B87295E1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223C1A3-B80E-45FD-B66B-39C4019A80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6D018909-48AA-49CF-AD1E-934EEDAC26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2540F956-AFC6-4026-9E4B-E932FD14B0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D8476F9F-F980-452C-B582-0E0DFC48FE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51534CC0-5B35-4E97-BFB1-EB798DAE88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3D9F9CBE-2414-4E86-8572-4D0DB3A986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4E2E89E5-F69F-45BC-B268-071F6474E8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8836CAF5-653E-4E5D-88D5-3F6049BA45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CF9368CA-1BA5-48B9-8EDC-CDC3352B59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B1C4D072-4D5B-4095-BAF9-C46EC8DFAB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2B1FDE37-17D2-4CC9-BFC9-933C946722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9DE193A4-DA37-4882-925C-8BD193A8CA5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58401AED-466B-4535-8A78-C4625F3EF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E4115630-A0D3-4FC5-A794-83764232D0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96658819-A01F-405B-9DA3-C3440C8F84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B4C88E80-08B1-4032-84E9-D03338B66FA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B9DA6820-C9AA-474E-B77B-5C37D30278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C1F5B1B5-B066-485B-ABDC-853A0476E7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3F931904-AD0C-40E8-895B-885D9E8AA93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6364E5A7-6DA0-43F1-AC48-57C3F3EA077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D772CF47-72CF-490F-A493-699DC0F0ED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FDCA4226-4162-4817-89B2-7C639982B8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36F7DBDF-CE15-4057-92D4-09AA873029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D718B48A-CBF0-4952-877C-17C04CC29E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2564E167-2E4B-4E20-A305-7B46DFF5CD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5161755A-1696-44D5-A39C-E9F3C17F59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9C0D7DD-D89C-4881-A6A6-AC73371B90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65812DBB-6AC0-4FCE-92FE-4A5CBF4B754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559C8F58-AEFF-4824-ADFC-74BEF67AF1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92E5493B-AAF2-4808-A548-1A9C9730EC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B24CB4E4-CD71-4EA3-9FA2-D86CC27F41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8096CC53-AD13-4ED7-8934-E6675476DF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CB42C804-01A5-4BC8-8A3B-CB3C2DBEF3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D8C483D4-0DA5-45CA-B915-A0262D8A62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B06067BA-CD8A-4405-B253-2AFD7A88A2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97C63DC-5772-4C0F-8067-0D8FB0742F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DEEA4D5E-E7A0-4B0A-9613-B71EF3C4A7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40962797-D3ED-4A6D-9909-3077AC2323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58C0D21-53F3-42BD-B5C2-CA3134F7EE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10805243-07F4-482E-938B-12F5F9C4C2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9F40C288-DD3A-4316-BFD6-B1BAC8DA6EA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2B81969C-47FA-4004-933D-20156DC1DE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9DA059CC-BBE2-4E38-9314-2F54341776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3462E455-1747-4BAD-AAAB-AE86799323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5A8F96B5-D46B-4CA1-85C2-47C9C89BE6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1B007ECC-2E15-473E-8E7C-29F3095698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C96668C4-3AC9-4E8E-A617-DEA6A71E7C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699F75CE-5450-4F31-906D-24642F1C45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69AD7A29-00BB-48FA-8088-76D81A1536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638E1FFD-237D-49E4-9A5E-77677FCBCF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8C4C7657-F90E-4DD7-9308-87C1F23CD8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D468F295-0907-40D5-810C-A66FBD8428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8492AD4C-16FB-4BCF-8565-79B0BB0F16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34A3B36A-92C1-451C-8BC8-4DEFFC4832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651F7482-B975-4E02-9B51-C4E7BCEA6C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A94570CD-EFA3-4C56-AEBD-863BCFDD5A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4137BA4C-31C6-4097-9FA8-0DF5B63DF1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3E50B0B3-FEF1-498F-A892-9797EAC2C6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3FDA034-5594-4B0D-8129-ABA6F4597A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CA20D435-C5E2-420A-8298-91AD37AB5B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9DAC3913-71C8-4BC2-8170-AA8D0A1130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F9CC782A-D8C3-4D43-A1C8-68E3303DAE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C7FE67F6-7C44-4B8F-99A0-D3E2BD04DF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9D0DDBA8-6020-4584-98E6-4A2BC77710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B30B7683-2486-4F3E-8F36-3A58B337EE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F973D109-F9B8-4744-B0DB-78E36156D1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46814F56-32AB-47F5-A6ED-302496EE11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E9EDAA57-4810-46CA-9D5C-44D4FF13F7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62938C4C-B477-4162-BDB6-72188039B5D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B4E3F2D6-09DA-400D-99AC-BB8FF62CDDD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CBD69299-9FFB-4D77-BAF8-3901EC5FDF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B606062A-BAC6-4BD8-B2F6-9211E81944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B95A7804-F61A-4621-84A3-6CBB4E2961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B7196B7E-A8D8-480E-B013-8B06824B64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2C3DBB6D-9F5E-4645-A07D-83B7F65B71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2421638C-D7DE-4552-8915-E26EC64461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573978A4-6C12-44E2-B5D8-D8B0A929F8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665D97D5-51D7-4973-A32D-E1A9163A02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D7260CB2-9FDC-4979-B0B0-78DC53E12D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69D5E14E-4E0C-4401-A3E4-807B6C3082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FFA1CFC5-886F-44CA-8F04-5009562E53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9B46AD20-955A-4FF0-95BA-211F1127B5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95A1B9FA-2047-4C4D-8FE7-D262A5DCCBC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1A39743F-D679-45B8-8AC8-7582D12AF8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ADDB4EF6-458C-41DA-9D3E-E0FABE09FD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1D7C876F-7705-4809-BB2F-5A600D97F3C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A3AA9706-E71F-4D08-92AC-97E50BACF1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34B772CA-69C1-4BE3-9F81-56F0A37FAB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83414997-7B24-4A05-BF8A-98233914D2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50158412-1DF9-4AB3-AB75-607EF13BAB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E2D0A9E6-BB13-473A-BF6D-CD8651386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89DD4A75-F551-458E-B04C-07879D4B70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B069FD5D-F89D-49C2-AC12-EE80B01FC2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4B1CACCB-B70C-4C6F-94C1-6F642E90B0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17CCBB88-0203-43D8-B17E-6B613A2AF9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5F8B5D37-49A7-4FED-A13D-09DB4949C3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B11F8875-8242-4C9F-8383-782775557C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71BCDE7B-E589-416C-9B84-8E71C2B911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9D4031BB-5BFA-4CD1-A805-D18B6D2602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333B64C6-143F-4723-B0D4-E14D9A5A3A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837A9FD1-25DF-47B7-9ECA-A5B3C2065C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57C77863-E327-48D0-ADDE-0E28A83914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3D1CBB84-510C-4F45-B293-F0556E24B5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7D37F6DB-6363-4BF2-B69F-BDA52805AB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BA0813C5-1B1B-48B0-9CDB-2FFB16EC33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C628BCE4-4CBB-4E66-9FBA-45129F8F81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BD3CC294-8428-4CE0-A924-256DFCF8AA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945D0801-F8AC-46DC-984C-306CF8F116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1BD192D4-681C-4947-9E48-CB599C0180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E07FC903-A2D7-4A56-AE06-78DFF91AFF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DB5C8C7C-7924-465B-91DA-FFF88C27BE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6846C6F0-D4EC-498F-B30A-3BD5AD6773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F63D1AD4-DDF3-4DF4-AC52-FE5A02D7CD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D6745750-74AD-46A2-B602-0D002AC64F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6099548E-680A-4791-B09C-ED0FE50C1B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391A3948-E9B1-4E82-B862-3CEF028EDF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AFA04D9E-9887-493A-BDA6-2468748A599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D1B8D51C-5D79-4989-9BC0-D660FFF723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B8849B19-945D-4CFD-AF9B-C2D7F074E3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6CD3C9DA-842E-42B6-9428-B8E5393A60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6E9D09EB-0971-44BC-8AE3-714F700ECD5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A9AB9FCC-69EC-491D-A34C-371568E0FF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C96C44E6-B38D-4E20-A448-4128875691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AAD32F13-4A48-4D9C-89B7-25FC70147D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4BC1B33-9AA9-4FFA-9FE0-EEF8D91BE7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8FD59A4-F2AE-4123-8D33-78A237C3DF9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46F17BC7-F5F9-47A3-8B7B-D41CB4F278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BD37AA01-A613-40BF-B4ED-B113D9011F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90A4674E-3744-4D7E-93F8-CF2C16B325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548CE380-F4AF-46DE-B4F7-B31C665D92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48A8CB1B-A432-43CA-A7C2-B6D5935084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3632D826-1D7E-4754-A648-BCAC992663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D7608FC1-E0AD-4DE8-8313-D22CCBAC9F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C6F8D614-C694-4930-95AB-DB4AAA57052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8B5AF24E-0094-4F75-ACA0-09D69877C1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8F53C3B8-5DC0-4AB4-A1E7-9118DF0ABA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5E0E4D61-3C1F-4D63-AB58-BE98728526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3F8738E7-C457-467F-A563-F284EAC807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F799BA04-91AB-4B0B-9000-BB3604A566D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D4D686D-E6E2-451F-AD63-1D2BFE3F7E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46FFE634-8E42-4CDA-BF5C-E854C166F3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7B5C51F1-8CAB-44B7-B493-570E60FE68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D68C4DA5-C7C7-4980-8F7C-5029C06745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696A2F1-05EE-4C0C-99AE-C873075E55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3EB0D6CE-5DD5-4381-80F4-E323C4847A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C65E7363-5F00-48FF-B01A-AE25A6979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C6ABD31A-8F19-4351-BE26-59B5AA921B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F766CDC1-B855-4A4C-A881-F5B9AE1F8C6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67091E8B-175A-452C-8148-8A595CEDD5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F13470AA-0BB5-42BA-883F-47AEE8A7A0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C66915AB-519E-4B64-A22A-2F4286DDAD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B36B0670-A2B7-4115-844F-621008050E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C18961C1-39EB-48C7-B6E7-9EE01B9C9FE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E77E62E2-7879-4FE6-B1DB-2F3C6FB8225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695B8C01-DDE6-4F93-A83C-6B32524C4E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CB28CCAF-BE25-4F21-BD14-5B839D3FFB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6A0AFDEF-1C86-4B19-AB9C-A5B8B71B49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5749521-E3F0-423C-9D4B-65F9E14F2A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96A11865-C02B-4AFE-BFF7-E609313D3B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C858BD73-A8A1-4668-A079-AE6857BBF5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EA268B6E-01C9-4EA0-A166-9CFEAF8A34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5CEC633A-D23B-4014-9342-56F6AC0C7F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1247CCF8-58CB-4509-9879-CEBC870F6A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2EDA4346-3B13-46BD-B852-EB1E51A452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3C01D341-2E3C-412E-9E93-ADDFB81261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386DB25B-8958-404B-B193-2366060C3A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D3281E95-A7F4-46AC-A485-4CAF2B87D0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C68B3EF6-6F9F-466A-BE54-9F6AA4EA1B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7266513B-A7E2-41CD-9FFD-1050F4503A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EBBBC067-B1AE-4B60-A77F-DEC1AEA410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8F517F02-6731-4D40-B6AE-C66C8B6BB17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757C6E12-D47E-4A68-BDD4-DD8F4C0FF66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DFE78721-ECB0-43C8-8BEA-BD1807D6CD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6E201DBF-C81F-413F-9CCB-BA1654FDE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6445975C-FB33-4943-9EE5-A52DEF07E4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89BBCA04-EE68-4586-BFFC-5894ACEA4E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BDC6DDF2-7D1C-4810-A9A6-32EFA71B72D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C50E3087-1FFC-4D79-B0D6-A19CB013D7B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2E5DF4A7-5CC3-4B99-A25F-7091F9D40A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1DFB5F84-2F37-4640-BCC6-C585B70D0B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F7796B90-B96F-4830-B463-0381CC043E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4F36FAE5-F887-46F6-B7D8-6CA22EECCC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C0EB770D-4BD0-49CA-99C5-B2A51E1C7E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F02F362C-E399-483C-A30E-57E0CA37CB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3814A39C-EFB2-42E3-8FAA-4BA9F0D956F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778DD164-132E-4E46-84D6-A4D03327CB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69220942-6D65-4A54-BFD5-8ABAB9D0C1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FCAF90E2-9C93-48DF-AF24-E329833522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E5A10A3A-59C9-4750-951B-759012D95C3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72B0FCE3-4DD0-4F0C-99A8-D418088E60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ECB2EBE9-B0AD-446C-ADBC-69FCE0A697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F7FCAE5B-AAFD-4029-8D09-9704BF659E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8FAD0126-84D8-42F9-B3C9-7DD775174E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A9352B51-9DFD-4E1B-986F-15EEB7DA6D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ED3291D0-B65B-4E1A-B162-217ECDEAC9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8B8240E7-E7F7-487D-B28B-19669256D4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44E0987A-0938-477B-9ED5-11D8C64DDF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D0CB39C2-36B8-4E65-B090-6509A6A548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8C1AEDD0-EDCD-477C-8C24-E8E7C88000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93D4CC10-D523-4F1B-8E2F-35537AE43E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8031811F-D19A-44BE-A49E-62E757F87B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C90564D2-70C1-45F1-B51C-9F3A38D1C8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D3C3C596-C149-4623-86F7-FE2A68EF5A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7F6656F5-9B8A-411A-AE71-21899A520D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1F3B8D54-24A9-457B-9BB8-0743C2E4C2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65AD25AB-4C88-4106-89A4-6751BF7A27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892B4A47-A321-4B69-AB4D-177764CCDD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EDAAE2D0-A7EA-4FF9-B7AE-28CF79CC29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3D64608F-4CB8-4AE9-8894-E42CBE1DC3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5D351873-C65C-4E8E-B6BE-0C7C26F69AF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B5256584-F6A5-439A-92EF-D505EB18FF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1A397802-743D-45FC-B7D2-A60F89CF96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BAEF680D-63DD-42F3-B196-42CDD1251E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5335E8B4-C1BB-4AB4-BD7C-79B4E77922A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4A8BE9EF-A56F-4D38-B419-80D97FC58E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771E60DF-14EB-4D83-A37F-90C2C7E8557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B5C12710-0CE0-4A41-810F-C43903421F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E8E79B3-C111-4D8A-8B33-9BFA84BF92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C8AF0AFD-8B19-42F4-B7AA-CADB16911F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1092A082-596A-43D8-BA44-7FE0F71C3F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8588C06-973B-49E0-8B4B-CDB265C65E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73E89E6B-5756-4C6B-B264-DC22C639D1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58DAB878-F55A-4608-9176-D4EFD74E313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D142475C-F5ED-4D00-AA3C-4FEACBA85F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4BCCC7E7-4B89-4364-BA5B-C044269881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C8D6A848-7F9D-4321-B9BD-3DE6A6C8E6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B5144307-C5F8-48EA-B37E-723721C91C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D54ACDA5-BBC8-41B1-B079-077B5AEEBE5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3F934F18-7252-4801-8C4C-213951EB5E7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3CC943D6-829D-4AFF-999E-7370B0EDD90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DCA27E63-AAD9-4451-8DB8-14C62E7DBF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675ED577-7149-4A64-956B-5FCC68A1DB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96CAEAA5-8862-46A9-B585-A8A78F2968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FFEE4E6C-7501-441D-9E33-47DB7CA3B1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DEFACCCB-B019-4448-B689-BF7656DD22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EB247C73-20B2-4A7E-BA7D-491FC6058E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10C06EC5-48D4-4598-9990-3162F5EEB2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9E49F3D4-CB50-4464-AEEA-488F226801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E71E1306-97F4-47DE-83D9-378337AEF8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BB079E4C-B8E5-4621-ADBF-A2BEAC5A62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A2524C91-82C8-4B17-A11D-F33B724CC5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F4585F7A-0418-4A18-A250-DB3A5CF82B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BEAB8893-53A5-42CF-BFDD-F2A2732E5A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B9C4B43B-4D7B-4957-8414-043D2A88A1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1905C9AF-4BFE-4545-A222-BE5AF5E48E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87B3815E-2804-489C-956B-85346F92E4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160DFE30-9398-4129-8A4F-FA8D1287D4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819852A9-07D4-450F-9C68-86ADE82A12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8A0C4513-F14C-4159-8D30-0FD1751841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A94C06A1-51EE-4505-B71C-FCFC344A0F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1E631F61-C6B4-4D53-AE3E-E92B29553D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C10D4ABA-9BC4-4328-B371-F5E21F7CAE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D231C9B8-DA11-4FBB-AEF5-BDCC35B04F0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73F05F96-7DFA-4E6E-9D5C-4C4A9E0A401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18824D7C-80A7-46C6-B476-A03D26C829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CDB3B153-54BB-41A3-9314-22DAF188C1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DE977BF7-21D3-41EB-9533-9FF38F57D3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20D6B058-054A-4CFE-8685-103D7CDBA4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FF05F177-833F-4E06-B615-10ECB81CD1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FFB96B5-B579-47DF-951E-A4745FAE3F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7DE670BC-C867-4366-808C-13A049BB2E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DE536BF2-3A7B-4301-8244-87693992EA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C0CEB60C-9D1B-4BE4-BD46-58974F5B8A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D982CA47-51B8-450E-84C8-50D9A3EE1A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65B9F2CD-41A4-45D0-8B17-1B0381899B6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3D89617C-9733-4494-945E-A22CF451D92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371675BA-9265-4466-828A-7882C2E91C4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4F692587-ED50-4C04-BED8-8D99CF83E3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B5A45206-608A-4ACB-A1CC-19C76FB718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B3F2702A-B818-43FC-9EA5-5191B22FB3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F13D44E0-2ECE-4564-BA8D-8884287288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234EE832-294A-485D-AAF5-AFF8DD0CEA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455162E6-5B07-4DB3-A442-1E782C2E07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2CA6D93-A297-4F39-B6C2-09B0DC4168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20A873BF-ACB9-43C0-BB85-D4F7F2E869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6B94F63D-B186-404E-A5BC-794FB51303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5EAD7E1B-8225-4D23-B7F5-8085442009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705F0EB0-C50E-442B-8AB6-7AFAB38A00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EA384AB8-03E7-4D75-BF13-6139B03B54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FDBAD69A-F5D2-4E75-8CC7-69DF35F7F7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C1C2A2F4-DFD9-4370-A2A6-993952A718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4E6B308F-7199-4527-8F58-1233DF719D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1F669742-230D-4450-B1CB-CD375933CF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74D6EDEE-CBE6-4CD5-9A74-5726FAB962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94919B18-99CF-4320-924F-235E84CB20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82E4376A-E0D6-46B1-8A1A-22CC2D25AC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8A00AF46-6C17-4244-9DF2-2A4F9A4CC2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BE2ECEFE-9C98-42F9-AF9E-0DC7399152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AB10806B-D6D5-411C-B691-279451AF26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C5B6D2D0-704D-4954-BA64-ACE0C5656C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9B0A91CE-05CC-4143-9EE1-F4CC463166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34129378-FB28-4896-8897-CF020AFAF0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AA518562-C257-4CC7-9EB4-AD12F63FB4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1A55E849-F7D8-4A28-A9DC-5CF1802949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90BB4109-F347-49E2-8B27-3F59E1782A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CF391574-0509-48CA-AB15-615721D676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2EEC36EC-FBDD-4D3C-B022-05179FD4BF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FA6945E6-4D0C-4293-B9A9-0EACE8A4AA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6D230CED-8615-435C-BD09-A57303B887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96316E71-A4F5-4C5D-B142-BE25DE7305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8568EEE4-8901-444A-8E2C-2249AE8488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608A2DC2-DB1E-4AC0-A62F-D8B3C43318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9A862F7D-3F4C-4B10-90CA-833F94C486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4859A1D5-9EB2-421A-934B-967EB500138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62FD8328-225D-4ED0-A040-51EC6D5B39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75934293-A151-4787-A615-C6B9E98DD4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A787030-4A82-40DC-8899-C06BA569D5E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E0696624-7722-4354-8F18-8C8869A411A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19D05455-96DC-46FA-9CE9-4006BC3568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F7FF8B1C-D72F-47BA-BD74-CC195718B6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448A1579-5D32-46E2-8E1A-89D0EF0C50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D535C99E-185F-43CC-B39F-98691AB4E7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4942C99B-78F9-4A11-8C76-2F145FB0FC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7ADF082-AFB7-442B-B8FB-98708F548A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824F2387-4BA1-4C5F-A18B-5554D6DD19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89500D54-A23C-43E7-9D88-B05A44A94E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A93B6C9F-BFC6-484A-B607-A09B990F05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4C07F7DA-A663-4F5E-B4CE-0ABFA96DC6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68E88FD4-DEAA-4274-947E-00E4535C7B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62375D9-A8CB-4A72-8027-BD6B93E16E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9A400731-7C95-4DE8-BD48-4B76198B35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56E5F61F-7A4D-4641-BF82-9FADBF8602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3C87ABB4-0272-4AA1-B414-98B19AB0C2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D72BC2AD-E108-4526-8885-2FA2866E96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2A839BE3-2C40-46B8-8463-EA53CA35A2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B1D7FE93-8883-4302-AE6A-84829B68FF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8DDEBD9A-F1FB-4616-9052-257AEFF3EA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2FC21672-1ED4-4E5F-AC6B-7F67BFE2E9E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4A8DEBA1-DBC2-40F8-B3C4-E7971F6211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FD2B928D-0438-418A-9C13-D3FEAAB693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42CB7C54-ADE5-47C9-87C0-A1C467C0E4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8241912A-4412-4EC7-A42B-62D8DFF3CC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D528B103-4394-4146-8587-BAF29BA6AB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B247344C-505C-452D-BFDE-AB81FBD9D3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B8FF3766-EEA8-4413-87E6-4083FE2AC2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4B8A2092-F2D0-43FF-832E-E7B0B0A3EC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CB1E06FD-DEA3-4DC1-B749-761B1E931C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263245A1-9F27-4C40-9874-EF6AFC02EF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50A51C50-DFD4-4DB4-BC35-8A8F5460839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B8DCBAB3-DC09-4E79-B6EA-03295D48B34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152013D6-1ED2-4E76-B996-AC66036349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91D4DD52-AF10-4752-A131-23843C7A80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5DDE0FE9-0E16-4990-AE47-D3776DF722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B57D26E6-A4B0-4A78-BD00-5A214E0EAB9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B1FD1695-6F18-4003-991A-11F767B349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353ED171-E633-4020-A508-7E14533069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323EB52D-F11E-4CE3-A505-1EDCB8A7C5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E9F3F127-5C28-4E24-ACA3-6FBDD47C92E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60FCFA3D-1D3C-4D82-B516-1750A1AAEE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47184D05-2991-4CD5-812D-BC2F086F02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7162CD31-3011-42D9-8404-7EE5EE94A4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DDCF5CD0-7FEF-4183-BE06-6C5A502485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B9F5F348-F63B-4FE3-8BA6-B1D5E632CC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F2E4973A-2902-43BE-BB46-8D5BFCB0B3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B61E7F93-6A71-40CF-B51E-5AAA0D9C40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7627F0EE-ACE3-4765-B086-198F8663C9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42D17FF6-3270-4FF2-857F-0619C572B8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D93E2F4D-3F1C-4389-B381-FA1DF590CA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BE654857-131F-43EF-BFDA-00CAA0AFCA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40620B7E-1238-46BC-8E71-299FBC9426C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1AB6B0B9-CA3F-426D-BCE8-B79AE9A662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E542C9FE-E69F-4E65-AB7B-700DE4A35B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D8DCE83B-E485-4F8B-B26C-E2D4388CF4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D82D8687-9BFB-4A24-BA66-455180DDFD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A4C13B2C-26A1-45AF-A760-05A859A852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88A790D7-371A-48DC-B7F4-7E62245530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FA391F20-5604-4CB9-85E5-BDA3DD0DB1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FC0C5A3A-B7DF-45BE-BA39-E5775F2454E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5707463C-CE80-4E10-9F13-18C8C4C71E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76821F6B-DA44-40BD-B5A5-B2A2D1B1C8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69AC891F-09A6-4572-8A88-F1E859F2F5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73F07907-C0EF-4CDB-B090-87D54F06C8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5B3DB09E-ADDF-4C31-A00D-B1C4F689F3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61B74AF1-1798-4587-8CD1-42D670F2FD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26B2BE4A-6248-4CF2-B928-517F4343C4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66AE5A6A-7230-4125-9B25-86878541B6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DDA0BA22-AD56-47AA-9E6A-05EB52C95D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CF23902-C213-43FA-B5BE-71D40BD441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8D4CEE72-0E7E-4124-91B9-7D3C8E4F5F0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946D39C0-BEBF-40B5-A948-9D278AC735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EE955413-7F8F-48DB-BA75-4323D532AD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17CBDED3-7547-42A2-B22D-D8E38EA8C0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A8548488-31CF-4F46-A708-C2AA7B79CB0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5734892A-A9DA-49FD-AB90-A54F964842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74548D5E-3EE6-4812-B9B6-DE169373FB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BC9CBD49-3F8C-4510-890D-B144558920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A629AF44-C293-4739-A85F-5FA559A45C9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239B7D23-AD42-42F9-8B51-E758718489C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86D13E9F-0452-49F7-BB18-37B0C15D08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C3F2D661-18D3-4BC8-BFFF-0AAC2BF817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8A3DCC53-C9C7-4823-9B4E-17D6716E6C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2A421D06-02B8-4005-8D7A-43F3FB473A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B9644CEF-800D-4610-9ED3-D3C6D09BBB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27F46EEA-B215-49AA-86A5-DD506119D1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8FD9D498-D1BE-4180-8754-BA812CACF43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306024C5-C21C-46FF-8D37-F689236CF3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563CC4F0-D402-4C03-8C0A-AE3190E985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CA72821E-D752-4FD7-9866-659710B5853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DA26C44B-49B9-4036-B5AA-31CA40E135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A7C3459D-4E4A-463C-9366-A4F875CA277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785CFD8B-0254-4DAC-B74A-03F5F3F3D97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4EC780D5-75A5-4B58-A303-1B48FB80BA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C105F50E-863D-4DEA-8D28-D9F84975F7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28145A2F-8C73-491B-86FA-AB8E3354408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18581359-2D98-49AA-96E8-1982A0BFE2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A20BD87-BAF9-494D-B687-0E9B7CE2CE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DAD7CF5E-2821-4517-B485-221744F196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8197745C-DA2E-430B-822C-21D6129AB1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C126F698-533D-4DCD-A923-EBB65D3D28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B4F06373-C198-49AA-A160-B96B8B5A3B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2F3F54DF-C9D4-4727-82C4-556ED0253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A4951A07-ECA9-4059-89A4-58193BEBB0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8D863D8A-6648-42A0-B4C8-88D03BF5DC0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3FC3B22F-9C34-4DD0-AC16-B08EB51142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7E9E4618-8D38-4BFA-A481-EA5EAC9480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9DB84509-D1CB-4A73-A19B-EA2C9B787A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839CD3B5-E4F4-4148-9F31-74287CC466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9AE2F322-A234-484D-A66F-3FF04735D4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20900702-7AF5-4BBB-B74A-3FBEC4DCF8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5A90428-93C2-4BEB-9BE9-79848C0C3A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25735549-CF70-4638-9416-82FA615D51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C0742F3E-8FB5-4ED5-89CE-20ADEFB13E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10D55767-398D-4623-A8CE-E4BF7CE36E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A70A0F27-D5EB-4FB1-A57D-AD7C698832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E46AF305-19DE-42C5-B521-81DE4F78588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32F0CDC3-8CF4-4C49-820E-D61B26AC8B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670EEB1D-59AF-42F2-B67B-52C8792D5F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658F72CD-38C0-4762-8DB8-B13D3D402AE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F5E0F282-5561-4FC3-9EF2-D051CDDFECF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4A08FB46-77FF-4939-948A-AC5205B005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320AAC2F-95C3-4D90-BABE-5FB6B6192B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E3CD6860-7C15-4BB1-9111-1AB3FBC23D4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DF69194F-E903-47DE-A084-DA824FB90A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6850B75D-D0D2-42F6-ADA9-90FD60600A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9E9D5335-F84E-4D8F-98C2-D8B40C27DE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6A9CE27A-C101-4DD0-828A-B60A1C2880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92D2E27E-2009-4264-87CB-21D57813C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6C1B711C-388B-4449-B34F-AACAF3127E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21F1D8D5-0943-4B4B-A025-D070A708C7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77F4DAEA-C3DD-4D4F-B930-32BCECA060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BBCF14F5-6040-4E8F-AC70-F7A448C3A1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4A9832E0-D8CF-4EA1-B99A-D227EC1868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D5631A28-DEDD-4664-A3C7-430F43ACB9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27ECD079-4D42-4D47-B96A-D7AF9C5B6A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A0C8D8A0-0417-49EE-A96F-A8C36E4ACC5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9D753099-7186-4D4E-B915-FB461CDE65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663C52E0-8531-41BC-BE07-2662E6FD31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5658E614-8F39-4608-B8B3-D6B642A596F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868B916A-F873-4B56-946A-BA37AB3C6D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100EBAE8-AA3D-413E-A40B-905C0F7707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A18E3C9C-5D9E-4DFE-A271-BEFC316DD9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2E3403B9-13A4-4056-B459-CF0367866D2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AFE93904-078E-4034-9262-606E2541B5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59AF367E-5666-4577-ACC6-6583642798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221D4475-7094-4705-ACD1-D82C6A3857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300E5970-1369-4790-9E6D-F23B5C78FB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652FA6C1-7A3A-4CEB-9031-B6D8E61CCC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A95A4EF1-E205-445F-A111-DAF97E76BC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EE21A5AD-0DC5-4BAC-B32E-5545FFCBCD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C990ECC7-B49B-4681-9D4F-A964808200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BB039B42-94EE-45C7-8A85-7CFB53C274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4EB43F5D-C1B8-417F-984D-E5CFEF5C14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534E689D-5CA2-4224-B152-E0CB230C1F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4DEBA78B-6198-4A4B-83EF-E567A52D80E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C87D8712-FD31-44A7-B6B2-96591DC125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F595CA0A-3B32-44DE-8638-A02BF6B0F1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1C17A867-47FE-4007-8B02-B122B2207F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5BBB413-723B-48DF-BEB7-BCA8772447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593DF7DD-89F1-490B-8888-973891165A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BCF4D4A9-6CBD-47AC-B6BA-38F2C6384E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E36E7080-A10B-453E-8967-83989DE064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C98B0D14-AB3D-4451-A1EA-78A7E47D1D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13CF04B3-C1A4-4951-AA55-0C25490DFF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1D93113C-898F-4596-A03D-F1E59E3729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2A9BE137-8B22-421E-991F-57D43D9C6B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2BBFD54C-C778-4C3F-BB80-DE87C33D4E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5A84AA4C-1B04-4099-8D05-BD908D10DC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6B4A0CA3-7C5B-464D-A33B-53635918E4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D51D7159-808F-4392-BD35-F55EDEE12BE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8C99935C-931D-4F7B-B834-C87D4640EB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A5889773-6AC1-4168-936E-C8FEB3D073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8DFF9052-E5CA-4F4D-9466-4D19147865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7A7F626D-EB00-486F-97A1-BE66EC3481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CEC72E42-69FC-4CFF-8565-104A303A8D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1E2E23C2-0784-49E5-81DE-578A965AE6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1C9B3F98-E541-4D4F-B24E-2C3C4FF830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FD02F4E4-8198-468E-8D67-F6601B08DB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B39BABD1-2E8D-4A11-BC82-FF00E6508F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AEFB081B-EAEF-483D-8DEA-C27B46D009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784CD073-BB56-4983-9B4A-AAF2178BDE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23E2DAFD-7E01-4B91-8F1F-EE01C5719D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2F12E36C-743C-43EE-80D6-D77AF78606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4273E458-9CE8-4E8D-A314-9F0E1D851A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D7133F96-D9DE-40F0-8AF0-55DE52E3E7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B4DD89CC-CE3A-48CE-B759-6C521DD562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987D6428-838E-4358-B482-CD49178A15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2C8BA9CA-01AB-4D92-9523-782F372BDD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DD65C84E-7C21-4B20-B6D8-7FEC02FD31E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D9FBA86E-9B39-4E5A-A995-F0421C01B7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46A1F0-9DE9-4278-A117-EC46C26DC2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4AA93E49-73D0-4235-AE1E-9DE43DDCA6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8E324780-4C97-4118-B135-03E008AA71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300DD8B5-92A5-410C-86F1-9E8B39D96A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56C8E85E-6272-4AA9-A9B3-C9E56644F1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82917F3A-1B04-4926-BB22-0BB960E676E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84E3DB3F-51DC-46F4-B9D3-6D8CF5EFAF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CD2DD839-F9C2-46D3-997C-17259F6160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28662784-7A9A-49D4-9674-D991BB9F00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E729A2D3-7B3C-4E58-A4EB-05F4B6AF8B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A68A9599-CF15-4365-BDA2-5F64E6D476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AA6EB08D-8FEC-46BA-B5BA-A754A65E26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493506FD-274B-496E-B664-C55F0B39FA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96757575-B1A4-447C-998C-5B0D7E971A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61607CD-ADD9-47EA-95FC-B183B36EE2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1063C51D-075B-437D-BB39-49A281D623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C1F54AE7-88B7-4D16-84FB-7568D9B1EA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D00EAADB-C7B9-4F85-9043-2ECE993B020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5A5C2813-B827-4580-90BA-4391365D82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9BE6D360-8EA0-4D5A-A1B7-4B5DB0AD1F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14836078-0ABB-4160-A135-CF1B849BA1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EE51AC99-D634-4317-BD8E-94BA485337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43B33409-C1FE-472F-9D65-1BA1E9AAA89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FACBFF63-8396-4E98-BA6D-1F39462ACC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97CCC412-50A2-464A-89D7-136EC623A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3C493E19-C1B6-4BD3-981D-6C9F9F3956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DA235E8A-C682-456A-BCB5-4EBB7AB3CA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CBCBC10B-7B6A-4ADC-BCED-987339A32E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3E123883-9404-4EB3-BC10-3CF8EA77C2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3179E521-86B7-4FAF-8D63-A569E0519D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EEDA7D63-6B6A-4435-9CAC-E72BFF07E0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727DC962-20A2-4547-80AC-967F47E8CFE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93EC6C48-F21F-4154-B234-AC58C51B67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F3F630AB-4B5D-4590-87DD-DA1F5A632B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5F0EA878-6BFD-4730-A628-01FC4AB65D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31FB4912-B03F-4422-B495-8C471FE4CB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6DD47517-33C1-4818-BE03-D7AABEE606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F6E5B4EF-9D95-4503-9B76-6FEA8E1581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38BD303-1E29-47BF-AECB-973A776468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A6F3C221-A462-4429-94E9-AA2C6B9186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944A3858-BA35-4ACD-8E7B-D7D0EDA53B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3965A1EF-62AB-40BE-84E1-BFE261A260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78746C53-610B-447A-8CCD-2365639900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822B88E9-CCBF-437F-9D69-6BFDF59A94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81333417-8952-4241-AFB2-415F54E679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B1D4087E-185B-46C1-8C9E-0C2E41682C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6027A3F9-01AE-4DBA-B728-48D9314E05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D47B7EEE-207B-4FEA-A9E1-25F476D411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D13E809F-6095-4935-BB9C-DC3246070A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40591CE8-6F63-4D2F-B92A-502D795AA8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3A87DB47-B1E2-4022-9567-BC8148D54B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7186D808-0110-4D59-A9DE-325901B70E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2DBC3AD2-8F69-4F5B-AAC2-4C6ECB6B9D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59E28306-433E-4FF5-9D91-699BF193D9F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92E694E9-35D9-4AFC-AC72-01FB311267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A12230E4-D135-431F-A0E6-7FDAE5D873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2A7485F2-D48A-42F5-9642-18CE011709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4DD16BF8-8562-42C2-911B-9844B83DAF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DE1E3098-E318-4DAB-9581-DF600A4C56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D95CC025-B099-4B03-A4AD-00C2FE08EE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B889984B-8472-4FDB-AD1F-CC3A810D4B4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37B9ECC5-91D5-4907-8DD3-0CAD9BE46D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93E0A406-E2A0-4642-9E96-0F55175C2A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C51E253B-EEB1-4775-844A-54D948529D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8CBDD75B-3B06-4830-8202-990F7609C1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CB70B927-5E26-42ED-91D2-4D8EF716FE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7FF9D4A6-AFF0-4D73-ABB6-8381DDE938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9A38307D-9BB9-4327-B0DA-CFA7B08C31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BC326BE2-7CB9-428D-9DE0-7A4C31BA9F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F52811CD-D172-4903-A8BF-AEA18F2B5D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418ECA7-EB79-4FF8-A7FE-02D8206C8F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F97FD8A-DAE1-4390-AB89-E23CEF84EA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6B29694A-98DA-4BC9-A1A2-62689A8FE8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D908A376-987D-4330-97F5-3430E4A583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22B29DF6-76E4-4E11-B770-36BBB6732C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42049038-18F3-428A-AF63-7CB0B82DCE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4E85676D-CDAA-45A2-8E2D-E8F6650463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3DCA3455-5849-4CF3-AB7A-C2BF0650AE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3FC889C0-A020-43CD-B1EF-88A7309D10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42AD63B6-E869-4FDF-8029-A975BA5F4D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83F4B8D3-9DC8-48A4-B725-5934BFB2E7E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CB4ED982-3884-4E24-9AD6-41FE676116C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80FD33DD-60FC-4014-8055-98BA893EB4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C43B0268-6BDA-4C38-96B7-D969479909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75383118-B9DA-4CD7-9DA7-1C6F922FAF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224E4324-87F7-400D-8461-22AB3635BE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482098D-3DCE-451B-AAAC-5BF3E868B7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A36EB9C-91A9-4366-8634-7C5ED71C17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6E18D8C7-72CC-469F-9783-30E30F4DF8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9BA94594-D38C-42C6-811C-0F487B7524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C249A25B-33C3-4FD3-9E9D-A5C1BC7A6FC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2A8C615E-0DCC-44A5-A1D1-E1131A044E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C0EEBB1A-8C57-43E4-94E5-8130C279FC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25A06505-BDFF-43C3-815A-9DBAA226B4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F385EA88-0DA6-44A4-B03E-12F12846B2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F66D4F72-AA53-4666-B65B-A263E0BEFF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C04DE59D-30EF-409D-A221-E229860F469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C2762A1F-96A3-4DDA-B955-4EFB8C9531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50852505-8589-40F7-A614-9F7B25B0AC6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65E6A649-C044-4071-A201-70E651758A0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2FEC6652-9139-4132-ABFB-2173AAF593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465A5A4D-206B-4902-87C0-81EAEFD423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A1DBFF13-E564-4994-A769-5E263F2ED6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E850F23A-5113-4FE7-BA3D-C84A1D8F55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9CB13E84-51D6-4311-B8CC-8201A89422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A3B03001-5AD9-4E6A-A7A5-6D936864CA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689DB0ED-DE5C-4617-A91F-6BA9D6314D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4DE37A53-87C4-4C8F-901C-2A27F6EDED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53D4D5AE-FC94-4E0B-AA00-331A487C88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8C914F73-9A3B-4012-842E-1D9020A913A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771A5F9E-D07A-40AE-A578-59B0A96779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59F12B6D-F770-4483-8C94-128A4CA6E9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CD6789A1-5286-4880-A4A1-F034CB68EA0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4499FC0E-6F7B-4A33-9596-0131A49459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C2182EBA-8BED-4573-AD98-B3B81C96CF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DB03654C-2F8A-4DDB-9987-B1FD53CB7E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E738BF46-E755-4F56-910F-DC63D575759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1E75FB44-1098-4619-8E5B-7AAC3D85A8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F9196FBB-DF86-4B3B-B99E-4ACB7135A5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12C5B02C-43B0-42AE-AB8D-9528AD85E8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C22E63A2-579A-40A3-8E37-EC1DF728DF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55F9868E-A8DF-4352-9945-287E751447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6C373C5B-F629-4477-9A81-A2565C4815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1E754C27-91DF-47FA-8652-A015FFBEE9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A70051BD-A464-4F1E-8FAE-0BC6C597F9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9CD11832-585E-43AE-9B74-D0933EBE59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D3C56AB2-0460-459B-A481-6F9E9D278D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27F3922C-2A8C-4C70-A48E-AB59EFB0CF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A60FE9F8-B33E-423B-A683-E9CF74DC5B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6EFB2831-C2A6-43D8-9638-46087B32DD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C18C7A8E-33C3-4ABA-BBE7-77AC4C03B8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F2F4353A-8161-4853-95DD-51B499459D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7CAC078B-B655-4B6C-871C-AE67F6826D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FF37DDE5-8B7E-46D3-A661-7EA3B6E5B2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781345FB-B45E-46D5-B0AE-998A451E6A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D68D757C-687D-4051-B195-38BA94F977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DBE1814C-A9D0-4048-AAAE-03E9BD59B8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BC65BACA-11DE-4D62-A896-A52C62D8EE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ED6A1B7-6BE2-46EE-AEDE-C6FDE641DD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8DDBC32B-B102-4623-A724-17B852F4DE1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65AF5384-79E6-40C2-9262-2804260DC3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B12F3D31-CE6B-451F-A4DD-DD5EC343B6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40D018C3-21F6-42E2-803F-4B52DA4D2B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1A834ECE-ECA4-49BC-838B-3EB72542F2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7E5D6FE8-39A0-43DE-A685-FAED83EF08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52DF2E2B-56CA-4B2C-A58E-218B1D1C61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F60D2F28-4293-4E7C-9D03-65F9C45004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848AECB7-C712-4782-A4EE-FCB3946370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526DB130-B745-46D2-A02C-675BE2DFE9C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8ABE0E02-5121-4D50-90FD-7F06C77240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BEB6B85B-BFDB-4C3D-8DC4-A0277CBBB5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9DD7364F-4E85-411F-B380-835777099B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1B4505C0-28D7-4160-A038-7CFE0156902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F9FA003A-420E-4BE7-AF57-E345688827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5DED1796-CFE8-407B-9ABF-7D7E6DAF7F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8A3CBAEF-9539-44C8-A885-436962C9D9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EF529236-EE35-4D7C-BC4F-498DFC8D7B4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73B3B2A3-A8DB-47EC-B30C-B813AEA8C0C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CE5AAFAD-650D-41E3-91FD-CE983E7568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52118E5F-6E80-4533-884C-6C6BFCABCE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AD62CCFE-7DEC-4E7B-A697-18ACAA8AA9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CFFA015-0F9E-4843-92AA-3286D6E768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8CCCF3DE-D8F9-47C8-A86A-CFC9A55850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945911B7-0910-4608-8222-ABFBAE676E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EFB59D7E-213B-48A6-9E21-B1D5211D7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86628211-83A5-4512-8337-43D6A46619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CF19B975-E94F-434B-9222-FB24E12B449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294B3D3A-3884-40FA-815D-4A3DD0534CA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15558F0F-E899-468B-B89E-24867EC144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346BB405-159B-499C-9ADC-897890898D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42E36694-F969-402D-A3EA-68D60EF958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52CAC7D8-9994-4A1B-9176-5D88A074C9C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C0DEAD16-9443-4154-9703-A6D37EF8A8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D53DAF50-22F6-4797-809F-A8E164BB2C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45CB59C3-78E4-41BD-87CD-769B2F1B7E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5371ADF6-474E-4D7B-B021-C47F7E60B0E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3DBE19A4-ED50-4003-B236-556A1163DD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598DF239-2E5C-4F38-BACF-AECE4A147A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2B551DB4-A15B-419C-9F37-C3E2BAC0032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3515FFF9-89CE-4452-9362-18038EB8F1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7BD80C3E-D15E-4E69-B4DA-A7BC8C4549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C6F2B998-C39D-434E-8B5C-0DA3B57D09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105584C2-426F-4447-9482-6397536F30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912B5552-E254-4576-86F5-DA28721B2B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377AF7AC-0821-44C1-9846-04C42C8C4C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5EBBD34-FA1A-482F-8BAD-CA0A091235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B3F6CBF1-0A9E-445C-866C-D37A29903E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1EA55B5B-CA42-48BF-9857-8A6EBF212C2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32FF321-AA1E-461E-9BE6-6014ADDE52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A8199C4C-985D-47E4-A5B8-F0F1DEE8B6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F43BE202-F76D-4BFC-984A-58A4372B15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1209D0F3-EE2D-407A-9510-FDF52A1CC0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29C52D0D-A3D1-4844-9963-1B8AB48B9E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739AA279-1CB3-47A1-A461-5C790B3E42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23E90079-51DE-4FB6-BDC2-1FB3DE0097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792C68C-950F-44EA-BE7B-6436E837B4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29A46AD8-370D-441C-BB67-4C972BC17B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E25310D3-D0F2-456B-9B07-657FB01E42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15C7FA6A-5B7D-46C0-AD04-7DA95083A9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8514078E-B567-442B-ABCB-AE0C3CE5CA0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3D9FC340-71C4-49CA-9F79-BA053D87554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160A4A2F-53BE-4887-B0EB-8DA0D565AA1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F12E8A3F-20A0-408C-8A86-CAF46DB577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7E567237-C2CA-4921-8F75-A1A94E9F76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99CF98D7-9B78-44F7-8FCE-F2C45A1117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C73E8C3B-50C6-48B6-BB4F-3005B4393F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13861F6D-F3A9-46E2-974C-82ED7F54ED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697543A4-B6A0-4511-9B13-1A5B02E3DC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93501105-872B-497E-9EB2-401EE608AA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4950F364-F6F1-4278-89B5-34F07620EE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8AF2C32B-509D-490D-AB46-A206AE8F27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71F2D756-5D3C-4C7E-8449-5F2ED2B18D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6108A7A8-6014-4223-9815-F0C0D62FA2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C04528FE-1055-4574-8A9A-D0B4896859F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7B14B562-DB9C-4D12-9FCF-A597D5CE877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B1CAA5E5-B127-496F-A051-B0B100BDCAE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C3C32EB9-6965-4379-AC22-CBE9455AA7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D6F45C35-C85D-444B-9BB6-3BFB1F888D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60F85A6A-072D-4943-90CA-3689B31740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E7B27A00-015B-4EC3-B7D3-62EF646B9D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C0C4DE2C-A2D4-443C-946E-86C3FD4712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90081EAE-54AA-45B5-8BBC-171D7527E8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810F0D44-3936-42AC-95DE-CF78C75460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FB8134DD-4414-481B-ABDC-604A228721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3D4CD9A1-F302-47BC-A466-0DEDC9560C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F19F197E-7B96-4316-AC75-BCA43167CB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2BE0CD38-3AF4-496C-87CF-3207B9B579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472FDE7C-1D67-4ECE-826D-9A42C58862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7328DC78-D7C6-4F7D-BB1C-AED2A6BC0F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586E7C06-2758-45B8-818C-81A37EAA3F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B7090CA6-5C59-4F8E-B33B-E9EEC161C6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8C1542E6-781B-46AB-B8DA-E8F01A1B00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D9E982F1-5C40-402F-80E7-DB5D6ABDD5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3F429D7A-9C14-4AA6-8D74-553270C57B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A089AE51-547A-426A-89A9-1C8C739D28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741470C-9884-41EE-B6DA-D0CB2CDB64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84E383FB-EC6C-4B70-B3E5-5732BC1079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933B61CB-3940-4781-929F-A278075815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4165208C-5800-495A-BE46-36352BC8454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32D01F8D-7542-4967-90F8-E6793A1AD69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4D2AE3F9-4358-4C6B-A23C-7046424AE6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50E294A3-F68A-4BF4-A31B-2C7893F006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EFFF8925-6B13-433E-AD66-9E5887976D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B605E95F-6655-4BE7-9448-F37B537FC9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FA759636-AC86-44A6-9D56-2D0E591141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4FCE959A-6414-4870-AB80-A491A3186E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539E30B-BB3A-48F4-AED5-05A6C330BF3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A9A03215-2574-45CC-A296-91AEB04AFB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6A22283F-61A3-4B94-8424-0A9329415F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35145312-A453-42AC-92B3-13DDF15691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535B20A0-18CA-4A05-9334-BFE271017E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971EFB57-6A91-48BC-9B8D-29B026067FA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2D5098BA-9E7A-47B9-872B-23357F82B6E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ECCA2677-138C-40C5-9962-B756B2C7C25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99A458F-C55C-4F15-B6F5-D34DB47E8D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53F23858-9DC8-4C70-8618-6F522FDD8D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C2F150DA-364E-437C-A48C-3C46E6CD08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14475314-4879-46A1-A736-63BEE26B82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31BC9F1A-16AD-4B21-8048-651B6C9CB5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B0B42E18-D111-4296-B602-9790CA299D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8838A563-9A77-4711-9D81-2E910ECD38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B84F98EC-25BF-438C-B345-342E20842C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17281CA1-1ABB-4B35-8EDC-50DE8748CA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5C93588C-26BA-4309-B09E-FB1E7134D9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9409AAA3-5254-4BE5-8479-600C19CB92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8EE2FC11-BBE1-4B78-AFA5-B7EC5501B7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28114C96-0AF2-48E3-85A7-D34B3026B6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9A7FBA05-2BE3-4B7F-A14D-3135556A31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63519CE9-B45E-4FA0-99CF-B689ACCB86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36282408-4428-4483-A208-5D25BFC8AA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5ED4E097-076B-4D6A-B297-AEE469E220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41F5CE30-F553-4E34-B309-077E92BB29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57471FBA-06D8-4A46-B71A-442E6776A0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AA4AEAA2-D68B-4D53-820B-DDA2181A34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813D9CD2-8EA8-40CC-B288-FE247B9924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46C0C57B-30AD-4DA2-A6FF-92E6C253AD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CB26FEA4-7E81-4B21-960B-80B53839B6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B50D34F1-F969-4F47-A3FD-AF837F0104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15BDEA75-03B8-4ED8-AC47-605BB6642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EDC497F1-8CF2-496F-A886-FB7C25BF9D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356C1D88-FF4A-45B5-A35D-3910AC4C09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7BF37B62-1173-43FB-AC39-CF64F8C2EC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9F5CB441-2D92-4E77-99F1-2AFA965CF5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72CC03BB-E64C-42B1-AA24-8FBF5A4AB0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E6AF24A2-0C23-484E-8213-C20076925A2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AE70618D-B9E8-471A-8CD8-7BA178E1CB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5862B4B3-6AC6-4CE9-A911-ED47A03DD4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61C5BA7E-E98A-4E28-81C5-5C0B656F67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C98EBBF9-650D-4382-A175-A326AA41CDD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76BD516D-862B-4BDF-9E67-38EE9EC9686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F2D4909D-B9B5-4BF4-9AC8-94BEBD12E2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3912ACE1-3264-470C-8E6E-0AB267BF7F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51CC77B6-8C27-4BD6-849E-01BDE458C3E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91C68631-C0D4-4F47-8F24-A0B286E713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368A9CE7-5658-438D-A991-672C247118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D68290B0-6390-4B56-98DF-350BBD03BF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99BF628C-DDBA-4A76-B3D7-C71FC9248E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9301F9D6-C4BA-4948-8F1A-9D441E76F6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BE1E8822-82D3-4941-8693-87E54F8E15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74B5286B-C48E-4063-AAD2-4CC98BF925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F92C807F-660E-428C-92D0-B91859BECE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4BE8424E-EDA0-4BA7-8D5A-FB65D0B68D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E46EE3D2-DDD8-40DD-8993-F353A1C16A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FCEAFB0D-A551-44AE-91A0-9FE3B6935B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DEB96EF8-2040-4FEC-9502-3DC8BBC028D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7A6FD8B7-1DC7-4E6B-B6B4-2EEA11B922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F324F5D3-3FEC-4987-B022-B7C13DE1B9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3723ECC9-0774-48B6-A1DF-7695DBA059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CB968853-F0FF-4451-80EA-5B6B9971353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EB13AD7A-AE2A-4303-8FCF-DD39CA3B9B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D0F12439-FB17-48E5-B9BB-B18C2D2ED6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165FF8F5-A2CB-4E93-A5C4-4DB921B0F4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80451417-DD1C-450D-98BA-5D32B925B31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3FFB0F10-046A-4EA3-B87A-05848C1AA4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3E5674EB-3978-4E6F-9E03-2F27453883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D6B4E099-515C-4948-903D-A2288F9A57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3F917106-C232-48E2-955A-7017BE80FF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7AF334FF-796C-4B2B-9974-8A3DF3CE58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23860A62-A04D-4D0B-ABD4-65FA3C00C1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8A21E86D-9906-4A06-9F6C-E48F868899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DCDCA084-00EE-4AE0-82BA-A1B0713294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57D8046-19A3-4EDC-A4A5-1B150BEFC38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2D574C7-E734-44B2-BEFA-A34F0B98F7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22D90C5F-7E4F-4F31-BED5-01304EB802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1BD70FF2-4FC4-4FF2-A67F-55C355CB6B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6791E029-EF62-4B2E-9A8B-0F2DA061069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15546014-568C-469D-87BC-0B86339F62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9609D58A-C7C9-486E-BF81-FD11D35F549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B2FF5256-2DEE-4FDA-86D6-7D5F80577F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21BCEC08-0BA3-412A-8DF3-7CD65D4F67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A13919CE-F527-4ED9-8F56-74868E8600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62475116-2EEC-46E2-B39F-96260C705E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A2D5901B-5507-47B0-9259-80AB6B4C35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FFE0C9FA-27CE-408A-8724-9FBEF25A38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CC10064C-117A-44E6-A49C-55923DDD212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222ECA59-83E7-42C5-AB0A-A5083DFFAB6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9F8BCC81-B004-4270-AAB8-E8622F05E6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7E31F1F2-F604-452D-B70E-4EC8363000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5FDA44B-218A-4994-9C77-0F25CEC20F1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DCB5FC7D-C84E-486A-A5AE-3C7160D24E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F8E9C070-FB11-4179-8A19-9A1DB9D611D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C080717A-43D3-4E7E-98EB-0E8FE4478E3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BBC0196A-D92A-4801-BF6A-3216351847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97F01878-8867-47A4-A328-5CD9EFB1F0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58F5F0AE-B23D-4EB9-8DFF-E8AEA57226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A2FF711F-947C-4E76-BD06-7893EBB13C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FD9DCDB4-ACE0-47C3-A7FA-A49359B73A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573772CF-6295-482C-AF0E-5978920BD2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F3A15E1D-E297-4A61-9813-3781A38F0E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A42AC006-A7C7-45AF-A3C6-70CAB6B709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5C930125-A6A0-4809-94D3-93BC013657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9BC60A34-03DA-4B57-ABB7-D1EDEB9B5F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D8D16C7B-DA47-431B-BAFB-5A141913AE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9C0E1B8E-E381-4B59-908D-9679F2DCE5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5E9CC6FD-0505-4316-854E-3710455FC1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68880199-F22A-45E8-B952-4737BFAD40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C1210976-2565-4B38-9F35-F4D832AD57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A85D796-8C6A-4E52-8ABD-544774992D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7013C749-11BC-440E-B76D-20E0A915D4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FF2A1EAC-1967-4483-BE01-407AE1082AF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36C138A1-F797-4034-93E0-FF07AF7D53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F50CE6AC-C3C7-4DEF-AA11-8144EBFA92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76FA55C7-E7AD-48BA-A02A-D8D65492011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53240098-8B3B-45D3-980E-05B5E911F74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C6A6F443-E617-48C1-B9A4-C9C2B4D2A1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2DFCD0D1-B697-479A-9B72-391B4D8032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42AEF565-9A3D-4022-8490-41DB9CFE03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B6F28882-CF99-4444-8E3B-D9B292BFBC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E0E0E972-B2A2-4878-8E7A-42F01E8E34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FE9BB507-CD7C-4265-A203-F66E3E6C77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A7613539-596B-4337-BDA3-840D993C92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4BE73B2C-7EA0-4A01-A38A-EB219EF7C1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2AB9721F-57AA-48B8-AF71-5C3BD817993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1658948F-7374-43C5-847D-11EA321021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7D2153A2-6320-470F-A671-606D00471C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98C0648B-7F5C-4A6E-B5A6-E6369D4DAC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467D2477-969B-4B42-8959-8E7416AAD2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B279D68B-456C-413A-97D5-B2F8875F1D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6B4B9D63-4620-4FF1-ADDE-873C0954A1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B5ED7535-59F6-4A5A-BB57-F9EE2E46B2D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C8E4B18-EF03-4513-B5CA-E01566EBAB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379FB526-70BF-419F-9F28-D79CAD7781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29DCA406-C2E0-44F6-B896-F54D9BE505B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CBDA0CCC-DFB6-4711-A5BB-A18362B79E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AD815C68-554F-4743-8C9D-E4B63FFBBF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1ABA8757-669A-4BC0-B7EF-809CA9C70D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F7B20490-59AF-4624-ADDF-1A41C97422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A978EE76-D98B-491D-8FC5-EA18E3072E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63318633-220A-489A-9D1F-E5B4C39CD0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3992A70E-596E-48FD-859B-DE724063AE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476CCD54-AC08-44FB-8BF6-AE40823925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56A33CA0-F4FD-4CD8-9B1C-131C6334C6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C44FF006-A90E-41E9-A0A0-16D5937058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76151D8A-AEC0-457C-AD83-5B381A9D12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BEE2CA9E-DA4F-4401-AFDB-8C56A3EE25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312CF6C-1FF1-4E4F-B685-F60F9552BF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A7D2C95D-7B5F-4D5C-8D42-F932F06C73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100F66AF-243C-4A9F-B4E4-8A871C9500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723D6C52-DB7A-4333-9880-5D400A6A620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7F6F6E7D-4C8C-494E-A5DA-3BFF7761E2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4A350481-15AE-41C4-A4C0-D05E1DC74B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78CD78A8-02A8-44A5-B067-119A39C309A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9C6CC218-814B-4AA1-98F4-01884A41646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B0B72E7D-A854-4A89-A345-D359D38C1F5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B80996DD-B27E-45DA-97B5-D0F9F87BF3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C09BAD8E-5EBB-48B0-BF1E-CEEA3994F0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465993EF-1107-4FBF-AD89-72C8E5835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147EA5D-F408-493A-8740-EC5CB6D30F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402E82A-CB29-4E84-A18D-A05F6870D3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FBDB7283-2DF7-4447-AD92-B5FE733B82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AA63A0B5-F6B1-4BCA-B2F5-E54659D10B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F31A924C-AF6F-4FD8-AC89-BF3CC0EDC8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E21E43B0-16EF-4D51-AE51-A338ED7E9F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6E5B5ADC-800F-4DDA-8E59-D3B1C0F43F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8B79E5CB-C877-46B5-8EE5-B840E94FB6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7488B178-FDB7-40FB-8ED5-2CAC52B29F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8EF515B3-E8FE-4E26-82FF-5881927718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A042B765-6EB2-4B2E-8CEA-6846204546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BA427CD3-6B0D-474E-A7D1-E4824CE7B65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5B0ED3F7-38F1-4E08-B8C4-DB926BEA50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873722A7-81B5-4C06-A7C6-676DE5AFCB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59DC571C-63F7-4E98-903B-3D1DBCF188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A811668-77A3-48CF-8E48-CA133CAEA0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98F0FDFD-DD24-4164-9D53-E58E37471C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C3BE1C4E-C7CD-4DF2-B1A9-297786AE26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13BC4A61-8371-4108-A634-FBF7835F62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75C91CFE-AD0F-4932-AE81-A9A951AF8E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5EAADE62-E3DB-48D1-9083-6FBC00D4DD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9C3F5B7E-BB12-4FB9-82F8-3AEAEB8E94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D33115AF-A385-45F7-9639-024C0AACBD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835DD00A-D6DE-4920-B7EC-0CC710D4F3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CC19DC47-827A-45A8-997F-E7826857EC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6265AFF0-931B-4113-8977-70986FCB10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DF0A1762-E9BA-42D3-9571-675F530273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103281DA-083B-4B0F-999F-ABBF809604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CB1FF3BD-C5DB-4F4C-A6A2-23CD59FBE7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51F4B157-FD69-49CC-BF48-C3D9107EB0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BFD4EAB9-7C38-4388-8E91-070149940E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6A8E699A-0966-44B3-B63D-724F783F76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9B1E5792-5494-45FC-A054-6A0D0D0822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A3B741D8-9A8D-4BCA-9D82-DB58A27DCD7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E61B6B55-024E-4D9B-B106-58A20C99DB1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35BA1ED9-F1CD-446F-9ADC-2E55D553BDA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3E438E1D-1686-41C4-BAE6-92924B662B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3DC104A1-3597-4CB9-9758-C897E65320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15B42774-1CAF-4042-B703-B354CE4B05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76092617-B9B2-4E95-A639-56260B9CE6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45A419B0-3BC9-4940-A906-572D0109F9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EC4081F-63F1-45FA-AE9F-913C325704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F805BECB-98D2-49A7-BE0C-A13A8041621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5E1C814A-0FDC-4EC1-B1B3-F22CDBDD4E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9406EBA6-499B-40D4-8D1A-4D081D545D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2E5ABBCF-9128-4061-B27D-6CF50E6449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C34CA036-31FB-43B4-A0BE-3DBA08FFC0C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2C716481-50D5-48E3-9469-26826AE927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BB2785FB-8AB0-460D-BC57-C3F276A6195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33910A58-03EF-4A62-B3EA-EACE4CC0ADE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45CA1CCE-1D40-4C4C-85B4-B5D572D3FB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2546A14C-0C33-4FAA-9EFD-BC1983CCC9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7E60C93E-A367-42D1-8374-8F9827C9CD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FA256364-9549-499D-A09B-10A955929C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73896F8F-2F45-4105-9698-EAB8E472A2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C9C62A05-4949-4126-A957-9439A589CE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D1BBC648-D684-4835-9843-BBD74EA2FC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A9FF9CA-F62D-47D0-AB65-006B854322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2B626643-FA2B-4628-8E76-A5EBE276D7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256B8D5F-F53F-4FE1-B1C0-514423BCF6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3B2604E0-B283-4120-B69D-EACD10D7D8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752DF627-3CDA-4CC1-8F33-671B8C9D20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3C5C6430-D5E3-44F3-A08C-594DFD8B0E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E2F5288D-18DE-4F31-A7C9-1EE1707E90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D42B4628-27A1-43EC-8FE2-E2841C2691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1E8DD3B-531B-469C-9517-EE12D68A59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C2217EFC-B980-4BBC-899D-E6F997A578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717003D0-59DD-47D3-9DE1-4868F1D9F49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1DA6E8AB-1EA0-4AEC-962C-E747A0357C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34EC0B6E-00DC-4888-8196-3C362044E7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D4C58E4-D12E-4126-8D0E-692296803DE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67411F84-5F86-4A66-B6E6-C65915CF2F2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DBAC41E5-5DD9-457E-99C3-3B883EF9EE0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78A15731-1783-49FF-BD4E-1F77CA3ED3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EFFC3392-E107-4228-AAD7-B6E7120D22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6FFBA5EE-7A1A-4D49-9287-B98973EB56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7DC6825-6182-4D1D-87B3-CED2B95175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FEC0D089-D839-42C7-A3AB-58E41F8C1E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8A5E4BE7-5141-4F1C-B6DB-4AB7F47BEC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41A3607B-B21E-4BDC-891F-0731AB5E4E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E564CE29-496E-4B8D-98F1-84CB3084A7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C81BA948-4D74-41D0-A20C-146A9032875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2FDD4C4C-D263-4504-8C15-077F63891F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9943A94-A3A1-491B-A903-EDAE7B9939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59418738-3E50-417C-8E82-F3FE9C7D49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9032CDDB-07FA-4E3B-96A3-01DCA865CE8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52ECCAD-1AEC-4D59-B67D-6ABE1A9642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8EA6094C-872A-4824-B159-B6AA10D6CF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DDD3C152-2671-40B1-853B-4ED3D380BF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3DDD9A6E-8AD4-4C39-B7C3-24B08291F9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D5B8D8CA-A10E-4677-A85D-28003E7B71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C6DB63BC-0852-492C-AF60-87CBC110F5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225F238E-F861-48A7-92FC-B2F38B2C04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5DB9370E-CC8B-43C8-BB69-73C7E89B28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12646DA4-A299-4736-BBEA-22F1AF5DBB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9771DE16-7D20-4A68-BE73-47040A5EC1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B87C2364-CA50-462C-89CF-C04665F394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ACBCEEFF-668B-44BA-B881-98BC474261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6176F42A-ACA6-48AF-B427-F69A922579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20976CB0-D778-42AC-920E-311D503E8D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4F570617-5B06-4DB4-993C-0B0C475717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F353954C-2468-4EC0-BD9C-62CD31BB34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591920A8-5B73-4BF7-B709-97E4CB8EAB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FD4C563-772B-4BD2-B080-94323DB232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22B056AE-A148-4992-86FA-228D4050AE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42F510B8-225E-42C0-80E8-D84F8577D77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5183FF9C-0226-4AC4-B6F0-B9793B9EB3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10225123-893C-472A-AFA1-C7D9392D15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240AEA86-284D-4E3C-9DB1-2C94DBC236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B552F820-E351-4287-8F60-49EC317804A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14577DCF-9D12-46E3-938C-F030F072D1C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3BDE813B-90D0-4D66-BCF5-83EB7C658AA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2B12201-10D3-415D-9B00-F8AA637FF1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DC3CD496-28F7-4A4F-83B1-B22EF6546B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95496442-F2AD-4BA1-8F11-DB5455A52C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C8270259-2C79-4E79-9731-DFCC673D4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1766732-6852-4384-A83E-CBEA351172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DC798ED7-FDF6-4DDC-92EE-DEEDF96EB3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EFC07801-9DA3-49C8-A9FE-76526B7DD70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1654A11B-5DE4-4A0C-B488-FE94DE8DCED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ABF00181-7BAC-45BD-B3CC-584E93E8B3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D186826A-C568-4C7E-9E26-32EA977D65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C814C94-00B5-49C0-B622-7E2D915CC1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74F47FBC-DA01-4600-A4A6-39AFFCAA68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4712AC69-00A6-4717-9081-FF536D863F3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3B1200B-EA7E-49F6-8038-5A717F1BC5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A0B2D6-A339-42DB-BEA1-B54E800D4B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B89C9C6-36B4-485F-92DB-C7FE8A33A0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FCF3B160-2DA3-406D-B6BD-BBA73B287D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A4B07CCF-FD70-4676-8C86-67252CD697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A09705D9-972D-4398-825F-69D8B28571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F881DEA2-E3D9-4A85-8B07-8F6753E0DF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5C57E4E7-3888-4CA8-982B-47C3FCDE11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E76BFFD2-D0FF-4E39-ABA1-1E0CAEA5BC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6E88B185-899B-42BA-851B-BD444F3997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720CBA73-8464-4276-88E2-78B5954ED9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780D1B13-A677-4127-888F-023D00896B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71A1FD9A-8AAD-440F-9830-882D5346D3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91F739D4-AD8D-45A7-A9D2-DDF232FDB2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E0374335-5B18-4167-82DA-743DF098CA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DD885E8F-CC5F-4ACE-9E5E-2B80F21215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72932B03-3E93-457C-B3BB-FF631C9634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9C59C843-01D9-4A69-8CD8-D3D874A0C3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8717AA63-D611-4DD6-9A83-1253B21716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4089FD86-C0EC-408D-9A6C-A88C0C7A91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B2F74CB4-25B6-4F11-B296-9406FD6573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7ED0E8BF-1FEE-4066-891D-419E4052CE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2F8318C0-0CCB-403F-87BD-7A541C0970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9D415446-8035-477E-97B4-3AA4AA3984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4BC61058-51E4-47CC-859B-5C9218EA7F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35470214-E8C8-4F68-8847-D119222F01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B3FCB665-4CF6-4575-8239-37FB63B0C1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347CB931-BA4F-47B0-91DF-FDDE118668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70282B4A-1A70-47F4-BFC6-BD526AB5F6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E8E61079-E486-4525-98E7-AF5D55C80A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5C845FA9-8E69-4669-B9C4-29EB8F6092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3843953-5880-4061-85F9-5BA919E749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240EFAE4-3F0C-4287-BD22-7FAA9A6726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3604E985-F167-460B-8BA9-D945F79BEA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360D865A-3F3B-4C24-B396-695CDA39B8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5179FA29-20D2-4048-8FA0-343DFC34E1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6856094E-B907-4B33-880B-6B364B829A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412B7DDB-CDC6-49D7-A71D-09DE4187BA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BADD5B98-E21E-4660-A76F-E56BF3FE63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70F13F9D-FC61-4A11-876E-1DE3A50AA95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DC7E6049-1126-4644-A4B1-F421E951BD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419A8719-D04E-4C75-9629-FCA95F5C2E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A307A0B0-CF71-43A8-AA1D-6BA5D31635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62B025CE-6ACD-4386-A7B1-7DA5DC7F0D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CB6C63E0-0C65-4597-98C4-4319176A83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55447E74-B787-4518-8DD2-5DE0975D29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ABFE684D-CD47-42F3-BE89-DFCF921DB6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6471F217-3620-4B4D-BBF1-F7DBB2F6C8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6FEBD2EB-AC74-4402-8E70-42E5C62936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B19C9B0C-E094-47E2-907F-21B46DEDBF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2666388D-16A4-4859-B29B-D597998692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499BF564-6568-4A0F-AB15-78149F915B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712885A9-E452-4F49-9563-6926FF6BE24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8577998D-D777-4DA9-8868-2F18B246AD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4F89C7DA-4BD0-4C0B-8462-EE5E11A02F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6CFF3CA7-6CB4-4637-9CBD-D1DBBF00D6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9C255AF6-4DAA-4A4A-B945-B48EA18A99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97467AB7-B97E-4B9D-BD85-4A8CB095A9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117EB290-E127-4693-94C6-6A8FD2375F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F47EFF2E-100E-44B0-BF47-4C207AEC9F9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CB7C4664-2F4A-4E64-8A84-507F1122340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D9076A71-0B19-48BB-95C8-E8AA82BB002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675DA90A-48C5-43E8-9CD9-074AC31652C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AFF40A2-A626-4317-A97A-9452DE66E372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BEE3D6E3-0019-42DD-8C32-D738A2C08B69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33396DBE-BAF6-49B6-AD1D-3AC26B34696B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4075A5B4-9EB5-4732-80A3-343A606EF05A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DAC14E31-170D-483C-975D-5E2AD9192E5C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901E7B69-90B4-4773-9B3A-FA99E7CDEF8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EB25C4DB-ACD3-44E5-8080-1205718D9EEA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741097C4-A59D-4801-B722-539F1A879378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58990DDD-D347-4FD6-92AD-920DD6F1959D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1A3F1733-FF33-4491-A83A-975EFFD7EE4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4065298C-03CF-4553-97CF-354C73F82821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1D41F5E0-0002-4D59-AA08-138744A824A1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31A590D5-64DF-45FA-9F3B-D72A5044E23D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54F4AB77-8878-49E7-AC24-40E906C0466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FA5732D0-7FF3-4C50-B597-A50A3454085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C829DA9B-2B03-4A5A-AD63-D97F6619BB1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3BEBAB87-D2E5-4E93-BF69-9BB1C47FE04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7838762D-0C28-40B0-9CAF-E32239CF951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FEBA1B16-F9C0-43F7-8FE3-EE5B52F3691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4901C35C-D729-49EC-92B7-71101B05E8B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57E95B1F-3036-4A9C-A5EA-95E05197FF3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941B6D3A-D8EC-4372-B0FF-232C55FBD59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CA3544FA-1F24-419F-86B6-9638FD317D28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1C7C0931-2849-406E-A6AB-6BD22B00B872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AE907343-E0A2-4C01-A079-97AED87A5742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8E428E98-3482-48A2-9899-7BA9C3E4DB0B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ECFCF155-8217-4CDE-8955-7A95596D0B2D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D3E33E59-C856-40C0-AE9F-97CA0827D86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67D58863-7E4F-4BD1-B8E0-51F0A6C90B2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14F90E7B-26A3-49EF-8EAA-658DA03A454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96736BCC-BA04-49B0-8606-E56009C940A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C5D9FD60-3A61-4327-AFC3-E7144CD8DC5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461576A6-65F4-408C-95B9-17AAC4B56C36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10A2B8E5-7D1B-435F-989A-3C8D78A733D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F30A5220-27FF-4AED-9D5D-3F7BE7AFB21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6CBA0703-76F4-414C-9CC6-09C970DCE97D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6A107CF6-D3EC-450A-813E-C8AD37256AC7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B4F97694-35FA-40CA-B4ED-A48F0E2F06E6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83B7F0F6-92F4-475A-9F61-B7B2DA997FCF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4C3FA436-ADB7-4E87-B23B-8EFB25C43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69ED64A1-5CCD-404A-9C10-6516099B97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6A8B0F89-26A4-4F5E-BD63-FAFADBF702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5DFB5D14-E1EB-4204-8480-846E30C773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E4DC2663-7340-4981-BAD1-E5E6EBDFF5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6ECD7562-F06B-4C1D-A06C-FE5B5F55D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51407566-C699-4C3F-AF00-A2A9201546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D69137F4-7011-4B7A-9D33-DD70F17AD9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EB9E3E52-6A06-4461-9DC0-22F982A3D3D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D35F33B5-8ACD-46A8-BE22-EFA38A053A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07EFA300-C570-4A4D-B179-03E77072AC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B53384EA-9AEE-48A7-B56E-6A3E955CD9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C794E3AC-1EFB-4198-91EB-993410AC40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493E5F2E-83C4-4134-B2F0-2BE5C72CD5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10C4C707-9E1C-4E4B-A7DC-579555AD22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3DE7400C-0DCF-48F1-A0DA-A76B499656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DF7B54C1-69FC-4020-B792-294A3C3FAE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744FE3B8-AEEA-453B-8098-34EA75B921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43E381B3-F3A3-48F2-96D3-EE4CC44856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D6F3BEF8-E7A1-41D4-8EC2-A4979AD291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AD86355A-0772-4027-B32D-9464CE2AD5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3F1A3FBE-DE74-4ED6-A4C3-06F3C34678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3CAF4283-70A6-42FC-8CBA-F8F545C2C9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99926158-B7DD-4906-8306-2A336A71DF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5EA8250E-6087-414D-8A4D-54162B20D5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4B9B3A7A-C0FD-4E70-BBBA-A68665B09A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C0721453-F91D-4DD0-9841-CF340421BC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F239293A-C4A9-43DB-9640-0C3821EA51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5E17C47B-B156-4A25-9D78-04FE3EB1AFA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33604BB7-7D32-4383-AB51-D8393EF4ED5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A78645AE-6169-4B6C-AE12-95E3AD4526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1CBD5D64-72E9-4420-B2B8-F1F8CF3B9A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BD08F9B9-8FCB-455E-BB1B-0AD5D1812D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935D2803-F30C-49C8-8639-FA5D546A2BB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45858147-7E94-466A-9808-B63E958E14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B775F657-1760-4CC1-9F4D-B6D2806113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E2D37AD0-FEC5-4101-B7DF-747B774015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631CF291-E85C-4F51-A711-8963872115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627D7C92-C2D7-479F-BDFB-71AB6DB63A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88542262-A697-4E88-9867-DDB6D696015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F3D178CF-FF64-451D-A241-539994F0BC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8BAC6B46-39F2-4E86-9700-9BBDCBFD56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EAC45C9C-ABB8-491D-97A0-B63B3BF091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D7C6433D-40E4-4F45-BE1F-85F2703968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ED31DCB9-F9AC-40B5-93E7-995E73DD75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E9123012-D8D7-43BA-AFC6-23501FF432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799F6E93-6B83-45CE-9FDB-28529ED24F6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BB17A5BE-1B56-4BC9-88A9-BF2353FA413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F01CD5D9-1842-4321-8026-C4C9947E263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49A8D710-A212-40F6-BA20-5EC792CA7CE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643B485F-6CE3-4604-A127-FB87DF9BA81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7DE9C043-4F72-4940-A8FE-399ED3A794A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A7BE6491-61A7-4CCB-AAC5-BA2C0180239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6E41A179-CD65-49FA-8ACC-4AC3550E300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B1A1E775-DA20-4E41-9BC5-F3730E04F5A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C3A6E751-0150-4B91-A382-AA5180D5D780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F1A8F958-F436-4998-A22C-0D2CEEAAE26E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D0637E4F-4872-4234-AF93-9B406067A03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3B24DC4E-2401-485B-A402-B7C18D2BF1E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F5BB7531-661E-459F-841B-76997D390C4A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19698A1C-246F-47A5-98AD-8C7BD4FEBA83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979A0AC0-E4A5-4A28-BD56-64BFFE07A413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8390A7ED-0BDA-4799-817A-4C34FB7FD78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C299AB66-A6C6-4A32-B307-AA5344FC28F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A3B56B87-D953-4FA9-BFEA-4A5C595AB5F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433A30DB-DBA5-4759-9FEC-E18354D1DB6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7E09DDF0-FC84-4A30-B34E-3389BC5C789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1CBA43CC-36B9-4FE4-8482-A15B6DE9A28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6312C451-146C-4E59-8B62-8502A0C8336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13094DFD-FFA0-46A4-89FD-B42031919C49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91F04C89-5CC1-4970-850A-F88B4C9CBF47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42D18AAF-59BC-4A7B-B957-86CD6F5991A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9495FE05-43A8-4674-A31D-BAFD18A56A8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D4DCE942-6459-4859-9514-AB3E4938841A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8F075EC9-E748-44A1-B518-DF460D2D57D1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D9418FAD-510B-431B-BDCB-4A74FE827C28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C8A3FC53-F818-46B1-B81C-BEB2F409864F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AB894F19-EBB0-4D28-8FF4-37EC2581F959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E9DF1602-E925-4965-97C8-C1B5B7CD9C9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CBD11C45-0BE8-4425-9DA6-B1534731F38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712DC8F9-F73A-461C-B712-BB81A5A8AB3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91C18D79-8477-4528-9109-751084C0191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1CC225A9-5F6A-4238-B07C-B2C04ED54FF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0C6F8979-832A-4AD4-B10A-64E8CF32D34F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8EE70DE8-38B5-4BC2-90E0-F8AB04D0EF22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7EC91685-56B9-4278-A795-92AAC85CAF7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6B3B67CD-A607-43DC-8A49-8C908BE9B88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5CEDEB50-7065-4BA0-B773-94129111498F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08705229-F279-4F84-88C9-744DF2671B2D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EA173028-589C-4833-8B52-EFB0BAA16D06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FD21B8A9-30FA-49C3-B1A7-81FCFCC1F758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3EB4926E-D73D-4C39-843C-CAB2D8AB0B6D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B4BA9222-B5E9-40F1-AB96-AFB4E04237F0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0FE82EC7-1874-4F1F-8690-9D72162EB04F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EB0E528-26DC-46FA-A527-78D8F8E2AADA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B43CD81F-1B2F-4902-AA0C-346D37619F43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A39D9CA2-87D8-4F5E-8904-18BAC1D44ECB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E0007B08-FD19-4E95-8F76-3F3A0FF6F11D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A07478B4-84C4-4613-A3E9-06BDDFABD93E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58F0A8C2-6A8D-4358-9B25-17843B218BFB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662B606B-CA4A-4823-B1BD-E300AD430ABD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B292AD4C-DA3A-4B8A-A528-56920CF2CA51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1D90BAD-2F8D-408F-8A22-8970FF73D67F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53D45A77-B1E6-4C0A-8B4F-3CEC6767DC6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500DB227-F6B6-4419-8D37-A30B132973F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4A0B8B5E-F5C8-4873-8CAB-007056F9C3A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01982818-C86A-42A3-B92D-6EB1A8C7D3B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568438A1-4874-46A9-837E-1EEC72A901F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92FAD8AC-EF18-4CD6-A87B-8B09C19D423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2ACD04ED-83FE-4D1F-A3AD-58B86372190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B70F59A6-7E45-42AA-95F9-5DD017FC119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0856F19D-C278-4CFF-968B-568E32E04D6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B8C6B6D9-F554-458F-B0B8-C3A19944A31D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2C567E15-9BB5-470D-8D1F-8DACE12ED4C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9AEA373A-F262-411E-8ECC-CBD70301033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1ECC4A6A-A712-4B32-A541-0A2E51259ED2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987CF914-80D5-4527-B0BC-87D850ED69FF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95752F5-AE9A-498D-979A-9A779E3214E2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9ECF2FA1-5CCB-4886-96D8-6DFC2F998315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143E5E41-9A1D-416B-9C4A-FD95BC5A16A7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6F715858-488C-4DD1-973C-AA74AA4E196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88E56775-E4A1-4BEB-9C49-AF96560732D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BAC7FD4F-8F5C-409E-9461-B9D114DEF30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096018FC-F5FC-430B-9165-4DE33F7A298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BFDC4F90-F9B9-41A9-99E7-C594EF8A267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1E37F884-F84C-4DF8-9B95-8D4C6B731C9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8C5125-4D05-4299-A0FD-350008D5D90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71047CF5-5003-4091-99CF-42B1AC85589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CC094B66-9943-41A3-ABF4-239D613DF109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B9E265ED-3A90-4C79-B243-1333EEB834CF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C8A7408D-C16A-4F5B-ADB3-83041857762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AF465D06-E976-4498-B2A1-0F85312FF13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DCD2CC45-9064-4652-AE7C-FADC1BC91D78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636B0A6-F2F6-4805-8888-339CFBCC2FFB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24EF17BB-9B30-4932-A8E7-17751F7542E2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7CDDE759-2C1B-4812-ACA9-5CAF09B2C4F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46873483-F385-4B7D-8551-592ABC1DC40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13EAC37A-86B8-4706-A2DA-0D9FB073A45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9BFFF2F9-43CA-4617-A21F-9A0EEA09282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FB345C6D-7D09-4F04-8BB1-C6E8A954A1B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50E8BD4B-9ECC-42B9-A5EC-70D6EA4B59B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A1976C8A-2E92-45CD-BC72-2E18C982F33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7FF966E3-B4AB-4AE0-8250-A1B15365FA4F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A2331D40-9C84-427D-9B65-E773D9BA27B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9576627A-C13A-46F0-9DCF-F030EAF80FD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AB7064CB-D221-423C-AE92-3ECA83DFA70B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EE9C1BB8-24D7-4281-96AB-38C81E091C45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9ED4D832-C761-4736-9D06-477E5D63936C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66CA42B0-C721-4D87-9C7C-14607AE1ACBE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21F5A072-0E07-4083-94B2-EF9A35DBC512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C932F05F-2C07-432E-A963-3664ABD49CC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2" name="Text Box 4">
          <a:extLst>
            <a:ext uri="{FF2B5EF4-FFF2-40B4-BE49-F238E27FC236}">
              <a16:creationId xmlns:a16="http://schemas.microsoft.com/office/drawing/2014/main" id="{E5A2BE2F-1BA2-40C2-8F22-9C30F12F009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0A015F44-E745-44D8-B801-CDA98895ACF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8DA088C0-5971-46CC-93DD-CB95D2B58F0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F1361EF0-BEF8-400E-9411-CE0E2EF6B19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6CC836EA-CB65-4B25-B443-4A065B40458A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2EF32818-A8C2-4A99-B7E6-89D2B8B15F8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A28D949B-0A33-43FF-8918-2851D808672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D07E9041-2269-4FD3-8B54-24326D5C32D5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F655CF80-1A50-43BE-948A-BA3653F984E3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9E071E17-E679-4C3B-925C-8E77BFD3F889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CF1F0750-872F-4818-A162-56F5C9D389E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17C3A07B-9215-4EC0-8173-4D492F12E14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DCC70DB0-859E-49BD-AEB5-5C859993734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B4D28BD6-297D-4F95-BBBE-EFD416C9435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11BA037B-3EDE-47F6-87B8-433AAFD7861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C6B26631-3F88-4967-B08B-42F7266A273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9C02E2F3-0ABE-4DAB-8DC5-60981650B90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568E6101-4251-4B9F-B7FF-525D36312C5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8C7F461D-8861-4438-A048-D09E9504458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161AE200-213E-42B1-8033-23971C5045D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E60E724C-70FE-4D1B-BA40-3CA815298705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6AAA97EE-A9F9-4E3F-847F-3816DA69D514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D176C9DE-6003-4AD3-96ED-8214E7F041E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34BB389E-AF16-4202-A33C-1D8E44CC302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A0D5E913-83E4-41B8-8E28-B9B6D2897FF9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2B409D7A-8D6B-4F30-9E8D-3F0E2EBE88E4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6E986A63-2846-4913-9EA0-D11E0D48BCFA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32AB7AA6-4EE4-4E37-87D1-466A53D4067E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60D7D0A9-E16E-42FF-897E-F0FDECE142D2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4F6F0BCA-CDD9-45BB-A642-0EA33F07A37E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7C6D95FE-4EA0-421A-883F-F152B8D9096B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DD97CDE4-85E6-4BE5-ACEF-925712C06B7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6">
          <a:extLst>
            <a:ext uri="{FF2B5EF4-FFF2-40B4-BE49-F238E27FC236}">
              <a16:creationId xmlns:a16="http://schemas.microsoft.com/office/drawing/2014/main" id="{8FA490CF-8517-4711-8653-14D1A5DF45D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55D27B39-5425-4E6C-852E-F3FE01A1C2D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D934C4DF-2855-4AFB-AB85-2A897580FFA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78AE4F01-903C-469D-BC35-94795C14D761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AC00EC0F-00C3-455D-BC9C-C70A8390CC4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F69F821-3562-44ED-BB8F-C84C0C006E88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6539BE9-4A3F-4D5F-89A7-68583421475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764B351C-6E6C-4155-A662-1F81BF75B41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6765E6DC-AC2F-43F2-9AA4-44A23DB190DE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C0959629-FDA7-4041-B558-2DD3B78139A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2DDF634D-BFD6-4440-8AFA-2002911AB828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9EC95133-DCA4-40E2-BC79-2D8C018E2718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A5A29A1A-E80A-4F9F-9AD1-7ACDC37A56C8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4961FC49-FE95-425A-AC09-D43DF2694300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F84FA56D-74D6-4654-90CE-567A121E4F9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BC620DB-D639-48E1-AC2D-546415A2C30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C6D3E40F-4E00-464C-8426-7051187DC8C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41973791-C5C0-455D-95BA-F1F4758732B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FD45F0BD-BD05-47B6-B645-BE13EEFDE79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49892210-C144-4532-A126-1E42A1C2AB6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0DF58D08-FE7A-4DBE-AF71-1DC7A96CB8C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A96371A1-94F4-4186-8596-F5C86FFFCC2B}"/>
            </a:ext>
          </a:extLst>
        </xdr:cNvPr>
        <xdr:cNvSpPr txBox="1">
          <a:spLocks noChangeArrowheads="1"/>
        </xdr:cNvSpPr>
      </xdr:nvSpPr>
      <xdr:spPr bwMode="auto">
        <a:xfrm>
          <a:off x="2628900" y="225742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D12E1EAB-670D-4786-8E11-C391BEF3EE85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7CA303A6-2558-4982-B465-1FB98BE822C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AD35EDFE-B8C6-40A5-9323-9D8F65F9268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1F22F23B-E90A-4C7D-83D9-55028AD02BC1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532261DA-97BA-473F-B799-5A498E4D3366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2073088E-54C8-42CB-AF68-55D4B6A30A7C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2C314F33-77E1-44D9-8958-C6A67A2B06E7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6">
          <a:extLst>
            <a:ext uri="{FF2B5EF4-FFF2-40B4-BE49-F238E27FC236}">
              <a16:creationId xmlns:a16="http://schemas.microsoft.com/office/drawing/2014/main" id="{1C7B8B8D-53FE-4D68-AFFF-7BD6073B4260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3693115E-2EA3-4BBC-9C54-5CA19B75259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28FEE8DF-DD21-4141-8B20-0930A7D929A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A5FC85F0-EA99-46EF-924B-3F7725E27D7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BE87B4EE-8293-4B0E-AE7E-B1FC8D5B298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1CD4F5AE-193C-445A-991C-A5A5339ACB9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36DA5BB8-EE31-4641-83B2-0E4AED8B5637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9A1DE9F4-B077-448A-BD05-67DF4EB198BB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C8C7C6C1-762C-41CD-B47D-50186B9BC46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31A347B0-96C4-408A-B0D8-19EECAFB297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D49E7996-79B0-4215-8968-D7DEA1EDA8AF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C883CFDB-CC23-442D-A526-2CF444C067EC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E4E489AE-EC05-46D5-A8C0-8D1952C2D44D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5C27E2E8-3506-47B3-B078-C51E3288749B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D7CB8D0A-4081-46B1-9009-60D3E282A01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D8F59A40-2FA7-4E3D-BEA5-52780D4E080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7011980F-8B62-4294-9A31-AFC9568939D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21E66263-41EE-42A3-B0BD-5EB7D0116DA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B705184B-F977-4CED-A48A-E5FD9DD2221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id="{1CB223FA-47B4-4CB7-8334-2428454E89B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DDB8B2B7-D1C2-470B-8BD2-7ECE4BA0F64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5DD41430-2C57-457A-988D-708BF3B2E10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B5D7D036-3572-4F1D-A263-241620BF11E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203D8905-5ED5-412B-B384-BD8A897C4043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BB00CB14-758C-4BB5-BEA8-4CCF5B7ACFF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63C410C7-A918-41C9-B646-C01271A27A0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1D5E670D-0C21-46B8-ABF7-964676EF209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81F842E7-9BB3-4CD6-83E5-E5FA6C13C357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F588F3D1-37ED-44C4-BC37-493113F26D23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407E09DD-5113-4A54-847C-A6C7E2392C07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1820E2AA-0C69-48B2-82FD-E2B0C0854614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138FC5DA-2E9F-4796-A633-8E45A280B91F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411A890E-2947-4417-9918-F6F9FF2BFA9D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45545E29-99C1-4A68-848B-D18ADD5FB273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DE2D9C71-69EC-4687-BCEF-C51FA09DD5C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6">
          <a:extLst>
            <a:ext uri="{FF2B5EF4-FFF2-40B4-BE49-F238E27FC236}">
              <a16:creationId xmlns:a16="http://schemas.microsoft.com/office/drawing/2014/main" id="{EFDA8C7D-8D43-4026-9C69-EBD7721E6BB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A4885F30-2758-475B-90E7-A960EFC23DA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C92964B1-E3ED-4C0E-9342-65CC34F4B08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EF390375-3976-47D8-B788-11A3B1A9938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88F410EB-DD61-4DF8-AC49-0DD62C8CEE7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AED3AAE4-743E-4365-B604-3DF75341798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D726866D-9ECC-402C-987E-1364425A54E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1B5D7177-E5C9-43BC-8264-07A19E9A1F86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10616591-9EB0-4CA0-BB13-626ECDFF3B07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DEBE40D2-BE49-4324-8941-57AE7DF24F6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493A06CA-81EF-49A8-81DD-3A330F14493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BBE20C7C-5AC8-4A3F-BE24-90E5C7A6200A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A43DB715-EF19-44DF-8F7F-A5AA2E7DE228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1745AA01-A445-4CCC-B6BA-683D315584F4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7D608C38-17E0-4685-8D1E-8DD50F30532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0C783270-2A45-4C52-A014-573F2B3CBEF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841495D8-72C1-428C-91E3-C4F5F16C8C5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D36441AC-D82A-43FE-B918-3BCC7779820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1211E85E-2EFE-4DEA-AEE4-9CA9DAEAFBF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937C0AA7-E0E1-4B82-A111-1C70960C0DC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7F87F8A8-EF42-4B2B-B5AD-2402EB3D61A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822F5CD9-0997-4DA3-93F8-1EB44EE268C6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1C19F8F5-A5BB-4C9B-AA56-FA1172F1EB94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A7F0483C-E6A2-4296-92CA-554483BCD9E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C2394245-22FD-4FC9-87B7-A1199358928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88D3A31-A028-42B9-BEDD-638CCBB063AC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1A5EC4DD-1470-458A-99EC-C9564D03B809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9AAA06E2-E6AF-4BB4-8DE9-39AE3D4DCD2E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EE8E0DDC-ED49-4F47-9F5B-0255F2DA84A7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6">
          <a:extLst>
            <a:ext uri="{FF2B5EF4-FFF2-40B4-BE49-F238E27FC236}">
              <a16:creationId xmlns:a16="http://schemas.microsoft.com/office/drawing/2014/main" id="{849B1900-F52A-4745-B4CB-1DBBE8B8A1D4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E8D4F060-33BF-4E2A-841B-8744D966657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62BA0824-E771-4F04-9C96-F4C3F6C4F85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34BBA5B-938F-49B2-8D01-F20C59DCF63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2C4CCA76-FFD4-4FD6-857C-7870697BFE2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02359DF0-583D-423F-A514-5CB95010C9F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CCB582F5-C0E5-48CA-B2E5-11DB0819377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BF3785DF-0438-4B55-9EF0-043CF8EBD19B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6DED4222-B652-4381-A14D-346CB7A6BA7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20729B5C-958E-49DA-9A00-C6065175AD2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F51E5993-F368-43CF-87A1-552E878C9B12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4D88CC79-5F3E-48EA-917A-D2A88FA212F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6CC55887-EDEC-4F3E-AE58-F7604662AB07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6B0AFE7F-7F76-4A3C-B8DB-8777E3207405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B3F664B5-FE33-4DEC-BC08-F4C4AFA0279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AA72283F-9D8F-49BD-B1B7-80A6F662E56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C4F3AB18-5607-494A-9B41-A9E3FA0746F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8ED78C49-34DA-4FFE-907A-C55CEAB2F9A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05CAD135-A79A-41D2-8DF6-F608AA63488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7D4E52C8-0651-497A-A573-2B71039A445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FFE5ED60-4CE2-4310-B057-6518717EFBD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4757B384-5423-43FE-9A0F-A824EC6E0E9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B8882AA9-0D89-4833-8F42-11DE81217C2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CD743DCD-6D24-4C39-97E9-2E5335839E3E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8343B744-10D5-40FD-AEC6-64AC8C79003C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D945769C-A196-40D4-A767-1E55CB4224C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99601BDA-340F-4E70-95A3-81FFB5C5C26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35D269FD-D20E-4EE5-A142-9FD4D52951D1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534F2E97-E122-49BE-9992-D7104722F670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FE851F4E-83DE-42C2-8974-39AB521DAC32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7405954B-A413-483C-9968-3000A4CCD6D6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50C58D69-EA47-48DB-90E6-AE6B0FDF64C8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51177D69-C502-4382-9121-82EE670F5438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B6ED040D-40AC-4114-94C1-FAAB7589F598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552E6B31-5F96-49DF-92C3-A84F5CE6139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E4DCEB18-84DE-4A31-918E-EE4596C2B22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8532E35F-2B9F-4D98-B35F-513D7BD66D9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B5D39E29-170E-41DD-AF12-D2681FA732D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78697021-029B-4305-96AA-7C222B5D0C7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4E348001-E65A-4E76-9FB4-521645427B1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D587588B-6B58-4B1E-BAAE-CB2C3B878251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842567D4-E196-40C7-A289-8E672777960C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6F957D65-9FB6-47E8-A14A-AA4331658D9D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935B255E-6DDF-477D-95B1-6C73E2990D61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25508B8C-4062-4EFF-A3FF-E4C86310D36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C204382B-0813-4F19-9550-059E97FD5797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31AA610B-9913-48A2-B335-3A240247610C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46B8BE1-42F1-4E8F-AA6B-3DE210BAC6BE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2BB55ACC-434D-4579-BF33-74176B9F0054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6" name="Text Box 4">
          <a:extLst>
            <a:ext uri="{FF2B5EF4-FFF2-40B4-BE49-F238E27FC236}">
              <a16:creationId xmlns:a16="http://schemas.microsoft.com/office/drawing/2014/main" id="{1553C366-60A1-41F9-93E4-9CB21BA00A3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20935F54-A42A-4572-B83B-0B11BE23B36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AF9789E2-9BB7-48CB-917B-FAF300B6AE5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CBED9176-F660-4DDB-88F0-9AA868246CA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8DFE92E2-575A-46E7-88B4-7AC463347AA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5622ADED-9F39-4B48-9C34-00C6B43BE88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386E4FE8-B683-42EE-8EFD-177CCA72762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1977B35C-B2AD-4B5C-92CE-7D0C8EC2E652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41646BE2-7C2E-405B-8279-8A3AE5245F9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C3AC2461-84FD-4F09-9F36-F89E267897A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C65DBA24-46DC-4463-BAC7-3022D7939BC6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6F1A0E77-6931-40B1-815D-1C33A9F93123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91186839-1777-43BC-9D64-2AD9CD182D1F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8C4824D2-E92F-4D14-8A5C-FEFD67AFF2DF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51610A0-674B-47A6-925A-E147C16534DA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F7970E0F-D74B-4E30-9D4D-1E003750AB4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2" name="Text Box 4">
          <a:extLst>
            <a:ext uri="{FF2B5EF4-FFF2-40B4-BE49-F238E27FC236}">
              <a16:creationId xmlns:a16="http://schemas.microsoft.com/office/drawing/2014/main" id="{E3BD42B2-C8A6-419E-A9B8-1DFE6336EEB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B172C9D3-017D-495A-8578-E552F3FAEC3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BAD3090F-6085-4476-8A63-58FC81875DA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4A072944-A7DF-4A15-8C5D-DC01638B83D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50A747DE-9A3A-4DA8-8F9D-3C0423B9131F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831B3B01-BEDC-4E9D-8E73-AC59A3A0BC3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DC428D41-1F09-4C12-A309-F54B757791D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F229B1AA-F911-4CC3-969C-A32A572B1D1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F733D00D-BB96-4CC2-9B85-928D3C634747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16E68430-85E7-4C5D-9DDA-4259C486CA39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8D010813-FD6F-447B-B20E-B75F3B4E3EF3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C7031FD1-C7AC-4FA8-9C8B-B9DD8E04F591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63A70EB2-E174-4D4F-B2BC-F76F6753833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67979999-A821-4240-A01C-09B8B6F2998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08076C3F-1471-4F3D-9639-18F5766F033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9401DC16-E2C4-4E68-AFD9-3A4EFD8D080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41ED88EB-E275-4415-9AEE-E7F4D2BBB58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B2601371-DF6C-4A41-A369-400E065A8A2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DB84BA22-EB08-468E-B091-C74525B550F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291D3CC1-950C-4EA5-9064-0238A413946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DB72F893-592F-4216-98A0-8052A7551D4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2F17B34C-608D-46CF-8D0F-4FF36A08D16E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7C972207-97E8-497B-B6B3-FBCAD73E3CEE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D9F5F77B-EE13-42B3-85C9-2D836104B70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04249A3E-B75C-45CA-824C-E5C4E6FDF4E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F12A0555-B985-4FA7-87D2-E9291C60893C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C6958FAF-B09A-4A80-BC6C-1AE7BDBF2438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456350C8-BC54-462C-9CF3-20606C383DE3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09224512-232A-4C23-8538-05F30333AEE5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B3B0E463-6BA6-4395-B674-94309D7D1707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9CE9D212-0CBC-44F1-810D-9BBAF9DC31A0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5D75EAF3-89D2-46EC-82B5-B63C8446F869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C01BEA99-4034-4BAE-BAC4-E934298B7FC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1B3A628D-CD47-49E5-B1B7-2E6E1BE81DD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7E84D4EF-2D76-4615-A2F3-AFE9AA07350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C7669411-0638-46FB-8FF3-8224A1A24C3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C8BFE263-1D3E-41E6-8B65-DCE2BB68D87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36AB7D4E-BA05-4835-AE8D-62244F1ED88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B2032F32-CD0F-4645-8EC5-FDE381EDA8A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650FAC72-C7E5-46A3-91C8-B473025E35A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D019F3D2-C662-4472-89C9-39A3BE5F2A9D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F21587F5-25E7-412C-BAA4-FA8DACF8EA9B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8840DF21-17AF-45E3-BAF6-6209908916EB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1293263C-0201-42FD-B5FD-B1716D15A79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360057E7-0EC0-4037-9A27-E33355BA9ABC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1DD2418D-8B20-47AE-A38C-27FC931CF2B0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96FDF593-B0CD-43D4-83CE-57AE03AFB1FB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FC797668-8EA6-4832-9337-533FA614E0B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97196452-0931-43A5-9C54-0B6FA129E82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E1631D62-6422-4472-9412-BE92CDEF571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4820D730-1007-423B-ADF5-2470FFB96B3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5C609681-C401-4B8A-AC33-25A906F6BB7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84804667-A8FF-492C-B025-CDF95CFBBC2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D7889B51-B47A-4517-B751-B97AA38CC91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FDD8B564-AE0A-4210-8238-0A377491D3C8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4">
          <a:extLst>
            <a:ext uri="{FF2B5EF4-FFF2-40B4-BE49-F238E27FC236}">
              <a16:creationId xmlns:a16="http://schemas.microsoft.com/office/drawing/2014/main" id="{34AB75D8-4006-4FE8-8AD5-12112CEEBE9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D07DEB0E-7C70-4171-896F-5F1D585617B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28567CE7-16B6-4B8B-8162-F024002F63A9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2A010683-CB3E-4AD3-99E7-636216E482EF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92EF58F1-7146-4DF7-AF5D-BF249A104120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9EFA343A-8B5C-437B-8975-22C4C91C015E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95760C67-492B-4848-B684-0501F9A279E7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DE5B89C5-BF83-4127-A9F5-40EE1A7D862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B33FC51C-BE25-460A-8119-B0D1A97D2BD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5750C612-068C-498E-B781-EE85FBC0153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3600FECB-8ED0-49E7-8A45-3D3A86C21AB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1B0C11F0-4B4F-4D51-ADBA-1F75952C31D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E6E94D7-3000-4E33-9AC4-1AF1023A6ADB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327145E3-E032-4784-8410-3213E534E977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0F9AB12C-3BE6-4824-B373-9B7D3E790CE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30C5D4FC-2599-4D7F-BF3E-4123CCE968B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33FCD7CA-8F4C-4E66-99E4-C4669B972971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ADAFD8EA-E134-488B-AC49-37F7539D769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1FF9B7CD-4313-49F7-85AA-AF2BC1DB0611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5AAB0AB6-98E6-4469-842C-A410F2ECC7D6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7F5C5EEB-CBE1-4D71-A09D-DF01F7FB84B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11F6488D-7879-4754-AED9-3C88EF7BE9A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645ABEF-CAEE-4548-A56D-252E112532C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6A86D033-153F-4282-8FAE-815F404354A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4973A228-D14D-4922-B48F-9084F25C1D6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id="{DCFC40E9-D06D-4F5C-81FF-9DDDC7D920A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51C14D89-2F33-4B2F-8D13-F13F0CC5A5F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F5C25C88-DB77-409F-9563-655FF5DA288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CE6F48E8-E1AF-4AFE-9DFC-9836D12C5E6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5D1B4CAA-D20C-444D-8275-077FBB381B65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52B1DC3D-88C0-48CD-847E-158CBB2BDA81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9E7ECCAD-403E-4E16-8C90-75176607177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857E4A07-D708-4582-AEA0-451E3D7EC3F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824C6408-5682-4B88-A67E-DF29D2F9932C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A8A5BB69-3FE3-4319-8FD9-58E41626A42A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9D649972-46CE-4151-B475-31A031E91FE2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C512C2E8-7ACB-4497-961E-D4BA22181384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FC3E4DEA-0A3A-4F55-932E-2060F3E5C975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134B92C0-16C5-4930-9E00-CE7C7D48025F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104378D0-7F13-4846-93C3-3E9C7675BFE7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373CA3AC-7F7B-4DB3-B506-3B8200E37C0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6">
          <a:extLst>
            <a:ext uri="{FF2B5EF4-FFF2-40B4-BE49-F238E27FC236}">
              <a16:creationId xmlns:a16="http://schemas.microsoft.com/office/drawing/2014/main" id="{042B1E1E-B825-4F9C-9C9C-D886B698F6F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BBF3913E-2135-4D35-B463-1F5E703515E2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4EC53ED2-6D85-4241-91C9-D4DB87F1C3D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955AC52C-689E-44F7-BA43-BBE2CBA36F3D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B83C4DB6-C5A0-46FC-9693-FC004E9730F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B7E47520-146E-4811-A628-A2320ABB3DA2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5A38E8E0-74A8-4477-986F-C14B0993932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EA5C812F-3892-4344-83F8-C4B06386480C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CB5FFBBA-AF9A-445B-A8CB-DE270E4F8D36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636F0E3B-5342-4E46-9AC5-B4D64824156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D8EB18C5-59BE-4987-BA9E-0CCAD97CA098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3557AE73-2693-416A-8303-900AB7AB0ED4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273098AA-51B6-4CD9-A3CF-D2B78332D34C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7345B27B-2C61-446B-95C4-47113592EF22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0CCB1DD2-EF5C-4C7E-A744-74B17AD24FD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82E0A83B-D210-4024-A520-55C3747275E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77A176F7-722A-4DFC-8E1D-400959D0FBD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9E8527D5-328E-44EF-9392-3332038DC86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1F692D92-8A37-406A-8268-1BDAE6DEA62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E3CB1368-93E5-48A4-B36B-FA9BB6AAC8A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93F2E2B-9F4D-4E63-9626-445CB7D7543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A6DBF75A-96BE-4AA4-AB70-985B477A3190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51362984-E944-4898-8E8B-1BE36E07D352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1452E396-B1A6-49F7-B106-623285F1C59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B24BC139-8304-4926-AFDD-22EA039880B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BC0D656B-7A6A-4C6C-9A30-295D9D350CE1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FC2639CE-DD88-4D7D-9C34-1F66F09F528C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60F40974-0054-4A78-89D8-8A4210D364DD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BA0583C5-7FEA-4A0C-A9B4-328BA535E947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E6188C8A-AA9A-4847-8A2E-E9D82B8831EC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69EF0274-9BC8-4E16-9B96-9B16E8D4B75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6755B382-F82C-4F80-AA61-66CFC36EA56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5CCD2C2-76E3-4C89-9502-D8965C422C8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4839FE35-23D0-4E40-8083-7116A7598DB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3D4AE812-19DC-44BD-873E-AB21F887EBE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EF1527F8-94C6-45D0-94F3-C1D1EB11F4E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EADE2326-9EB9-4C36-8676-E9056914A0E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B3D6DC37-3620-4FE4-9ED3-884D31BC505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AFF7C315-A92F-48F2-B5DA-5594EBC73FA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3FA9CDC2-B232-4E4B-9EF5-660B247DC06D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A47DBFB7-AFFA-4B8D-8A66-9E0AED79E1DC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BAEE16E-722F-4D03-8A9C-6D3C160DCE95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47B3EF88-44CF-4A37-973F-024E5A7FEB72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79ADC61F-46D7-465B-BD6C-30FB15E2E8A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F2F47864-3F80-4ED9-A419-BDE64E0F048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AA563074-2058-42FD-803F-F117929D791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91355413-62E7-4473-9C1B-4CC495C480D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623D6CCD-E1B6-4877-A81C-3AD0B31D937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6" name="Text Box 4">
          <a:extLst>
            <a:ext uri="{FF2B5EF4-FFF2-40B4-BE49-F238E27FC236}">
              <a16:creationId xmlns:a16="http://schemas.microsoft.com/office/drawing/2014/main" id="{A98CF426-AD6B-4DB8-87E3-60B919D4E5C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3D68E611-FD24-4EA1-9792-F471F651673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B4C19674-F7B8-41C1-A1ED-6AF9D014874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58377B37-4D7A-490D-817C-7B49C39C4F5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1D38F6B8-30BA-46BD-8B18-287B4DA750D7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F92C16B0-3246-4930-985D-0717CF53B05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6065BEF3-0E91-4AA3-8472-B8BC4FA8F7A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61EFC4CA-C1DA-4E27-830E-9FDAFA52BEB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6D642735-2C64-4551-BAD9-576603EFA6D9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41C9AAAF-2E21-4CA7-B31C-3411CDA66031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928E5079-6E58-4D17-9A1E-CC74D704CDAE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9787CA97-76A2-4F7E-9BF2-F945478C7EF4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4F826905-132D-4834-86C9-1484DD49A0BE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718C54B6-2800-4C87-8A6A-E1062223359B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8">
          <a:extLst>
            <a:ext uri="{FF2B5EF4-FFF2-40B4-BE49-F238E27FC236}">
              <a16:creationId xmlns:a16="http://schemas.microsoft.com/office/drawing/2014/main" id="{C5CEE25F-0A43-42D6-90A0-91E17247CBDC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5F06D0DB-C44A-4732-AD34-66C25B3EE0C4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87EE3295-5B7C-4451-A174-78F2BD43679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1567ABEC-74C6-44AA-9A1A-0A87BBA282E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36644717-7C50-48D4-9EFF-83E09FC46408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2C72E4FC-0EE2-456E-82C4-6F9A70AAC1C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51EB6D06-4212-46DB-A8B0-1E2636C4B56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F560AE3B-7C44-4934-9B84-86C271C3F37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A80915A1-5503-4E4C-A4DB-EF6BFA3F279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8EDB07FA-7BA6-4718-A626-56331A4E5E1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5995A7ED-40F0-42B8-A6AE-C789E754B83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EFAC8469-FBF4-46B9-9958-409EBDDD0917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B4D3DF39-B4D7-4319-AE69-3A0A1F14DF1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180A0499-FCF9-436E-9EB4-0D0691418CD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6163786B-BBA3-40BA-9FFA-363D51D56CA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AC50093F-9421-4773-9D3C-1008FEE157D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49C7582D-50AC-440A-95E6-56A0EE36173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CD38F854-A744-4E50-AD78-83899A28A35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BAA16015-8EC5-440A-A5AD-1857AF46650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49E957AC-C3BD-43B1-8C20-186CA16C8AE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7C0630A6-D4A2-4F22-9B72-499E50D8ECD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25EABF22-EB0B-4F9B-909A-B12280D31F1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D20C2A96-8BEF-459B-9459-B91B8088DC7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B71F0E71-E78A-4563-A025-E2FE098D04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B0BF3FFE-86B3-49F2-ABE7-B5B09ED0B41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6FF5D18B-2627-4116-BC8C-91466521AED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1FD65014-157D-4CC4-9212-97806C3B5E2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EB4508DF-E5D5-481D-91CF-0F147664C8E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DFE9D08F-2A50-40C3-BF46-083DB4DFFA3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3FE532B8-AFE3-4AC3-9073-FA9011E6590C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CC1F3D2A-A522-4498-91F0-5FC58CF39E9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B7DB4B8B-5402-421C-980A-656C6316A13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02C27603-870E-4D6D-A319-EFB456D0B3FC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28EAA58F-D949-449F-B26E-C3CE174AA627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A8920636-F03B-41FA-97F1-42AD25B68A6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427BAB01-F730-4AEE-B54E-F81060A418B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96D92885-B152-46C5-A602-9D8D95DC8C81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A5884455-63F1-45EB-8B2E-450437BE275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586F3530-2FF6-426F-83A4-EC6976A3C095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39" name="Text Box 4">
          <a:extLst>
            <a:ext uri="{FF2B5EF4-FFF2-40B4-BE49-F238E27FC236}">
              <a16:creationId xmlns:a16="http://schemas.microsoft.com/office/drawing/2014/main" id="{C2CE066C-4C19-4FBF-85B1-0FF63DD0437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802BEE37-34B4-499A-959C-B3ACDDD4945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58A2053B-0C83-43C5-A864-CE1CB3DBC82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F608B4E9-9A76-498D-8AA4-810280A9497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40FD13A8-4484-4E1E-9C67-1B944D1B8AC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BC0C5CD8-4FDD-4F85-B5EF-361D46BB6D9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5EBBC534-7736-40E0-B800-D631B0A98FD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9DFD74AF-2ED3-42CD-9CF6-3840659D0A3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1CE852FD-600B-40B9-867F-9A0F3CD671ED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BF8C91C1-DC4E-40D8-ABEA-E1C5754EE83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A0509CB9-1260-4280-A1A5-E1089F117F3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EEFB178D-B91E-40FA-B1E2-E314887A01C5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B4E6EDAE-BE4F-4538-9B30-17C117B72078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61EB6DEE-C8E3-4C5E-B028-05A611FCEED5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1D610DBA-6C97-4BD7-8A8D-FB208DA042FE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D6B82929-D7F4-45DB-9F61-9D6B9C0E7612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3E3AADD-4A58-4580-8174-CDD703E9C28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AC5715EF-6247-4EA1-9CEA-592EF7C90C7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98C94D59-34B7-46E0-BC83-0EB45F8DBD4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575F830E-890F-456F-9A4E-E07D846A831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FFC7C29B-0BDA-46B7-84B3-A4185E555DE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C9ED0AF7-4CB9-47C3-9475-96AA1114FAEA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97FF117D-A93B-4FBB-984F-80138F5B6C41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25A10C72-4A98-41FA-A028-3FC31A14003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CB779961-6032-4D2F-9944-5D3793CC5AE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6A034CF7-55BA-4EC1-ADEA-FE601EB0D7FB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BFA113F1-BA7E-496C-AE75-4235191B4068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68C7E61F-FF22-487B-8846-FACB9DAB2DE2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1C30C69-42D5-454C-A7D0-6EAD92B83A7C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8A920AD3-8E89-4BBB-8A59-FFCB7986DD2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C3136656-DD5D-40BB-A8B9-255293B2C64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D903038E-5C73-45E5-AC96-ECF986E874F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1A186B54-D1B4-4070-8D22-C04F6716C4A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8046EAB3-0028-4953-A61B-A7165683B8A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274C2EA4-2AF0-4D1A-B966-6699D193DDD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5DD98BE6-FD38-492C-B31F-BF447B0B3F4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4A0D17A2-ADB1-4425-8038-7D2A5E35E34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E037D076-5704-4090-ABED-0EBF248CA54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3A304EDF-7532-457B-9FEB-3C3372B14A72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7BB3D025-C039-4FFD-905D-AD4A27EC22B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36802B6D-9BB3-407C-A5EA-57E8BE5737C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2F7B6BB6-71FB-4B9F-8735-D443B04DDF5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ABED8ADE-3691-46CB-800D-DC2F6F1FBFAD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065B5DB3-E2E7-49FC-A23F-3CD64A61D7FF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3549C165-2901-40D2-8413-DCA3D8AC0296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F63A09FD-9E9C-4EB1-B43B-9D23F1C51D3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25BC4F6-3748-4159-95BF-2F8E9A567209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39CAEF00-E9F2-46BE-9FB2-92A7CCB093B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6">
          <a:extLst>
            <a:ext uri="{FF2B5EF4-FFF2-40B4-BE49-F238E27FC236}">
              <a16:creationId xmlns:a16="http://schemas.microsoft.com/office/drawing/2014/main" id="{9773D81B-C121-41D4-994E-34235B718C6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BC3219A5-1057-4155-B42F-121BB3F61BD1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3969553F-C13E-41A6-9517-CF1DD6731ED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467C25B-F27C-4BE1-B22E-351B76FFD08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4331113B-1954-42E0-9865-075C1B68374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6EA6DC69-EDC4-4DFF-8B3B-74AE2679679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415A3C7D-AF3B-4AFF-8694-2308DE31ADB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447159E5-DA12-4257-A653-2F3B5B9D89B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30CBAA22-3565-46C0-B8E1-4E347308F61A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49451E24-C5E3-4EA8-B804-AD5EB1241C63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7F234C43-3A65-4BFE-ABE0-0F3FD113D4D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C0ED9A09-1758-4C33-B30C-D7795AC11747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72A72B19-8B4E-428D-B073-D0D543C742C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9014495E-83BB-4163-8E05-AD40831EFF9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9C036EDC-4E73-4660-AF1E-4B3CC302004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663C345D-B321-4920-A8BF-20B52D7A6E1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89999E95-3DC9-445A-BD4C-CFF1E305D9C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36DA8AD1-451A-4C4B-85A1-D30E4FA5D4B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86A09B33-D57F-4B4B-A61B-93452CAECCE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D0F1A99B-A70A-4F3B-90B6-70229D3BB0F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1291D720-4796-424F-A19D-FCA8A87F81D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CCE1E2E2-79B5-48AB-A4C4-FD1551577AB3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61A7F66B-F302-4106-B8D2-8875C5799CA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1C9EA09A-AD6B-4104-9A82-4BAF463FFE7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EE17A4E5-81E2-4194-91FD-4009384E9B60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4D88154F-B85C-4F2E-9E7C-749C2D68C39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0F6485A4-212E-4CD0-90F7-AC7A5A786C6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585C8F11-47BE-437C-88CC-9204C59BC2E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DD5B7712-BCC3-45FA-9E68-1EBC93F19F5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45F0D6D2-2D3B-414F-8F4E-3F73DEE0AAC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4DC3538F-4F42-4B69-8ABF-8C8CC66F7AE8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E3415153-4FCA-4CE7-AA70-717A2F14E95B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9E8F9009-8930-4B89-8F37-85916DB095A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75B5E759-76E3-4862-BDFE-D3BF14AB2010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0A80AC24-5486-4DBB-87FD-47A87523C6A9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70B279B7-19F0-4412-BEAB-6413AE8D4F82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17675FA6-61C4-4FE1-9ED1-D0CBB1404B47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59DB39F2-5664-4F3F-BA7E-80FC2C8FAE5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5450C0DD-3098-4D00-8D7A-0C61DF10BA8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0CBFC1E3-4B65-48A5-865A-0710E58DEA6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9CBC73E5-4BAE-4E28-811B-66E24C905DD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1A9A0B3A-4BC1-4653-9505-580D5611664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F241EAA8-6AD3-4CF7-8DD1-F0F1A6FFCE8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65476B50-B26C-420C-BD2C-079376A5D2D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790AE60D-6338-4A13-9ACC-ECF1091BA3EF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6806BB6E-8E41-4F88-9580-BBD73D1B0242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CB4EFD59-3B29-4066-BD89-F30DCD36B4D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339DA94F-7515-4554-82E2-5513618D9F1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E28D7677-7DD3-429A-9FB7-9BD94494E8FA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7A861218-DC1C-4BCA-A726-49AD98B99D6E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3194D712-9D04-49D6-AB61-1F7036809363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3FF9EAB3-FA71-493F-8178-4362B8FAF217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3DB3E50D-5C41-415A-9406-B6E6C3697901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2B41C2A4-26B3-41DC-B2D0-58A739AF941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9DABE723-C345-4F13-BF05-3EFE8815C06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84AE4AA6-C05F-417D-912A-3E4816151AB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112EB42A-C307-40FC-B8AD-932616C1648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A4EDA886-EA83-4827-9099-610C9443D23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E86CA2B4-74C5-4F94-9239-A4FB4ED5E3FC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BC42ADAF-404A-4462-9B58-61E70433F917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F4FBF7B6-555A-4227-8EEB-065091FC713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0080182C-F965-4F52-AABA-6784CD1CFCF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6DC9158A-0C43-4381-86F4-EA20FF3AF8F4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CC030CCB-5D8B-4E03-BC8F-7E1F94790220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607656A8-EF8F-433D-9226-017A490B1CC9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03BCF065-B241-42C0-A642-CA090537BC58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46F738D-7613-4B0C-AD2A-5712D4ACE97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6CA8324E-70E8-4218-AA29-3A49BA91279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4B1E1733-43AF-408E-8AAD-F844B0CE062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9E5A7BF1-5743-40C8-8027-B18B87E444B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C5B0DB94-26DC-4920-A146-E30555B5897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BFD8EA87-94EE-46A7-ADFF-E9123D39943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A0E9E6F8-CF2D-4E65-9C91-2A540B8699B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2EABCEB6-3DCC-4BCC-A6C0-9770243C52D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E6B17F1A-8058-47C1-BFF4-5F184998575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FF80565D-F016-4B4E-98C4-B55A57B92D7F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7CF33338-21B4-4343-8B95-F15A966D12F1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203E5425-F8FE-4A67-BECF-B8FD7212B36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BD11CA8B-CC88-4E18-BA60-73EFDA28F7C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205CBCF9-BA99-4522-9020-92BE8170A953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70E44BC4-8456-4504-96AE-51C7A5013299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2A1728EB-FC10-4980-9F8D-64011C8C18C3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B85A865-522B-4008-95E3-47C13E9CEA6C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E6D33A1F-7792-45CE-9F8E-1BA709090DDD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E7600489-419A-474E-83BA-73BC2D672EF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83C900BE-F7A2-4E64-92AC-FDBEB73EBF3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8AE23A9F-2A47-4F69-BA7B-C28DD09FA677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5AC7B125-7CED-4C11-A2AD-07F15ED0D98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B242A896-7396-47D7-9CBC-3B62D10550C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47EA6252-7A1E-4183-BB00-22279E3C9AE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47167AD1-7C21-4921-8842-666B368D3F6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EF7AF7CC-CC73-470A-B321-2F4B29AB2BF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A636B2AF-A092-40A1-ACFA-0856D1F801F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FF7129B6-8729-457C-B893-361D0CFC8CA0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B62C534D-16BE-4551-8648-CE3DE1F8D127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6F9EE918-CAE3-42DA-BFF9-8980BD20EAA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85FB384B-C48B-44AA-85F6-2D53BE28CC22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DEE12152-D6FE-4711-A486-F4C8CEBFB7B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9D0DAC1E-119E-4293-9DB7-057D3FD1CDB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A704F376-3932-421F-AEC8-11FDC9CE2A8A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220DD019-D13A-425A-BC02-5FE54921659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4CED4F00-C0DB-4C6B-B38E-0CDB3A16221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C4AF1B9C-B41D-4E74-94DB-21A94BD436E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F44B44E2-87B1-4A25-B93E-3F0886F810D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6AF01895-6DD5-403F-B30F-FBF3DFF2F45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DF3B4EF4-EB7F-4A74-B06C-5BFF078D214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E87A3194-C054-4EC9-8690-2E2FAEEB5FEB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53395AE0-63D5-40D6-8F41-09A6BDF7529D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2A781533-3363-466A-BD25-EC01D7E3DFC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93AF838B-7D11-4173-9F03-E8BA2BE30846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75DCC9F0-3A04-4D1A-8B9B-672CA1B7A5A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A4760E75-FDBF-4FED-8D3D-90D76FAC071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9E59E2DE-E1C4-4B9A-8558-43DA20156D0F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A08A7BC4-3EAC-4176-8A88-1DA5C9D044C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B555588D-A500-4DD9-9BFA-C979C4CA03A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C696CCCE-359C-48E2-A6E5-26594A4D882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7DE140E3-7B69-4346-9A41-1708F43BEF9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B4814E56-BA09-4E97-97BD-9DEBE5B26ABF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6DBE438F-1E54-4A0A-A507-9C66ED41B04F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140D0DE4-B270-418D-BADC-9E3713DD4115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FE21FD94-A672-4DB8-9BC1-22EAA8A76CB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64C9C216-B1B0-40DF-AF82-2EEDFA4313E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952441DA-81A2-4CE7-9551-94252CE89E89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54E6BD1B-F07B-4972-B87A-F97C0511A237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7D6B219E-92AF-40E4-8295-5B880601C465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C939C175-4C47-4990-8226-336C90C6878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5D0868BE-932F-4867-9534-87F36F6A677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7FC70408-4D25-490A-AF16-9013D67C180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56199324-5072-4052-B8F9-313362286BE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2CC51053-29BA-4986-9AC3-97AB58B1D15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9F1EF66B-9E39-47CF-A3C4-7E9F94C2B78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05456C7B-06A6-4DE0-98D8-44C31951180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47546535-D9B3-40ED-9042-8880B9EF298F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28D0EFDD-EC06-489A-8F7F-909516A3734B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C7D706DA-969A-40F9-BE7A-B7072FDE098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9EB2CC32-AC48-40D8-BF18-26C37E167B8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3BBB3EA5-05E0-4160-A1EA-1DBF4A47E008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BC40B99B-F3C4-44D5-9D75-4A3F17FD2834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A544A3A0-A040-44C0-8B25-B4006BE9582B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DD69BCDE-4DFB-49DF-9BF5-C84438F7905D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99DAB846-0252-4C39-9D05-C4D87ABC3CA1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EB5BC827-0E3B-4E84-BE94-2E827A33C8D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F2101C48-1309-4ADF-8FB6-B6D71B8507A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052465DB-0638-4ECA-92B9-B01853DC60F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DF5EC938-6962-4917-AB43-687FE65C0EB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7DC4F1EB-7062-499A-A31B-4B87DED8496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F03FE248-8EDE-4674-B85D-61A32F14F563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83255304-7A24-493E-9C54-8C34138805CF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58DBF9E0-D2C4-4488-897F-9D42DA6B6E8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DCA3CAF9-2991-4E4B-832C-14B77A212F8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7B71E292-1E98-4F82-8CE4-6D6CD4DE820F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ECCEC0BE-74BA-45B2-80FB-833ACD250874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228BF1C8-AC20-4BF1-9F5F-1D143C5E9F1F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C3B9D61F-A899-4E4F-9020-5267B1DFD13C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1817E1DF-AD3E-40AC-A28A-43E39F9D470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50EB2411-FC23-46FC-97AA-318E0F04654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615EE11D-02FA-4CD4-A6BC-21DDC9A3065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B3554EF8-CEB7-4F89-88BE-65962153065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F306C0C1-46CE-429E-AB81-229EE5EAFB2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ED3D8E37-5BFC-4E71-8AE7-B7991A87EE4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71D2450D-FC43-4DEB-B6E8-44C58EEE29E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704F0DBF-B22E-444A-85A4-8E2159DFB38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9EA3D761-2753-4E5A-B7E2-9678EAB23FC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73FBB47B-4EDB-4F4C-A6BF-706A7250121E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7C4C633D-4BE6-4A0D-99F1-EE925E90DD3C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2BE97602-C287-44B0-AE19-084E1A7BCE2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D1F5F513-1C48-48A9-ACEE-C11A416C913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11D00CCD-C7F4-4F45-91F8-CDE83D5F32AF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9F562F9F-ACBA-41C3-A54A-AA4973739EFB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19B1D62D-D9A3-40F4-8C59-48DBF9F63100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3B3E7F42-3D7D-47AD-BBF8-4ECF7FC28255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29D4CAB3-4497-4D42-BD92-B3D87A24C412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21D17197-714B-42B4-8244-7F36EF57E5F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8A140DCF-763C-4776-B8EC-7A81CAF6BC2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ED9BDB82-8169-47FD-A9B2-75086BA7BC31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F2EB5247-85EE-453C-B317-1CB55AA1532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3160371F-727F-4E7F-AE18-F8115265E62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8BC1F76E-59DA-4D25-B5C1-2D16A3FF970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9D603D97-7338-4A57-9AA0-F417B5BF918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77F0A847-50A3-4E2C-B3B6-20EA79C7FF5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CF079FC7-D48A-4B0A-A2B5-4D1693A9383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0715E439-1631-49BE-A1DA-B92BFCF8145C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97530828-090B-4A5D-9B5E-58DEEF11E1E1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6E0736B7-0348-4714-8256-AAA05001C47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6AF767A2-FB21-4021-938C-D95001C0D2C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C4BA6F7E-5FBA-4D1C-BE41-9B34D503AC3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2AE600FD-D3EE-48E9-B938-6254E675FE4E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C2DC8CD9-5D72-4034-9719-28785995B58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AA6D1AE8-22AC-44DD-B2CE-4666435960B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C6AF7DC2-DE31-4BCD-A2EA-B8F2E68377F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BDF914AA-C7E3-4040-B162-B3489F879AD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82658BCD-5FE6-4635-8812-3B4BD989C28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2F723566-DA51-4294-AC47-C35559BC5AA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356552F9-6F62-4FF4-9885-563707166587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4F170731-513C-4B5E-93F8-2A55DA31F39F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11C0797F-11B9-41D0-8254-C650AB6896D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E8296110-BA57-45E0-97A2-B5B21F54B744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EB498130-CC78-4D0E-AD19-E5C82DC5DD6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6">
          <a:extLst>
            <a:ext uri="{FF2B5EF4-FFF2-40B4-BE49-F238E27FC236}">
              <a16:creationId xmlns:a16="http://schemas.microsoft.com/office/drawing/2014/main" id="{A21BDD43-3ECE-44C3-B039-8A6366BEAF3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BB98BC08-5EFD-4F14-BBB3-B3EEC487EB9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3C5FEA9F-9575-4E92-8A47-520C442A967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0FF6EEED-F9B9-4C50-A5AB-CDB1E8FA220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C1DE06B7-DB2C-4DED-8D62-60D0C034561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B0B0930B-B6BE-4204-888A-F47E4A1F2AB1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F3B5DCE3-6B8C-4969-A217-0F8B170BF591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C625EB05-6DBE-4399-8AB5-F039D7877DC7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E37B275E-9A84-42BC-99F3-48518699DF21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4A91687D-6504-4FF5-8277-26F6A86608A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F0DF224E-DB80-409E-9558-9C83C7D7330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BAA99904-97AC-4E4D-B835-A99740A6CA42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9BE15D2B-4735-4017-911D-F87A8BDC0C23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09881F97-DE87-4D96-8D40-91E7138AEE48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E24F91F6-999C-4F15-9AB0-A0F923A3862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6C052E4B-C2E9-4BDE-92E8-D17C2468148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44C8D377-764A-434F-8188-53BFB869556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D370311F-DBD2-480A-A63A-D37C15F19FD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B3757AB9-0735-43F6-8B2C-3659BED27BA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6CBFC545-B8C2-4757-98E7-FD7F390F222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D18445-EB58-4E66-B595-23C8126ED56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AABAB0C0-CD9E-4588-959E-0F4F99C65D4B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A9B11E68-D622-424B-A6C3-70C9DA8D4D1D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3C42EC4E-937A-4465-881A-8A2FBB23F13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B9A1078B-9AD0-48EF-9FF4-926BEBFAC45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74BAF336-D3B2-4D8F-B105-2CE4281320C7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2153A044-F74F-4025-837D-997E37A4D60F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E060994-AD04-498F-BF55-12DF2ADBDD02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20E5AA1B-91C0-4C2F-8242-87216D8425E9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9CDA6BBC-F1B9-474D-8DA8-A7AF2F0A5FE9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0F73B516-FC7F-4385-9E56-CE424F9DD7F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93982DAA-017E-4FE5-9845-9A1D2A008FB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7E759933-711B-4DC1-8961-59F8B87C0BE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64303859-BA86-4C6C-B3C5-B467A4919C7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12329207-F207-49A0-ABB9-8F3B1D8982B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3D09FD7-3C1C-4EA6-8EEC-53824527A286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2D295CC8-EFA2-411B-A397-F09AEDD5B5C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3660E07E-BDE8-48C1-B716-98AB08E9DBF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A8640F33-C05F-4E8A-9548-8061A0313A7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B9B8D12A-F1E5-4AEB-8309-FDB7C9B1F543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BD09271B-B4C4-4E15-BE53-90C8A3B79FD3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CA286680-006F-4D11-AEC2-5EA286585571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62A7EFFE-6DCA-4A1A-9293-BC8C03CA04C2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6346811B-C183-47B7-978B-D913B671C5B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4B7CE43C-F274-4FA3-93B7-C6777371703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E8D2C7F8-E933-4A9D-8FE4-C5C54C50361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AFA980FF-8E17-4496-BD3E-CF11B4F677A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2FC16B51-19E8-45BC-99AD-9990BA48F51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D4663480-B620-4B12-9FBE-D6B2C1D1E77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B62AB658-A0EE-4C9B-904E-E3CF5EC65E1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B9D95144-F0F5-434C-9C8C-8135023BD12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27B5F916-F0F3-426C-AB57-583C4120CF1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D868C09B-6B1F-42F5-97C4-49B554B9B3C0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206D7E9C-C463-4173-A292-17E7325FCA54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CA62620D-4F44-4A38-BC32-25E6E4C66D3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560A1697-2417-4857-A099-81A8B571B00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4555A406-AD8C-47BA-8D3D-57EB07C50349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C267C4E8-32F0-413D-926E-3B0E8F31B00F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6B3BCD29-A585-4372-9E56-205443C256B7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C0063042-DF21-4549-8F6C-5B09990F1617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571504C-68DD-4DEB-AC4A-269AA18C4129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302A217B-FB93-4E1E-A597-D5F9B69AD9F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3533C24-6C7E-419C-95B4-E11661C9F6A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5DF06596-C998-4C73-9878-D2C481E41E1B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1DEF6ECF-C772-45A6-BB38-C44263DC894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6FB23BF8-A2DF-45DA-ACFA-A40CB4BC413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812E8318-BD3F-447A-A95B-114DFCC6DBA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A529527C-341C-46AE-BB64-B2F9CE2A07B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C7A1CF2E-0993-4C5B-ACA7-6F1ECE8E24E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E41819F5-973C-4481-BFC5-7E6E2D59850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9A6F20CB-E607-44A6-9D31-6F56B709E976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7D8CEC3C-C010-4B3D-BCA5-EB9A35D6788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AC89FA98-DAE3-4B51-A733-D60EF29A3637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F279FF9A-2CB6-4433-90D7-38015C7269A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9A07CE55-FEE9-4140-AE9A-B82910B1769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56AC312B-B427-49F6-86B8-8AADC28432DF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CF648F14-4CEC-4441-B0BD-6A2AA3BACBE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8E8FE37E-F1F8-455B-8813-F7D12928323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771F3EEE-E3EA-4C1F-90DD-7E302878352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A624689B-B62E-4736-9AB9-D7BCD7EED93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3A32598F-4746-40BB-96B5-E09CC62DC84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201D7828-8837-414F-AF21-6941B8B2209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68FA2575-7BA5-482D-A0C5-9B8EAEED2737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1398E41B-39B9-40CB-9909-9F570E9BF49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3A1E0ED9-5CBA-4BDF-84E7-D2FEFEF954A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40ADBD6C-30B7-4874-BE2F-E777941A7B38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47406F08-CB17-48A9-BFB9-ABA141063C3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D21F1EA6-CFD0-4468-8C6D-C3ACF669003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133550E0-F64A-43A5-A0BB-0748BB7EC97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BAF332AB-8EC2-47DD-A9AD-50A5947ACF0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FB2E8909-81A2-4F98-B810-76C711A5410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7DDED16F-DB54-4E81-B3B5-603C1E9D46B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ECCC6542-1272-4E24-95B1-1AB37883EE5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101E1133-EA6A-42C4-9140-ABA3B8206EB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4EB68BD8-2C4B-479A-BCF7-EEA4D9C84D7F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0DF104B3-57D9-448C-AC62-A8F5D728ED35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8A8BA88E-912D-43D0-A246-F95EF6115742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1764D3A-AC0A-4934-A17F-ACFB87D17BD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C834DB99-F8E4-49AE-BFF2-75D2B3534A47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985FDAD6-4D9B-4D03-A3F0-1C77F66D57B4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E031067F-2808-4B91-9741-C6C315A65488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68E719C1-5DB4-45C6-B718-E31B4FA7CD7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BD534866-67BD-49C8-A1D9-41BA5D5F795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2066EC89-DBB8-490B-B764-82807B6FBA0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7D3FA81F-861C-43BD-98EA-B6DE09498AE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8A93720F-8208-4AE4-BDBD-8D1B3A40AD4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00537ECB-D639-43BF-B62F-4C8608E1ECD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70679F4F-7663-406F-8A53-3CFA8079EF3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A2FBECDE-FA0E-41E7-8CB2-D0B84A975B0B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43600735-FC20-45BD-AB4C-DBAF5826A103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4B2F3E4D-B236-45CA-9D08-890C578CB47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EDC1AD50-AE48-4B11-B9A4-4FB5673D3B5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5E4EF042-B446-45BA-960E-EA6425C18837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56E2C4E0-BDFF-4832-BA15-8809E3FAA6F4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9BD6758F-8601-4924-9E6B-CD7EA095AD28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ECD039D2-6F8B-4F86-AE48-B048CF05E5B8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4D206C7C-8C26-4753-942D-4CCFDE6E905C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9B997632-6CE9-4D11-ABD0-DB718E08557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474C9F83-A68D-4ECC-BB36-916BD3C1114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B3DF03B7-191E-4DC8-9435-A562E4DFAE9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B30E2186-DA85-4A86-8A85-FFA23DDC470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AEE40013-63E1-4F69-AFDA-6D8DECF1BFF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A87890B2-E9C0-4B01-AE43-407E4D77363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2A9E7364-45D8-4B64-9F71-B229B4110E0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6C9A81F5-EE67-412F-9C1F-E71F93BA3D8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7B324C11-EEC1-4F35-BF1B-E64E9A8AA75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FAE0BA61-FDDF-43AE-95B5-3C99B9C8AB8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9D96D175-ED9B-4DAB-9028-E7FE9B55F8D2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CCBFE2F2-ECB2-4E46-AA92-7B20084CEA1F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DCF03BD2-3EC5-471A-8C2A-F912708D0D2C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2833CE2B-A57E-49CD-B12C-CBC481D6365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F1C8AAAD-BAFC-4DA5-B656-F0159A743F9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98047600-5A43-4F68-86CA-910F86EB5F7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A399EC94-C1F6-4FC2-BF3D-FCD60E846A0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397463D6-6ABA-48D9-B051-2784988A487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676AC5E7-C72B-4234-A8B7-DF48F55DFA6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94E4C701-F045-4923-9CEC-0C739E7F403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13247647-98BB-42F2-AC09-9F1A2209E06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E0053260-4443-436F-8A9B-BEBF463D0D3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4D3F8523-DBEE-4B4E-96A3-669586649805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C330A51A-9ADC-4B0A-96D4-F1DAD6FE466B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E33F9749-B432-4D7A-A437-CAF49B84DDF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8564E0E9-71F2-4B0C-BE6E-296D72FBE31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956B43E5-D785-4782-B87A-DDCB048FAEF2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2ECDDCA5-ADD2-4825-8F45-2721E68E9F7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CCC98462-8DF9-4B8B-B817-368B1FEBFF4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5C7C4502-C61B-4A48-B23F-8621DF85B78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1B00CB0-84A9-4CD6-8F67-B2AFB262A276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77CC5ED4-40C8-4A26-BECD-7897666D928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D058F11C-640D-4D36-825B-4ED065FC08B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C1F6B3A4-F72B-4B84-A210-A9402EFF55E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38748C54-DB45-4942-A666-DDA74BB8F73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BAE9ECD-6228-4B6C-BCD6-8FA7C2329FF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74F07CD9-C9B9-4132-930D-FB9A92251CA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964C683A-D76D-4C2D-9FF9-2BB999F7A13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AAC238F2-190A-474B-A6B8-596F8ED81A2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FD352135-972D-456B-A041-8F50DD103809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B19143DB-F7DF-49E2-ADE1-10F27C09057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8E8A496-B500-4D06-B76C-BA92D20AFD7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505715A3-4DE9-4E08-AF7C-DDE0E9457D2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84675BD3-14EB-4DEE-A415-C8FECDFCFE8C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501CF7A4-492C-4351-9526-6306A106624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981D2F24-3A6D-4C34-BB4D-E24D2CDB4FD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254B24CA-7BE9-40D5-9C54-BEAA4DE11EB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9C8E16F3-5A8E-4C7E-A8E0-FBFBD78088E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95C839E6-DF90-4422-86C8-D3A4EDA9E96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56AA0A1D-7262-40E2-B967-DBE8D4DE79E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F2BA9538-5BAD-4DA2-BDED-40C15DA9718D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2CEB6EC6-A662-4D59-AE7A-F00F6D4A20F5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C0AC855B-C7A9-4669-89E9-30A91047F80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6BD980CD-1894-40A0-8ADE-68412A93A20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640643E7-913E-4FDF-907A-15AE21AC8A7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F1946215-3C01-4295-BF26-14F0C351A9F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A0FBCA92-22B2-4120-BEE8-F6A7739D0FB8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329EC92F-7698-45BD-A11D-6F01F19E518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442CFBF0-84EE-48A1-877F-4EC08FD41DE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76671270-A991-4088-8C0E-FC7088952B8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1CBB1F81-525C-44CE-9107-B4A8E92C6DF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E93BC06D-69DB-4749-A22E-66FD18E7866B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F5561542-4EC9-434B-8C1C-2CF0E72115EC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EFFD98F6-ED99-40F4-B92F-46870EB0D07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2F5FA45F-0C86-42B5-B50B-85922991577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93EE1908-432A-473F-AF04-710D81491548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40E6BC95-B46E-4F5B-9FD2-9BE50FC73AC3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AA92657E-F32C-4B63-8AA2-E173CC2A0B1E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82B382D9-9FB9-42A4-B3F6-BC71D3D724A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A32E4178-3C8D-47FB-871D-35B0375A4B5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5116075B-75A8-48C1-A303-171D63E6F11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7362EDE4-DB87-4B9C-AA9D-B9AA48DA256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2ECD185B-C225-4C31-A60C-3CEA2CE75B4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CBF8F3DE-13FC-428D-9A79-4EEB5113B47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51823316-883A-404A-894E-14EBD2E439E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65682749-447C-4CAA-AB04-A8624EB416F4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611D7917-135C-43CC-8D6B-DCC86D86462D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8E21B0F4-59FE-4762-B8A7-65FB00D6374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B0D83335-6D9B-454B-920B-61E018FE6C0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379F3A8E-97C0-4EDD-8F42-37D0BDBDDAD8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56FF9819-0C63-4546-8FAD-BFFCED8654FA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F9019176-5A47-40E8-9B08-2BBC1227A424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5422E26A-66DD-47EF-9399-7F1B1E75163F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B71BEBC8-2DA5-476D-B1C6-D35A40390959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1DD1B3A8-2B1B-40F0-9B69-E209BA1D98B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4EBB91B2-33F0-4DD8-B1E0-8220F9C25B8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8" name="Text Box 6">
          <a:extLst>
            <a:ext uri="{FF2B5EF4-FFF2-40B4-BE49-F238E27FC236}">
              <a16:creationId xmlns:a16="http://schemas.microsoft.com/office/drawing/2014/main" id="{017ECAD3-D4BB-478C-87A9-31A426BF00B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05E73D15-DD4E-4F94-BD9D-F3A75D3BE6E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9F9490CD-08DD-4542-B906-35D81DFBD67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BB06A6E5-7730-46AA-A0FB-EE9509C6B43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DAC8C7D0-0B7A-430B-BF99-5D7E989A52AB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A207AA37-AB61-4E5C-A94C-FA3911C7246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A03A4167-DFB1-4089-823E-DBC47A059F6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70A63406-81BA-44F7-9027-D78AB8C36D63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88806617-C095-49D8-8EFB-FBB49D35EA26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E4534BDD-082E-487C-88CE-E1F38D639032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2C1B5FE3-BABF-4994-8D82-B8D9844FA690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DDF69291-17E8-43F1-8AF2-7CF2E33F2A6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ECB9A553-0DCD-4D03-A436-59816C5C7E8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7F35A5C4-DC3D-4F80-894D-138221EF0CE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A7638C7B-7B87-45E4-85DB-FD9E9B99EAD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9FB0681E-7B59-4379-97C6-60164FBB19E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7C0EC4EF-F062-45CD-8935-025F75BA018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E7970266-387F-45F7-A4D9-DF3F06046A7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F31AADEC-BCA1-4C84-A925-2CDAF15FAC9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3E0F402D-E4F7-4ADD-8292-EAA779A3E1B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357CB43-0745-404A-84AE-BA54D1B1F13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92D431F9-6007-4D82-8E75-0CAAE3A020E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1E232731-70A6-4199-89BB-C5D3588C50A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C89AFC65-2912-4042-9417-9AE5DE099DB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A5728AD4-B195-4B35-A844-46425956C3BC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109BCA1-8C42-4739-952E-60640162F158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DCDC56E2-8FCB-4834-96B4-B021F0C1B117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2C3E36C4-217A-41E7-989A-9B26AF0ADEC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38A5366D-115A-419E-8114-ACE7F7913A17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5038F3F9-7809-4141-819A-9F2140AAA77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B7DD5322-E9CC-4487-9F5C-A9A51B0AF69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66CA5AC4-DC95-44D6-BA11-D685AD946030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8338691-BC02-44CB-84DA-A761853B762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8C47FB5B-4EB5-4AEE-96AF-2464BA806B6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5A5B3E46-584C-426B-9468-E8010DD46DF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724D044B-2AE5-4B9A-A55C-1A168F9F716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56A367F7-31C3-4CC3-BABD-9B2D40C5BA3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BD79FF51-4A20-4F1A-BA67-27403888DA8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CE2770A0-6838-4CCF-821A-80D48D4B06A1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1C96088E-8C67-4CDF-A20E-0FA9E1FDA3FD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EB883BC4-D129-47F2-8E67-579545E0496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386D3ADD-74A4-470A-8DE7-07B7F2E94A2D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DEED4F7F-5B39-496E-9EA8-20E338C0AF2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EE712694-9195-4DE3-9DD3-33B0140086D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17310FDA-1786-494E-8E91-CCB58DDD61F4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63337654-FF6B-4C26-84FE-E70E0D5A4FA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12387054-B9F8-4403-8ED6-611CBFB9E6D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1F932714-5497-4555-BE88-5B00C528122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1273ED53-A5A1-4E17-8A76-5E140118BCF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F7E3A6BC-43F9-4355-B2C9-BCE076A52E8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D429BBAE-A270-4665-A762-114B5C677A3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AD1D24CB-52F1-489F-B479-A4390B6B0C5B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C5BF6356-C292-4DD5-A846-86367C1D518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D52CA957-8D59-4B08-BC4C-21AAD530815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26F611D7-EB5B-4E21-8DF1-D51A7B4104BF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25711555-62E6-4D18-80EC-FF6A91D93128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1D76D0E1-630C-467D-9798-A90DA871CCFE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8D6B8DE6-586C-4473-911A-372565A77CB9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2931D7FF-9323-45E7-827F-E83188CBAD18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135F671F-BB37-4FE4-AFC4-A77B91EF8D91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79B5C93C-2FBE-44D2-A7D7-037C13083B7C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358636</xdr:colOff>
      <xdr:row>0</xdr:row>
      <xdr:rowOff>157370</xdr:rowOff>
    </xdr:from>
    <xdr:to>
      <xdr:col>2</xdr:col>
      <xdr:colOff>133350</xdr:colOff>
      <xdr:row>4</xdr:row>
      <xdr:rowOff>38100</xdr:rowOff>
    </xdr:to>
    <xdr:pic>
      <xdr:nvPicPr>
        <xdr:cNvPr id="3449" name="3453 Imagen">
          <a:extLst>
            <a:ext uri="{FF2B5EF4-FFF2-40B4-BE49-F238E27FC236}">
              <a16:creationId xmlns:a16="http://schemas.microsoft.com/office/drawing/2014/main" id="{7623D365-1D10-437E-AB39-79E93662CF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57370"/>
          <a:ext cx="984389" cy="7475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0" name="Text Box 4">
          <a:extLst>
            <a:ext uri="{FF2B5EF4-FFF2-40B4-BE49-F238E27FC236}">
              <a16:creationId xmlns:a16="http://schemas.microsoft.com/office/drawing/2014/main" id="{66FB5922-8DB8-44BC-9C6D-DA4AEAFDE86C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BD4F9C34-6183-4805-B502-350815C527D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68679FFB-FC65-431D-8CB6-8E4D81824BE1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77162E75-0AA4-4F5A-A524-CF511F6F31BD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619E8537-2202-4E25-99EA-8C38A9F644C2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8">
          <a:extLst>
            <a:ext uri="{FF2B5EF4-FFF2-40B4-BE49-F238E27FC236}">
              <a16:creationId xmlns:a16="http://schemas.microsoft.com/office/drawing/2014/main" id="{0B385C35-7658-43C8-9BFF-31B3DC5F369E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DC81F24F-ABEC-459C-8C48-20E6B3FA0946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76</xdr:row>
      <xdr:rowOff>85725</xdr:rowOff>
    </xdr:from>
    <xdr:ext cx="85725" cy="676274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F05E6D9B-EAEE-4AB6-9268-46B4B077905C}"/>
            </a:ext>
          </a:extLst>
        </xdr:cNvPr>
        <xdr:cNvSpPr txBox="1">
          <a:spLocks noChangeArrowheads="1"/>
        </xdr:cNvSpPr>
      </xdr:nvSpPr>
      <xdr:spPr bwMode="auto">
        <a:xfrm>
          <a:off x="2190750" y="16116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135</xdr:row>
      <xdr:rowOff>85725</xdr:rowOff>
    </xdr:from>
    <xdr:ext cx="85725" cy="676274"/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04952885-9435-41BD-A30F-802C5721D374}"/>
            </a:ext>
          </a:extLst>
        </xdr:cNvPr>
        <xdr:cNvSpPr txBox="1">
          <a:spLocks noChangeArrowheads="1"/>
        </xdr:cNvSpPr>
      </xdr:nvSpPr>
      <xdr:spPr bwMode="auto">
        <a:xfrm>
          <a:off x="21907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135</xdr:row>
      <xdr:rowOff>85725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85E17924-36B7-4617-9E4A-4C7C8BDA8342}"/>
            </a:ext>
          </a:extLst>
        </xdr:cNvPr>
        <xdr:cNvSpPr txBox="1">
          <a:spLocks noChangeArrowheads="1"/>
        </xdr:cNvSpPr>
      </xdr:nvSpPr>
      <xdr:spPr bwMode="auto">
        <a:xfrm>
          <a:off x="21907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136</xdr:row>
      <xdr:rowOff>85725</xdr:rowOff>
    </xdr:from>
    <xdr:ext cx="85725" cy="676274"/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ED282E59-1BD2-4E34-9775-41D9749FC9CB}"/>
            </a:ext>
          </a:extLst>
        </xdr:cNvPr>
        <xdr:cNvSpPr txBox="1">
          <a:spLocks noChangeArrowheads="1"/>
        </xdr:cNvSpPr>
      </xdr:nvSpPr>
      <xdr:spPr bwMode="auto">
        <a:xfrm>
          <a:off x="2190750" y="294989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42460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D7D9-FBBD-476B-95E1-978139B9B816}">
  <dimension ref="A1:AG689"/>
  <sheetViews>
    <sheetView tabSelected="1" workbookViewId="0">
      <selection activeCell="A10" sqref="A10:C10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1500000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 t="s">
        <v>11</v>
      </c>
      <c r="B13" s="21"/>
      <c r="C13" s="21"/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 t="s">
        <v>13</v>
      </c>
      <c r="B14" s="23"/>
      <c r="C14" s="23"/>
      <c r="D14" s="24" t="s"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 t="s">
        <v>15</v>
      </c>
      <c r="B15" s="25"/>
      <c r="C15" s="25"/>
      <c r="D15" s="26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 t="s">
        <v>17</v>
      </c>
      <c r="B16" s="25"/>
      <c r="C16" s="25"/>
      <c r="D16" s="26" t="s">
        <v>18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 t="s">
        <v>19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1</v>
      </c>
      <c r="D40" s="36"/>
      <c r="E40" s="56">
        <v>2015</v>
      </c>
      <c r="F40" s="56"/>
      <c r="H40" s="36"/>
      <c r="I40" s="36"/>
      <c r="J40" s="36"/>
      <c r="O40" s="57">
        <v>1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</row>
    <row r="46" spans="1:33" ht="29.25" customHeight="1" x14ac:dyDescent="0.2">
      <c r="A46" s="80" t="s">
        <v>67</v>
      </c>
      <c r="B46" s="80"/>
      <c r="C46" s="81" t="s">
        <v>31</v>
      </c>
      <c r="D46" s="81"/>
      <c r="E46" s="82" t="s">
        <v>68</v>
      </c>
      <c r="F46" s="83" t="s">
        <v>69</v>
      </c>
      <c r="G46" s="84"/>
      <c r="H46" s="85"/>
      <c r="I46" s="86"/>
      <c r="J46" s="87"/>
      <c r="K46" s="87"/>
      <c r="L46" s="87"/>
      <c r="M46" s="87"/>
      <c r="N46" s="87">
        <v>5</v>
      </c>
      <c r="O46" s="87"/>
      <c r="P46" s="87"/>
      <c r="Q46" s="87"/>
      <c r="R46" s="87"/>
      <c r="S46" s="87"/>
      <c r="T46" s="87"/>
      <c r="U46" s="88"/>
      <c r="V46" s="89">
        <v>5</v>
      </c>
      <c r="W46" s="90">
        <v>5</v>
      </c>
      <c r="Y46" s="1"/>
    </row>
    <row r="47" spans="1:33" ht="30" customHeight="1" x14ac:dyDescent="0.2">
      <c r="A47" s="80" t="s">
        <v>70</v>
      </c>
      <c r="B47" s="80"/>
      <c r="C47" s="81"/>
      <c r="D47" s="81"/>
      <c r="E47" s="82"/>
      <c r="F47" s="83" t="s">
        <v>71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>
        <f>SUM(I47:T47)</f>
        <v>0</v>
      </c>
      <c r="V47" s="89" t="str">
        <f>IF(SUM(I47:T47)=0,"",SUM(I47:T47))</f>
        <v/>
      </c>
      <c r="W47" s="90"/>
      <c r="Y47" s="1"/>
      <c r="AA47" s="3"/>
    </row>
    <row r="48" spans="1:33" ht="17.25" customHeight="1" x14ac:dyDescent="0.2">
      <c r="A48" s="91" t="s">
        <v>72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73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72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</row>
    <row r="51" spans="1:33" ht="29.25" customHeight="1" x14ac:dyDescent="0.2">
      <c r="A51" s="80" t="s">
        <v>67</v>
      </c>
      <c r="B51" s="80"/>
      <c r="C51" s="92" t="str">
        <f>IF(C46=0,"",C46)</f>
        <v>Monitoreo de 5 zonas de riesgo</v>
      </c>
      <c r="D51" s="93"/>
      <c r="E51" s="94" t="str">
        <f>IF(E46=0,"",E46)</f>
        <v>zona de riesgo</v>
      </c>
      <c r="F51" s="83" t="s">
        <v>74</v>
      </c>
      <c r="G51" s="84"/>
      <c r="H51" s="85"/>
      <c r="I51" s="86"/>
      <c r="J51" s="87"/>
      <c r="K51" s="87"/>
      <c r="L51" s="87"/>
      <c r="M51" s="87"/>
      <c r="N51" s="87">
        <v>5</v>
      </c>
      <c r="O51" s="87"/>
      <c r="P51" s="87"/>
      <c r="Q51" s="87"/>
      <c r="R51" s="87"/>
      <c r="S51" s="87"/>
      <c r="T51" s="87"/>
      <c r="U51" s="88"/>
      <c r="V51" s="89">
        <f t="shared" ref="V51:V52" si="0">IF(SUM(I51:T51)=0,"",SUM(I51:T51))</f>
        <v>5</v>
      </c>
      <c r="W51" s="90">
        <v>5</v>
      </c>
      <c r="Y51" s="1"/>
    </row>
    <row r="52" spans="1:33" ht="30" customHeight="1" x14ac:dyDescent="0.2">
      <c r="A52" s="80" t="s">
        <v>70</v>
      </c>
      <c r="B52" s="80"/>
      <c r="C52" s="92" t="str">
        <f>IF(C47=0,"",C47)</f>
        <v/>
      </c>
      <c r="D52" s="93"/>
      <c r="E52" s="94" t="str">
        <f>IF(E47=0,"",E47)</f>
        <v/>
      </c>
      <c r="F52" s="83" t="s">
        <v>75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>
        <f>SUM(I52:T52)</f>
        <v>0</v>
      </c>
      <c r="V52" s="89" t="str">
        <f t="shared" si="0"/>
        <v/>
      </c>
      <c r="W52" s="90"/>
      <c r="Y52" s="1"/>
      <c r="AA52" s="3"/>
    </row>
    <row r="53" spans="1:33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</row>
    <row r="54" spans="1:33" ht="16.5" customHeight="1" x14ac:dyDescent="0.2">
      <c r="A54" s="102" t="s">
        <v>76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f>IF(ISERROR(W51/W46)=TRUE,"",(W51/W46))</f>
        <v>1</v>
      </c>
    </row>
    <row r="55" spans="1:33" ht="6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1:33" s="3" customFormat="1" ht="33" customHeight="1" x14ac:dyDescent="0.2">
      <c r="A56" s="106" t="s">
        <v>77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78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79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30</v>
      </c>
      <c r="B64" s="38"/>
      <c r="C64" s="47" t="s">
        <v>80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81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82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83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>
        <v>334</v>
      </c>
      <c r="D71" s="36"/>
      <c r="E71" s="56">
        <v>2015</v>
      </c>
      <c r="F71" s="56"/>
      <c r="H71" s="36"/>
      <c r="I71" s="36"/>
      <c r="J71" s="36"/>
      <c r="O71" s="118">
        <v>60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</row>
    <row r="77" spans="1:33" ht="29.25" customHeight="1" x14ac:dyDescent="0.2">
      <c r="A77" s="80" t="s">
        <v>67</v>
      </c>
      <c r="B77" s="80"/>
      <c r="C77" s="81" t="s">
        <v>84</v>
      </c>
      <c r="D77" s="81"/>
      <c r="E77" s="82" t="s">
        <v>85</v>
      </c>
      <c r="F77" s="83" t="s">
        <v>69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201</v>
      </c>
      <c r="U77" s="88"/>
      <c r="V77" s="89">
        <f>IF(SUM(I77:T77)=0,"",SUM(I77:T77))</f>
        <v>201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60.18%</v>
      </c>
      <c r="Y77" s="1"/>
    </row>
    <row r="78" spans="1:33" ht="30" customHeight="1" x14ac:dyDescent="0.2">
      <c r="A78" s="80" t="s">
        <v>70</v>
      </c>
      <c r="B78" s="80"/>
      <c r="C78" s="81" t="s">
        <v>86</v>
      </c>
      <c r="D78" s="81"/>
      <c r="E78" s="82" t="s">
        <v>85</v>
      </c>
      <c r="F78" s="83" t="s">
        <v>71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334</v>
      </c>
      <c r="U78" s="87">
        <f>SUM(I78:T78)</f>
        <v>334</v>
      </c>
      <c r="V78" s="89">
        <f>IF(SUM(I78:T78)=0,"",SUM(I78:T78))</f>
        <v>334</v>
      </c>
      <c r="W78" s="90"/>
      <c r="Y78" s="1"/>
      <c r="AA78" s="3"/>
    </row>
    <row r="79" spans="1:33" ht="17.25" customHeight="1" x14ac:dyDescent="0.2">
      <c r="A79" s="91" t="s">
        <v>72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73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72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</row>
    <row r="82" spans="1:33" ht="28.5" customHeight="1" x14ac:dyDescent="0.2">
      <c r="A82" s="119" t="s">
        <v>67</v>
      </c>
      <c r="B82" s="120"/>
      <c r="C82" s="92" t="str">
        <f>IF(C77=0,"",C77)</f>
        <v>No. De Llamadas de emergencia atendidas</v>
      </c>
      <c r="D82" s="93"/>
      <c r="E82" s="94" t="str">
        <f>IF(E77=0,"",E77)</f>
        <v xml:space="preserve">Llamadas </v>
      </c>
      <c r="F82" s="83" t="s">
        <v>74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121">
        <v>1585</v>
      </c>
      <c r="U82" s="88"/>
      <c r="V82" s="89">
        <f>IF(SUM(I82:T82)=0,"",SUM(I82:T82))</f>
        <v>1585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59.81%</v>
      </c>
      <c r="Y82" s="1"/>
    </row>
    <row r="83" spans="1:33" ht="28.5" customHeight="1" x14ac:dyDescent="0.2">
      <c r="A83" s="119" t="s">
        <v>70</v>
      </c>
      <c r="B83" s="120"/>
      <c r="C83" s="92" t="str">
        <f>IF(C78=0,"",C78)</f>
        <v>Total de llamadas de emergencia presentadas</v>
      </c>
      <c r="D83" s="93"/>
      <c r="E83" s="94" t="str">
        <f>IF(E78=0,"",E78)</f>
        <v xml:space="preserve">Llamadas </v>
      </c>
      <c r="F83" s="83" t="s">
        <v>75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121">
        <v>2650</v>
      </c>
      <c r="U83" s="87">
        <f>SUM(I83:T83)</f>
        <v>2650</v>
      </c>
      <c r="V83" s="89">
        <f>IF(SUM(I83:T83)=0,"",SUM(I83:T83))</f>
        <v>2650</v>
      </c>
      <c r="W83" s="90"/>
      <c r="Y83" s="1"/>
      <c r="AA83" s="3"/>
    </row>
    <row r="84" spans="1:33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</row>
    <row r="85" spans="1:33" ht="16.5" customHeight="1" x14ac:dyDescent="0.2">
      <c r="A85" s="102" t="s">
        <v>76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0.99390000000000001</v>
      </c>
    </row>
    <row r="86" spans="1:33" ht="6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</row>
    <row r="87" spans="1:33" s="3" customFormat="1" ht="33" customHeight="1" x14ac:dyDescent="0.2">
      <c r="A87" s="106" t="s">
        <v>77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87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3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88</v>
      </c>
      <c r="B91" s="38"/>
      <c r="C91" s="39" t="s">
        <v>89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30</v>
      </c>
      <c r="B95" s="38"/>
      <c r="C95" s="47" t="s">
        <v>31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32</v>
      </c>
      <c r="B97" s="50"/>
      <c r="C97" s="51" t="s">
        <v>33</v>
      </c>
      <c r="D97" s="36"/>
      <c r="E97" s="38" t="s">
        <v>34</v>
      </c>
      <c r="F97" s="38"/>
      <c r="G97" s="52" t="s">
        <v>90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38</v>
      </c>
      <c r="B99" s="50"/>
      <c r="C99" s="53" t="s">
        <v>91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5</v>
      </c>
      <c r="D102" s="36"/>
      <c r="E102" s="56">
        <v>2015</v>
      </c>
      <c r="F102" s="56"/>
      <c r="H102" s="36"/>
      <c r="I102" s="36"/>
      <c r="J102" s="36"/>
      <c r="O102" s="125">
        <v>5</v>
      </c>
      <c r="P102" s="125"/>
      <c r="Q102" s="125"/>
      <c r="R102" s="125"/>
      <c r="S102" s="125"/>
      <c r="T102" s="125"/>
      <c r="U102" s="125"/>
      <c r="V102" s="125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</row>
    <row r="108" spans="1:33" ht="29.25" customHeight="1" x14ac:dyDescent="0.2">
      <c r="A108" s="80" t="s">
        <v>67</v>
      </c>
      <c r="B108" s="80"/>
      <c r="C108" s="81" t="s">
        <v>31</v>
      </c>
      <c r="D108" s="81"/>
      <c r="E108" s="82" t="s">
        <v>68</v>
      </c>
      <c r="F108" s="83" t="s">
        <v>69</v>
      </c>
      <c r="G108" s="84"/>
      <c r="H108" s="85"/>
      <c r="I108" s="86"/>
      <c r="J108" s="87"/>
      <c r="K108" s="87"/>
      <c r="L108" s="87"/>
      <c r="M108" s="87"/>
      <c r="N108" s="87">
        <v>5</v>
      </c>
      <c r="O108" s="87"/>
      <c r="P108" s="87"/>
      <c r="Q108" s="87"/>
      <c r="R108" s="87"/>
      <c r="S108" s="87"/>
      <c r="T108" s="87"/>
      <c r="U108" s="88"/>
      <c r="V108" s="89">
        <f>IF(SUM(I108:T108)=0,"",SUM(I108:T108))</f>
        <v>5</v>
      </c>
      <c r="W108" s="90">
        <v>5</v>
      </c>
      <c r="Y108" s="126"/>
    </row>
    <row r="109" spans="1:33" ht="30" customHeight="1" x14ac:dyDescent="0.2">
      <c r="A109" s="80" t="s">
        <v>70</v>
      </c>
      <c r="B109" s="80"/>
      <c r="C109" s="81"/>
      <c r="D109" s="81"/>
      <c r="E109" s="82"/>
      <c r="F109" s="83" t="s">
        <v>71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>
        <f>SUM(I109:T109)</f>
        <v>0</v>
      </c>
      <c r="V109" s="89" t="str">
        <f>IF(SUM(I109:T109)=0,"",SUM(I109:T109))</f>
        <v/>
      </c>
      <c r="W109" s="90"/>
      <c r="Y109" s="1"/>
      <c r="AA109" s="3"/>
    </row>
    <row r="110" spans="1:33" ht="17.25" customHeight="1" x14ac:dyDescent="0.2">
      <c r="A110" s="91" t="s">
        <v>72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73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72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</row>
    <row r="113" spans="1:33" ht="29.25" customHeight="1" x14ac:dyDescent="0.2">
      <c r="A113" s="80" t="s">
        <v>67</v>
      </c>
      <c r="B113" s="80"/>
      <c r="C113" s="92" t="str">
        <f>IF(C108=0,"",C108)</f>
        <v>Monitoreo de 5 zonas de riesgo</v>
      </c>
      <c r="D113" s="93"/>
      <c r="E113" s="94" t="str">
        <f>IF(E108=0,"",E108)</f>
        <v>zona de riesgo</v>
      </c>
      <c r="F113" s="83" t="s">
        <v>74</v>
      </c>
      <c r="G113" s="84"/>
      <c r="H113" s="85"/>
      <c r="I113" s="86"/>
      <c r="J113" s="87"/>
      <c r="K113" s="87"/>
      <c r="L113" s="87"/>
      <c r="M113" s="87"/>
      <c r="N113" s="87">
        <v>5</v>
      </c>
      <c r="O113" s="87"/>
      <c r="P113" s="87"/>
      <c r="Q113" s="87"/>
      <c r="R113" s="87"/>
      <c r="S113" s="87"/>
      <c r="T113" s="87"/>
      <c r="U113" s="88"/>
      <c r="V113" s="89">
        <f>IF(SUM(I113:T113)=0,"",SUM(I113:T113))</f>
        <v>5</v>
      </c>
      <c r="W113" s="90">
        <v>5</v>
      </c>
      <c r="Y113" s="1"/>
    </row>
    <row r="114" spans="1:33" ht="30" customHeight="1" x14ac:dyDescent="0.2">
      <c r="A114" s="80" t="s">
        <v>70</v>
      </c>
      <c r="B114" s="80"/>
      <c r="C114" s="92" t="str">
        <f>IF(C109=0,"",C109)</f>
        <v/>
      </c>
      <c r="D114" s="93"/>
      <c r="E114" s="94" t="str">
        <f>IF(E109=0,"",E109)</f>
        <v/>
      </c>
      <c r="F114" s="83" t="s">
        <v>75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>
        <f>SUM(I114:T114)</f>
        <v>0</v>
      </c>
      <c r="V114" s="89" t="str">
        <f>IF(SUM(I114:T114)=0,"",SUM(I114:T114))</f>
        <v/>
      </c>
      <c r="W114" s="90"/>
      <c r="Y114" s="1"/>
      <c r="AA114" s="3"/>
    </row>
    <row r="115" spans="1:33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</row>
    <row r="116" spans="1:33" ht="16.5" customHeight="1" x14ac:dyDescent="0.2">
      <c r="A116" s="102" t="s">
        <v>76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f>IF(ISERROR(W113/W108)=TRUE,"",(W113/W108))</f>
        <v>1</v>
      </c>
    </row>
    <row r="117" spans="1:33" ht="6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</row>
    <row r="118" spans="1:33" s="3" customFormat="1" ht="33" customHeight="1" x14ac:dyDescent="0.2">
      <c r="A118" s="106" t="s">
        <v>77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92</v>
      </c>
      <c r="B120" s="38"/>
      <c r="C120" s="39" t="s">
        <v>93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30</v>
      </c>
      <c r="B124" s="38"/>
      <c r="C124" s="47" t="s">
        <v>80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32</v>
      </c>
      <c r="B126" s="50"/>
      <c r="C126" s="51" t="s">
        <v>33</v>
      </c>
      <c r="D126" s="36"/>
      <c r="E126" s="38" t="s">
        <v>34</v>
      </c>
      <c r="F126" s="38"/>
      <c r="G126" s="52" t="s">
        <v>94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81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38</v>
      </c>
      <c r="B128" s="50"/>
      <c r="C128" s="53" t="s">
        <v>39</v>
      </c>
      <c r="D128" s="36"/>
      <c r="E128" s="49" t="s">
        <v>40</v>
      </c>
      <c r="F128" s="50"/>
      <c r="G128" s="52" t="s">
        <v>82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83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>
        <v>334</v>
      </c>
      <c r="D131" s="36"/>
      <c r="E131" s="56">
        <v>2015</v>
      </c>
      <c r="F131" s="56"/>
      <c r="H131" s="36"/>
      <c r="I131" s="36"/>
      <c r="J131" s="36"/>
      <c r="O131" s="57">
        <v>60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</row>
    <row r="137" spans="1:33" ht="29.25" customHeight="1" x14ac:dyDescent="0.2">
      <c r="A137" s="80" t="s">
        <v>67</v>
      </c>
      <c r="B137" s="80"/>
      <c r="C137" s="81" t="s">
        <v>84</v>
      </c>
      <c r="D137" s="81"/>
      <c r="E137" s="82" t="s">
        <v>85</v>
      </c>
      <c r="F137" s="83" t="s">
        <v>69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201</v>
      </c>
      <c r="U137" s="88"/>
      <c r="V137" s="89">
        <f>IF(SUM(I137:T137)=0,"",SUM(I137:T137))</f>
        <v>201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60.18%</v>
      </c>
      <c r="Y137" s="1"/>
    </row>
    <row r="138" spans="1:33" ht="30" customHeight="1" x14ac:dyDescent="0.2">
      <c r="A138" s="80" t="s">
        <v>70</v>
      </c>
      <c r="B138" s="80"/>
      <c r="C138" s="81" t="s">
        <v>86</v>
      </c>
      <c r="D138" s="81"/>
      <c r="E138" s="82" t="s">
        <v>85</v>
      </c>
      <c r="F138" s="83" t="s">
        <v>71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334</v>
      </c>
      <c r="U138" s="87">
        <f>SUM(I138:T138)</f>
        <v>334</v>
      </c>
      <c r="V138" s="89">
        <f>IF(SUM(I138:T138)=0,"",SUM(I138:T138))</f>
        <v>334</v>
      </c>
      <c r="W138" s="90"/>
      <c r="Y138" s="1"/>
      <c r="AA138" s="3"/>
    </row>
    <row r="139" spans="1:33" ht="17.25" customHeight="1" x14ac:dyDescent="0.2">
      <c r="A139" s="91" t="s">
        <v>72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73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72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</row>
    <row r="142" spans="1:33" ht="29.25" customHeight="1" x14ac:dyDescent="0.2">
      <c r="A142" s="80" t="s">
        <v>67</v>
      </c>
      <c r="B142" s="80"/>
      <c r="C142" s="92" t="str">
        <f>IF(C137=0,"",C137)</f>
        <v>No. De Llamadas de emergencia atendidas</v>
      </c>
      <c r="D142" s="93"/>
      <c r="E142" s="94" t="str">
        <f>IF(E137=0,"",E137)</f>
        <v xml:space="preserve">Llamadas </v>
      </c>
      <c r="F142" s="83" t="s">
        <v>74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121">
        <v>1585</v>
      </c>
      <c r="U142" s="88"/>
      <c r="V142" s="89">
        <f>IF(SUM(I142:T142)=0,"",SUM(I142:T142))</f>
        <v>1585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59.81%</v>
      </c>
      <c r="Y142" s="1"/>
    </row>
    <row r="143" spans="1:33" ht="30" customHeight="1" x14ac:dyDescent="0.2">
      <c r="A143" s="80" t="s">
        <v>70</v>
      </c>
      <c r="B143" s="80"/>
      <c r="C143" s="92" t="str">
        <f>IF(C138=0,"",C138)</f>
        <v>Total de llamadas de emergencia presentadas</v>
      </c>
      <c r="D143" s="93"/>
      <c r="E143" s="94" t="str">
        <f>IF(E138=0,"",E138)</f>
        <v xml:space="preserve">Llamadas </v>
      </c>
      <c r="F143" s="83" t="s">
        <v>75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121">
        <v>2650</v>
      </c>
      <c r="U143" s="87">
        <f>SUM(I143:T143)</f>
        <v>2650</v>
      </c>
      <c r="V143" s="89">
        <f>IF(SUM(I143:T143)=0,"",SUM(I143:T143))</f>
        <v>2650</v>
      </c>
      <c r="W143" s="90"/>
      <c r="Y143" s="1"/>
      <c r="AA143" s="3"/>
    </row>
    <row r="144" spans="1:33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</row>
    <row r="145" spans="1:33" ht="16.5" customHeight="1" x14ac:dyDescent="0.2">
      <c r="A145" s="102" t="s">
        <v>76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0.99390000000000001</v>
      </c>
    </row>
    <row r="146" spans="1:33" ht="6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</row>
    <row r="147" spans="1:33" s="3" customFormat="1" ht="33" customHeight="1" x14ac:dyDescent="0.2">
      <c r="A147" s="106" t="s">
        <v>77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95</v>
      </c>
      <c r="B149" s="38"/>
      <c r="C149" s="39" t="s">
        <v>96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30</v>
      </c>
      <c r="B153" s="38"/>
      <c r="C153" s="47" t="s">
        <v>97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32</v>
      </c>
      <c r="B155" s="50"/>
      <c r="C155" s="51" t="s">
        <v>33</v>
      </c>
      <c r="D155" s="36"/>
      <c r="E155" s="38" t="s">
        <v>34</v>
      </c>
      <c r="F155" s="38"/>
      <c r="G155" s="52" t="s">
        <v>90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37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38</v>
      </c>
      <c r="B157" s="50"/>
      <c r="C157" s="53" t="s">
        <v>91</v>
      </c>
      <c r="D157" s="36"/>
      <c r="E157" s="49" t="s">
        <v>40</v>
      </c>
      <c r="F157" s="50"/>
      <c r="G157" s="52" t="s">
        <v>41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43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>
        <v>1</v>
      </c>
      <c r="D160" s="36"/>
      <c r="E160" s="56">
        <v>2015</v>
      </c>
      <c r="F160" s="56"/>
      <c r="H160" s="36"/>
      <c r="I160" s="36"/>
      <c r="J160" s="36"/>
      <c r="O160" s="127">
        <v>1</v>
      </c>
      <c r="P160" s="127"/>
      <c r="Q160" s="127"/>
      <c r="R160" s="127"/>
      <c r="S160" s="127"/>
      <c r="T160" s="127"/>
      <c r="U160" s="127"/>
      <c r="V160" s="127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</row>
    <row r="166" spans="1:33" ht="29.25" customHeight="1" x14ac:dyDescent="0.2">
      <c r="A166" s="80" t="s">
        <v>67</v>
      </c>
      <c r="B166" s="80"/>
      <c r="C166" s="81" t="s">
        <v>98</v>
      </c>
      <c r="D166" s="81"/>
      <c r="E166" s="82" t="s">
        <v>99</v>
      </c>
      <c r="F166" s="83" t="s">
        <v>69</v>
      </c>
      <c r="G166" s="84"/>
      <c r="H166" s="85"/>
      <c r="I166" s="86"/>
      <c r="J166" s="87"/>
      <c r="K166" s="87"/>
      <c r="L166" s="87"/>
      <c r="M166" s="87"/>
      <c r="N166" s="87">
        <v>1</v>
      </c>
      <c r="O166" s="87"/>
      <c r="P166" s="87"/>
      <c r="Q166" s="87"/>
      <c r="R166" s="87"/>
      <c r="S166" s="87"/>
      <c r="T166" s="87"/>
      <c r="U166" s="88"/>
      <c r="V166" s="89">
        <f>IF(SUM(I166:T166)=0,"",SUM(I166:T166))</f>
        <v>1</v>
      </c>
      <c r="W166" s="90">
        <v>1</v>
      </c>
      <c r="Y166" s="1"/>
    </row>
    <row r="167" spans="1:33" ht="30" customHeight="1" x14ac:dyDescent="0.2">
      <c r="A167" s="80" t="s">
        <v>70</v>
      </c>
      <c r="B167" s="80"/>
      <c r="C167" s="81"/>
      <c r="D167" s="81"/>
      <c r="E167" s="82"/>
      <c r="F167" s="83" t="s">
        <v>71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/>
      <c r="W167" s="90"/>
      <c r="Y167" s="1"/>
      <c r="AA167" s="3"/>
    </row>
    <row r="168" spans="1:33" ht="17.25" customHeight="1" x14ac:dyDescent="0.2">
      <c r="A168" s="91" t="s">
        <v>72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73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72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</row>
    <row r="171" spans="1:33" ht="29.25" customHeight="1" x14ac:dyDescent="0.2">
      <c r="A171" s="80" t="s">
        <v>67</v>
      </c>
      <c r="B171" s="80"/>
      <c r="C171" s="92" t="str">
        <f>IF(C166=0,"",C166)</f>
        <v>Dar seguimiento a 1 Atlas de Riesgo</v>
      </c>
      <c r="D171" s="93"/>
      <c r="E171" s="94" t="str">
        <f>IF(E166=0,"",E166)</f>
        <v>Atlas de Riesgo</v>
      </c>
      <c r="F171" s="83" t="s">
        <v>74</v>
      </c>
      <c r="G171" s="84"/>
      <c r="H171" s="85"/>
      <c r="I171" s="86"/>
      <c r="J171" s="87"/>
      <c r="K171" s="87"/>
      <c r="L171" s="87"/>
      <c r="M171" s="87"/>
      <c r="N171" s="87">
        <v>1</v>
      </c>
      <c r="O171" s="87"/>
      <c r="P171" s="87"/>
      <c r="Q171" s="87"/>
      <c r="R171" s="87"/>
      <c r="S171" s="87"/>
      <c r="T171" s="87"/>
      <c r="U171" s="88"/>
      <c r="V171" s="89">
        <f>IF(SUM(I171:T171)=0,"",SUM(I171:T171))</f>
        <v>1</v>
      </c>
      <c r="W171" s="90">
        <v>1</v>
      </c>
      <c r="Y171" s="1"/>
    </row>
    <row r="172" spans="1:33" ht="30" customHeight="1" x14ac:dyDescent="0.2">
      <c r="A172" s="80" t="s">
        <v>70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75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Y172" s="1"/>
      <c r="AA172" s="3"/>
    </row>
    <row r="173" spans="1:33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</row>
    <row r="174" spans="1:33" ht="16.5" customHeight="1" x14ac:dyDescent="0.2">
      <c r="A174" s="102" t="s">
        <v>76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f>IF(ISERROR(W171/W166)=TRUE,"",(W171/W166))</f>
        <v>1</v>
      </c>
    </row>
    <row r="175" spans="1:33" ht="6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</row>
    <row r="176" spans="1:33" s="3" customFormat="1" ht="33" customHeight="1" x14ac:dyDescent="0.2">
      <c r="A176" s="106" t="s">
        <v>77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100</v>
      </c>
      <c r="B178" s="38"/>
      <c r="C178" s="39" t="s">
        <v>101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30</v>
      </c>
      <c r="B182" s="38"/>
      <c r="C182" s="47" t="s">
        <v>102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32</v>
      </c>
      <c r="B184" s="50"/>
      <c r="C184" s="51" t="s">
        <v>33</v>
      </c>
      <c r="D184" s="36"/>
      <c r="E184" s="38" t="s">
        <v>34</v>
      </c>
      <c r="F184" s="38"/>
      <c r="G184" s="52" t="s">
        <v>90</v>
      </c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 t="s">
        <v>81</v>
      </c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38</v>
      </c>
      <c r="B186" s="50"/>
      <c r="C186" s="53" t="s">
        <v>91</v>
      </c>
      <c r="D186" s="36"/>
      <c r="E186" s="49" t="s">
        <v>40</v>
      </c>
      <c r="F186" s="50"/>
      <c r="G186" s="52" t="s">
        <v>82</v>
      </c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 t="s">
        <v>83</v>
      </c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36" t="s">
        <v>103</v>
      </c>
      <c r="D189" s="36"/>
      <c r="E189" s="56">
        <v>2015</v>
      </c>
      <c r="F189" s="56"/>
      <c r="H189" s="36"/>
      <c r="I189" s="36"/>
      <c r="J189" s="36"/>
      <c r="O189" s="127">
        <v>100</v>
      </c>
      <c r="P189" s="127"/>
      <c r="Q189" s="127"/>
      <c r="R189" s="127"/>
      <c r="S189" s="127"/>
      <c r="T189" s="127"/>
      <c r="U189" s="127"/>
      <c r="V189" s="127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</row>
    <row r="195" spans="1:33" ht="29.25" customHeight="1" x14ac:dyDescent="0.2">
      <c r="A195" s="80" t="s">
        <v>67</v>
      </c>
      <c r="B195" s="80"/>
      <c r="C195" s="81" t="s">
        <v>104</v>
      </c>
      <c r="D195" s="81"/>
      <c r="E195" s="82" t="s">
        <v>105</v>
      </c>
      <c r="F195" s="83" t="s">
        <v>69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>
        <v>11</v>
      </c>
      <c r="U195" s="88"/>
      <c r="V195" s="89">
        <f>IF(SUM(I195:T195)=0,"",SUM(I195:T195))</f>
        <v>11</v>
      </c>
      <c r="W195" s="90" t="str">
        <f>IF($G$186="porcentaje",FIXED(V195/V196*100,2)&amp;"%",IF($G$186="Promedio",V195/V196,IF($G$186="variación porcentual",FIXED(((V195/V196)-1)*100,2)&amp;"%",IF($G$186="OTRAS","CAPTURAR EL RESULTADO DEL INDICADOR"))))</f>
        <v>100.00%</v>
      </c>
      <c r="Y195" s="1"/>
    </row>
    <row r="196" spans="1:33" ht="30" customHeight="1" x14ac:dyDescent="0.2">
      <c r="A196" s="80" t="s">
        <v>70</v>
      </c>
      <c r="B196" s="80"/>
      <c r="C196" s="81" t="s">
        <v>106</v>
      </c>
      <c r="D196" s="81"/>
      <c r="E196" s="82" t="s">
        <v>105</v>
      </c>
      <c r="F196" s="83" t="s">
        <v>71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>
        <v>11</v>
      </c>
      <c r="U196" s="87">
        <f>SUM(I196:T196)</f>
        <v>11</v>
      </c>
      <c r="V196" s="89">
        <f>IF(SUM(I196:T196)=0,"",SUM(I196:T196))</f>
        <v>11</v>
      </c>
      <c r="W196" s="90"/>
      <c r="Y196" s="1"/>
      <c r="AA196" s="3"/>
    </row>
    <row r="197" spans="1:33" ht="17.25" customHeight="1" x14ac:dyDescent="0.2">
      <c r="A197" s="91" t="s">
        <v>72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107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72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</row>
    <row r="200" spans="1:33" ht="29.25" customHeight="1" x14ac:dyDescent="0.2">
      <c r="A200" s="80" t="s">
        <v>67</v>
      </c>
      <c r="B200" s="80"/>
      <c r="C200" s="92" t="str">
        <f>IF(C195=0,"",C195)</f>
        <v xml:space="preserve">No. de personas capacitadas </v>
      </c>
      <c r="D200" s="93"/>
      <c r="E200" s="94" t="str">
        <f>IF(E195=0,"",E195)</f>
        <v xml:space="preserve">Personas </v>
      </c>
      <c r="F200" s="83" t="s">
        <v>74</v>
      </c>
      <c r="G200" s="84"/>
      <c r="H200" s="85"/>
      <c r="I200" s="86"/>
      <c r="J200" s="87"/>
      <c r="K200" s="87"/>
      <c r="L200" s="87"/>
      <c r="M200" s="87"/>
      <c r="N200" s="87">
        <v>8</v>
      </c>
      <c r="O200" s="87"/>
      <c r="P200" s="87"/>
      <c r="Q200" s="87"/>
      <c r="R200" s="87"/>
      <c r="S200" s="87"/>
      <c r="T200" s="87">
        <v>8</v>
      </c>
      <c r="U200" s="88"/>
      <c r="V200" s="89">
        <f>IF(SUM(I200:T200)=0,"",SUM(I200:T200))</f>
        <v>16</v>
      </c>
      <c r="W200" s="90" t="str">
        <f>IF($G$186="porcentaje",FIXED(V200/V201*100,2)&amp;"%",IF($G$186="Promedio",V200/V201,IF($G$186="variación porcentual",FIXED(((V200/V201)-1)*100,2)&amp;"%",IF($G$186="OTRAS","CAPTURAR EL RESULTADO DEL INDICADOR"))))</f>
        <v>100.00%</v>
      </c>
      <c r="Y200" s="1"/>
    </row>
    <row r="201" spans="1:33" ht="30" customHeight="1" x14ac:dyDescent="0.2">
      <c r="A201" s="80" t="s">
        <v>70</v>
      </c>
      <c r="B201" s="80"/>
      <c r="C201" s="92" t="str">
        <f>IF(C196=0,"",C196)</f>
        <v xml:space="preserve"> Total de Personal del Área</v>
      </c>
      <c r="D201" s="93"/>
      <c r="E201" s="94" t="str">
        <f>IF(E196=0,"",E196)</f>
        <v xml:space="preserve">Personas </v>
      </c>
      <c r="F201" s="83" t="s">
        <v>75</v>
      </c>
      <c r="G201" s="84"/>
      <c r="H201" s="85"/>
      <c r="I201" s="86"/>
      <c r="J201" s="87"/>
      <c r="K201" s="87"/>
      <c r="L201" s="87"/>
      <c r="M201" s="87"/>
      <c r="N201" s="87">
        <v>16</v>
      </c>
      <c r="O201" s="87"/>
      <c r="P201" s="87"/>
      <c r="Q201" s="87"/>
      <c r="R201" s="87"/>
      <c r="S201" s="87"/>
      <c r="T201" s="87"/>
      <c r="U201" s="87">
        <f>SUM(I201:T201)</f>
        <v>16</v>
      </c>
      <c r="V201" s="89">
        <f>IF(SUM(I201:T201)=0,"",SUM(I201:T201))</f>
        <v>16</v>
      </c>
      <c r="W201" s="90"/>
      <c r="Y201" s="1"/>
      <c r="AA201" s="3"/>
    </row>
    <row r="202" spans="1:33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</row>
    <row r="203" spans="1:33" ht="16.5" customHeight="1" x14ac:dyDescent="0.2">
      <c r="A203" s="102" t="s">
        <v>76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>
        <v>1</v>
      </c>
    </row>
    <row r="204" spans="1:33" ht="6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</row>
    <row r="205" spans="1:33" s="3" customFormat="1" ht="33" customHeight="1" x14ac:dyDescent="0.2">
      <c r="A205" s="106" t="s">
        <v>77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108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7"/>
      <c r="P218" s="127"/>
      <c r="Q218" s="127"/>
      <c r="R218" s="127"/>
      <c r="S218" s="127"/>
      <c r="T218" s="127"/>
      <c r="U218" s="127"/>
      <c r="V218" s="127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</row>
    <row r="224" spans="1:33" ht="29.25" customHeight="1" x14ac:dyDescent="0.2">
      <c r="A224" s="80" t="s">
        <v>67</v>
      </c>
      <c r="B224" s="80"/>
      <c r="C224" s="81"/>
      <c r="D224" s="81"/>
      <c r="E224" s="82"/>
      <c r="F224" s="83" t="s">
        <v>69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0" t="s">
        <v>70</v>
      </c>
      <c r="B225" s="80"/>
      <c r="C225" s="81"/>
      <c r="D225" s="81"/>
      <c r="E225" s="82"/>
      <c r="F225" s="83" t="s">
        <v>71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Y225" s="1"/>
      <c r="AA225" s="3"/>
    </row>
    <row r="226" spans="1:33" ht="17.25" customHeight="1" x14ac:dyDescent="0.2">
      <c r="A226" s="91" t="s">
        <v>72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107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72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</row>
    <row r="229" spans="1:33" ht="29.25" customHeight="1" x14ac:dyDescent="0.2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74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0" t="s">
        <v>70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75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Y230" s="1"/>
      <c r="AA230" s="3"/>
    </row>
    <row r="231" spans="1:33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</row>
    <row r="232" spans="1:33" ht="16.5" customHeight="1" x14ac:dyDescent="0.2">
      <c r="A232" s="102" t="s">
        <v>76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</row>
    <row r="233" spans="1:33" ht="6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</row>
    <row r="234" spans="1:33" s="3" customFormat="1" ht="33" customHeight="1" x14ac:dyDescent="0.2">
      <c r="A234" s="106" t="s">
        <v>77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8"/>
      <c r="B236" s="128"/>
      <c r="C236" s="129"/>
      <c r="D236" s="129"/>
      <c r="E236" s="129"/>
      <c r="F236" s="129"/>
      <c r="G236" s="130"/>
      <c r="H236" s="130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2"/>
      <c r="W236" s="132"/>
    </row>
    <row r="237" spans="1:33" ht="26.25" customHeight="1" x14ac:dyDescent="0.2">
      <c r="A237" s="33" t="s">
        <v>109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3" t="s">
        <v>110</v>
      </c>
      <c r="B239" s="38" t="s">
        <v>111</v>
      </c>
      <c r="C239" s="38"/>
      <c r="D239" s="38"/>
      <c r="E239" s="38" t="s">
        <v>50</v>
      </c>
      <c r="F239" s="49" t="s">
        <v>112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113</v>
      </c>
    </row>
    <row r="240" spans="1:33" ht="25.5" customHeight="1" x14ac:dyDescent="0.2">
      <c r="A240" s="134"/>
      <c r="B240" s="38"/>
      <c r="C240" s="38"/>
      <c r="D240" s="38"/>
      <c r="E240" s="38"/>
      <c r="F240" s="83" t="s">
        <v>114</v>
      </c>
      <c r="G240" s="84"/>
      <c r="H240" s="85"/>
      <c r="I240" s="135" t="s">
        <v>55</v>
      </c>
      <c r="J240" s="135" t="s">
        <v>56</v>
      </c>
      <c r="K240" s="135" t="s">
        <v>57</v>
      </c>
      <c r="L240" s="135" t="s">
        <v>58</v>
      </c>
      <c r="M240" s="135" t="s">
        <v>59</v>
      </c>
      <c r="N240" s="135" t="s">
        <v>60</v>
      </c>
      <c r="O240" s="135" t="s">
        <v>61</v>
      </c>
      <c r="P240" s="135" t="s">
        <v>62</v>
      </c>
      <c r="Q240" s="135" t="s">
        <v>63</v>
      </c>
      <c r="R240" s="135" t="s">
        <v>64</v>
      </c>
      <c r="S240" s="135" t="s">
        <v>65</v>
      </c>
      <c r="T240" s="135" t="s">
        <v>66</v>
      </c>
      <c r="U240" s="135"/>
      <c r="V240" s="38"/>
      <c r="W240" s="38"/>
    </row>
    <row r="241" spans="1:23" ht="18.75" customHeight="1" x14ac:dyDescent="0.2">
      <c r="A241" s="136" t="s">
        <v>115</v>
      </c>
      <c r="B241" s="137">
        <v>1</v>
      </c>
      <c r="C241" s="138" t="s">
        <v>116</v>
      </c>
      <c r="D241" s="139"/>
      <c r="E241" s="140" t="s">
        <v>117</v>
      </c>
      <c r="F241" s="119" t="s">
        <v>54</v>
      </c>
      <c r="G241" s="141"/>
      <c r="H241" s="120"/>
      <c r="I241" s="142"/>
      <c r="J241" s="142"/>
      <c r="K241" s="142"/>
      <c r="L241" s="142"/>
      <c r="M241" s="142"/>
      <c r="N241" s="142">
        <v>1</v>
      </c>
      <c r="O241" s="142"/>
      <c r="P241" s="142"/>
      <c r="Q241" s="142"/>
      <c r="R241" s="142"/>
      <c r="S241" s="142"/>
      <c r="T241" s="142"/>
      <c r="U241" s="143"/>
      <c r="V241" s="144">
        <f t="shared" ref="V241:V251" si="1">SUM(I241:T241)</f>
        <v>1</v>
      </c>
      <c r="W241" s="145">
        <f>IF(V241=0,"-",V242/V241)</f>
        <v>1</v>
      </c>
    </row>
    <row r="242" spans="1:23" ht="18.75" customHeight="1" x14ac:dyDescent="0.2">
      <c r="A242" s="146"/>
      <c r="B242" s="137"/>
      <c r="C242" s="147"/>
      <c r="D242" s="148"/>
      <c r="E242" s="140"/>
      <c r="F242" s="149" t="s">
        <v>72</v>
      </c>
      <c r="G242" s="150"/>
      <c r="H242" s="151"/>
      <c r="I242" s="121"/>
      <c r="J242" s="121"/>
      <c r="K242" s="121"/>
      <c r="L242" s="121"/>
      <c r="M242" s="121"/>
      <c r="N242" s="121">
        <v>1</v>
      </c>
      <c r="O242" s="121"/>
      <c r="P242" s="121"/>
      <c r="Q242" s="121"/>
      <c r="R242" s="121"/>
      <c r="S242" s="121"/>
      <c r="T242" s="121"/>
      <c r="U242" s="152"/>
      <c r="V242" s="144">
        <f t="shared" si="1"/>
        <v>1</v>
      </c>
      <c r="W242" s="145"/>
    </row>
    <row r="243" spans="1:23" ht="18.75" customHeight="1" x14ac:dyDescent="0.2">
      <c r="A243" s="146"/>
      <c r="B243" s="137">
        <v>2</v>
      </c>
      <c r="C243" s="138"/>
      <c r="D243" s="139"/>
      <c r="E243" s="140"/>
      <c r="F243" s="119" t="s">
        <v>54</v>
      </c>
      <c r="G243" s="141"/>
      <c r="H243" s="120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3"/>
      <c r="V243" s="144">
        <f t="shared" si="1"/>
        <v>0</v>
      </c>
      <c r="W243" s="145" t="str">
        <f>IF(V243=0,"-",V244/V243)</f>
        <v>-</v>
      </c>
    </row>
    <row r="244" spans="1:23" ht="18.75" customHeight="1" x14ac:dyDescent="0.2">
      <c r="A244" s="146"/>
      <c r="B244" s="137"/>
      <c r="C244" s="147"/>
      <c r="D244" s="148"/>
      <c r="E244" s="140"/>
      <c r="F244" s="149" t="s">
        <v>72</v>
      </c>
      <c r="G244" s="150"/>
      <c r="H244" s="15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52"/>
      <c r="V244" s="144">
        <f t="shared" si="1"/>
        <v>0</v>
      </c>
      <c r="W244" s="145"/>
    </row>
    <row r="245" spans="1:23" ht="18.75" customHeight="1" x14ac:dyDescent="0.2">
      <c r="A245" s="153"/>
      <c r="B245" s="137">
        <v>3</v>
      </c>
      <c r="C245" s="138"/>
      <c r="D245" s="139"/>
      <c r="E245" s="140"/>
      <c r="F245" s="119" t="s">
        <v>54</v>
      </c>
      <c r="G245" s="141"/>
      <c r="H245" s="120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3"/>
      <c r="V245" s="144">
        <f t="shared" si="1"/>
        <v>0</v>
      </c>
      <c r="W245" s="145" t="str">
        <f t="shared" ref="W245" si="2">IF(V245=0,"-",V246/V245)</f>
        <v>-</v>
      </c>
    </row>
    <row r="246" spans="1:23" ht="18.75" customHeight="1" x14ac:dyDescent="0.2">
      <c r="A246" s="153"/>
      <c r="B246" s="137"/>
      <c r="C246" s="147"/>
      <c r="D246" s="148"/>
      <c r="E246" s="140"/>
      <c r="F246" s="149" t="s">
        <v>72</v>
      </c>
      <c r="G246" s="150"/>
      <c r="H246" s="15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52"/>
      <c r="V246" s="144">
        <f t="shared" si="1"/>
        <v>0</v>
      </c>
      <c r="W246" s="145"/>
    </row>
    <row r="247" spans="1:23" ht="18.75" customHeight="1" x14ac:dyDescent="0.2">
      <c r="A247" s="153"/>
      <c r="B247" s="137">
        <v>4</v>
      </c>
      <c r="C247" s="138"/>
      <c r="D247" s="139"/>
      <c r="E247" s="140"/>
      <c r="F247" s="119" t="s">
        <v>54</v>
      </c>
      <c r="G247" s="141"/>
      <c r="H247" s="120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3"/>
      <c r="V247" s="144">
        <f t="shared" si="1"/>
        <v>0</v>
      </c>
      <c r="W247" s="145" t="str">
        <f t="shared" ref="W247" si="3">IF(V247=0,"-",V248/V247)</f>
        <v>-</v>
      </c>
    </row>
    <row r="248" spans="1:23" ht="18.75" customHeight="1" x14ac:dyDescent="0.2">
      <c r="A248" s="153"/>
      <c r="B248" s="137"/>
      <c r="C248" s="147"/>
      <c r="D248" s="148"/>
      <c r="E248" s="140"/>
      <c r="F248" s="149" t="s">
        <v>72</v>
      </c>
      <c r="G248" s="150"/>
      <c r="H248" s="15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52"/>
      <c r="V248" s="144">
        <f t="shared" si="1"/>
        <v>0</v>
      </c>
      <c r="W248" s="145"/>
    </row>
    <row r="249" spans="1:23" ht="18.75" customHeight="1" x14ac:dyDescent="0.2">
      <c r="A249" s="153"/>
      <c r="B249" s="137">
        <v>5</v>
      </c>
      <c r="C249" s="138"/>
      <c r="D249" s="139"/>
      <c r="E249" s="140"/>
      <c r="F249" s="119" t="s">
        <v>54</v>
      </c>
      <c r="G249" s="141"/>
      <c r="H249" s="120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3"/>
      <c r="V249" s="144">
        <f t="shared" si="1"/>
        <v>0</v>
      </c>
      <c r="W249" s="145" t="str">
        <f t="shared" ref="W249" si="4">IF(V249=0,"-",V250/V249)</f>
        <v>-</v>
      </c>
    </row>
    <row r="250" spans="1:23" ht="18.75" customHeight="1" x14ac:dyDescent="0.2">
      <c r="A250" s="154"/>
      <c r="B250" s="137"/>
      <c r="C250" s="147"/>
      <c r="D250" s="148"/>
      <c r="E250" s="140"/>
      <c r="F250" s="149" t="s">
        <v>72</v>
      </c>
      <c r="G250" s="150"/>
      <c r="H250" s="15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52"/>
      <c r="V250" s="144">
        <f t="shared" si="1"/>
        <v>0</v>
      </c>
      <c r="W250" s="145"/>
    </row>
    <row r="251" spans="1:23" ht="18.75" customHeight="1" x14ac:dyDescent="0.2">
      <c r="A251" s="136" t="s">
        <v>118</v>
      </c>
      <c r="B251" s="155">
        <v>1</v>
      </c>
      <c r="C251" s="138" t="s">
        <v>119</v>
      </c>
      <c r="D251" s="139"/>
      <c r="E251" s="140" t="s">
        <v>120</v>
      </c>
      <c r="F251" s="119" t="s">
        <v>54</v>
      </c>
      <c r="G251" s="141"/>
      <c r="H251" s="120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>
        <v>150</v>
      </c>
      <c r="U251" s="143"/>
      <c r="V251" s="144">
        <f t="shared" si="1"/>
        <v>150</v>
      </c>
      <c r="W251" s="145">
        <f>IF(V251=0,"-",V252/V251)</f>
        <v>2.6266666666666665</v>
      </c>
    </row>
    <row r="252" spans="1:23" ht="18.75" customHeight="1" x14ac:dyDescent="0.2">
      <c r="A252" s="146"/>
      <c r="B252" s="155"/>
      <c r="C252" s="147"/>
      <c r="D252" s="148"/>
      <c r="E252" s="140"/>
      <c r="F252" s="149" t="s">
        <v>72</v>
      </c>
      <c r="G252" s="150"/>
      <c r="H252" s="151"/>
      <c r="I252" s="121">
        <v>58</v>
      </c>
      <c r="J252" s="121">
        <v>67</v>
      </c>
      <c r="K252" s="121">
        <v>26</v>
      </c>
      <c r="L252" s="121">
        <v>35</v>
      </c>
      <c r="M252" s="121">
        <v>37</v>
      </c>
      <c r="N252" s="121">
        <v>19</v>
      </c>
      <c r="O252" s="121">
        <v>20</v>
      </c>
      <c r="P252" s="121">
        <v>30</v>
      </c>
      <c r="Q252" s="121">
        <v>20</v>
      </c>
      <c r="R252" s="121">
        <v>30</v>
      </c>
      <c r="S252" s="121">
        <v>32</v>
      </c>
      <c r="T252" s="121">
        <v>20</v>
      </c>
      <c r="U252" s="152"/>
      <c r="V252" s="144">
        <f t="shared" ref="V252:V260" si="5">SUM(I252:T252)</f>
        <v>394</v>
      </c>
      <c r="W252" s="145"/>
    </row>
    <row r="253" spans="1:23" ht="18.75" customHeight="1" x14ac:dyDescent="0.2">
      <c r="A253" s="146"/>
      <c r="B253" s="155">
        <v>2</v>
      </c>
      <c r="C253" s="138" t="s">
        <v>121</v>
      </c>
      <c r="D253" s="139"/>
      <c r="E253" s="140" t="s">
        <v>122</v>
      </c>
      <c r="F253" s="119" t="s">
        <v>54</v>
      </c>
      <c r="G253" s="141"/>
      <c r="H253" s="120"/>
      <c r="I253" s="142"/>
      <c r="J253" s="142"/>
      <c r="K253" s="142"/>
      <c r="L253" s="142">
        <v>1</v>
      </c>
      <c r="M253" s="142"/>
      <c r="N253" s="142">
        <v>1</v>
      </c>
      <c r="O253" s="142"/>
      <c r="P253" s="142">
        <v>1</v>
      </c>
      <c r="Q253" s="142"/>
      <c r="R253" s="142">
        <v>1</v>
      </c>
      <c r="S253" s="142"/>
      <c r="T253" s="142">
        <v>1</v>
      </c>
      <c r="U253" s="143"/>
      <c r="V253" s="144">
        <f t="shared" si="5"/>
        <v>5</v>
      </c>
      <c r="W253" s="145">
        <f>IF(V253=0,"-",V254/V253)</f>
        <v>2</v>
      </c>
    </row>
    <row r="254" spans="1:23" ht="18.75" customHeight="1" x14ac:dyDescent="0.2">
      <c r="A254" s="146"/>
      <c r="B254" s="155"/>
      <c r="C254" s="147"/>
      <c r="D254" s="148"/>
      <c r="E254" s="140"/>
      <c r="F254" s="149" t="s">
        <v>72</v>
      </c>
      <c r="G254" s="150"/>
      <c r="H254" s="151"/>
      <c r="I254" s="121">
        <v>1</v>
      </c>
      <c r="J254" s="121">
        <v>1</v>
      </c>
      <c r="K254" s="121">
        <v>2</v>
      </c>
      <c r="L254" s="121">
        <v>1</v>
      </c>
      <c r="M254" s="121">
        <v>1</v>
      </c>
      <c r="N254" s="121">
        <v>1</v>
      </c>
      <c r="O254" s="121"/>
      <c r="P254" s="121">
        <v>1</v>
      </c>
      <c r="Q254" s="121"/>
      <c r="R254" s="121">
        <v>1</v>
      </c>
      <c r="S254" s="121"/>
      <c r="T254" s="121">
        <v>1</v>
      </c>
      <c r="U254" s="152"/>
      <c r="V254" s="144">
        <f t="shared" si="5"/>
        <v>10</v>
      </c>
      <c r="W254" s="145"/>
    </row>
    <row r="255" spans="1:23" ht="18.75" customHeight="1" x14ac:dyDescent="0.2">
      <c r="A255" s="153"/>
      <c r="B255" s="155">
        <v>3</v>
      </c>
      <c r="C255" s="138"/>
      <c r="D255" s="139"/>
      <c r="E255" s="140"/>
      <c r="F255" s="119" t="s">
        <v>54</v>
      </c>
      <c r="G255" s="141"/>
      <c r="H255" s="120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3"/>
      <c r="V255" s="144">
        <f t="shared" si="5"/>
        <v>0</v>
      </c>
      <c r="W255" s="145" t="str">
        <f>IF(V255=0,"-",V256/V255)</f>
        <v>-</v>
      </c>
    </row>
    <row r="256" spans="1:23" ht="18.75" customHeight="1" x14ac:dyDescent="0.2">
      <c r="A256" s="153"/>
      <c r="B256" s="155"/>
      <c r="C256" s="147"/>
      <c r="D256" s="148"/>
      <c r="E256" s="140"/>
      <c r="F256" s="149" t="s">
        <v>72</v>
      </c>
      <c r="G256" s="150"/>
      <c r="H256" s="15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52"/>
      <c r="V256" s="144">
        <f t="shared" si="5"/>
        <v>0</v>
      </c>
      <c r="W256" s="145"/>
    </row>
    <row r="257" spans="1:23" ht="18.75" customHeight="1" x14ac:dyDescent="0.2">
      <c r="A257" s="153"/>
      <c r="B257" s="155">
        <v>4</v>
      </c>
      <c r="C257" s="138"/>
      <c r="D257" s="139"/>
      <c r="E257" s="140"/>
      <c r="F257" s="119" t="s">
        <v>54</v>
      </c>
      <c r="G257" s="141"/>
      <c r="H257" s="120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3"/>
      <c r="V257" s="144">
        <f t="shared" si="5"/>
        <v>0</v>
      </c>
      <c r="W257" s="145" t="str">
        <f>IF(V257=0,"-",V258/V257)</f>
        <v>-</v>
      </c>
    </row>
    <row r="258" spans="1:23" ht="18.75" customHeight="1" x14ac:dyDescent="0.2">
      <c r="A258" s="153"/>
      <c r="B258" s="155"/>
      <c r="C258" s="147"/>
      <c r="D258" s="148"/>
      <c r="E258" s="140"/>
      <c r="F258" s="149" t="s">
        <v>72</v>
      </c>
      <c r="G258" s="150"/>
      <c r="H258" s="15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52"/>
      <c r="V258" s="144">
        <f t="shared" si="5"/>
        <v>0</v>
      </c>
      <c r="W258" s="145"/>
    </row>
    <row r="259" spans="1:23" ht="18.75" customHeight="1" x14ac:dyDescent="0.2">
      <c r="A259" s="153"/>
      <c r="B259" s="155">
        <v>5</v>
      </c>
      <c r="C259" s="138"/>
      <c r="D259" s="139"/>
      <c r="E259" s="140"/>
      <c r="F259" s="119" t="s">
        <v>54</v>
      </c>
      <c r="G259" s="141"/>
      <c r="H259" s="120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3"/>
      <c r="V259" s="144">
        <f t="shared" si="5"/>
        <v>0</v>
      </c>
      <c r="W259" s="145" t="str">
        <f>IF(V259=0,"-",V260/V259)</f>
        <v>-</v>
      </c>
    </row>
    <row r="260" spans="1:23" ht="18.75" customHeight="1" x14ac:dyDescent="0.2">
      <c r="A260" s="154"/>
      <c r="B260" s="155"/>
      <c r="C260" s="147"/>
      <c r="D260" s="148"/>
      <c r="E260" s="140"/>
      <c r="F260" s="149" t="s">
        <v>72</v>
      </c>
      <c r="G260" s="150"/>
      <c r="H260" s="15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52"/>
      <c r="V260" s="144">
        <f t="shared" si="5"/>
        <v>0</v>
      </c>
      <c r="W260" s="145"/>
    </row>
    <row r="261" spans="1:23" ht="18.75" customHeight="1" x14ac:dyDescent="0.2">
      <c r="A261" s="136" t="s">
        <v>123</v>
      </c>
      <c r="B261" s="155">
        <v>1</v>
      </c>
      <c r="C261" s="138" t="s">
        <v>124</v>
      </c>
      <c r="D261" s="139"/>
      <c r="E261" s="140" t="s">
        <v>125</v>
      </c>
      <c r="F261" s="119" t="s">
        <v>54</v>
      </c>
      <c r="G261" s="141"/>
      <c r="H261" s="120"/>
      <c r="I261" s="142"/>
      <c r="J261" s="142"/>
      <c r="K261" s="142"/>
      <c r="L261" s="142">
        <v>10</v>
      </c>
      <c r="M261" s="142"/>
      <c r="N261" s="142">
        <v>10</v>
      </c>
      <c r="O261" s="142"/>
      <c r="P261" s="142">
        <v>10</v>
      </c>
      <c r="Q261" s="142"/>
      <c r="R261" s="142">
        <v>10</v>
      </c>
      <c r="S261" s="142"/>
      <c r="T261" s="142">
        <v>10</v>
      </c>
      <c r="U261" s="143"/>
      <c r="V261" s="144">
        <f>SUM(I261:T261)</f>
        <v>50</v>
      </c>
      <c r="W261" s="145">
        <f>IF(V261=0,"-",V262/V261)</f>
        <v>1</v>
      </c>
    </row>
    <row r="262" spans="1:23" ht="18.75" customHeight="1" x14ac:dyDescent="0.2">
      <c r="A262" s="146"/>
      <c r="B262" s="155"/>
      <c r="C262" s="147"/>
      <c r="D262" s="148"/>
      <c r="E262" s="140"/>
      <c r="F262" s="149" t="s">
        <v>72</v>
      </c>
      <c r="G262" s="150"/>
      <c r="H262" s="15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>
        <v>50</v>
      </c>
      <c r="U262" s="152"/>
      <c r="V262" s="144">
        <f t="shared" ref="V262:V270" si="6">SUM(I262:T262)</f>
        <v>50</v>
      </c>
      <c r="W262" s="145"/>
    </row>
    <row r="263" spans="1:23" ht="18.75" customHeight="1" x14ac:dyDescent="0.2">
      <c r="A263" s="146"/>
      <c r="B263" s="155">
        <v>2</v>
      </c>
      <c r="C263" s="138"/>
      <c r="D263" s="139"/>
      <c r="E263" s="140"/>
      <c r="F263" s="119" t="s">
        <v>54</v>
      </c>
      <c r="G263" s="141"/>
      <c r="H263" s="120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3"/>
      <c r="V263" s="144">
        <f t="shared" si="6"/>
        <v>0</v>
      </c>
      <c r="W263" s="145" t="str">
        <f>IF(V263=0,"-",V264/V263)</f>
        <v>-</v>
      </c>
    </row>
    <row r="264" spans="1:23" ht="18.75" customHeight="1" x14ac:dyDescent="0.2">
      <c r="A264" s="146"/>
      <c r="B264" s="155"/>
      <c r="C264" s="147"/>
      <c r="D264" s="148"/>
      <c r="E264" s="140"/>
      <c r="F264" s="149" t="s">
        <v>72</v>
      </c>
      <c r="G264" s="150"/>
      <c r="H264" s="15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52"/>
      <c r="V264" s="144">
        <f t="shared" si="6"/>
        <v>0</v>
      </c>
      <c r="W264" s="145"/>
    </row>
    <row r="265" spans="1:23" ht="18.75" customHeight="1" x14ac:dyDescent="0.2">
      <c r="A265" s="153"/>
      <c r="B265" s="155">
        <v>3</v>
      </c>
      <c r="C265" s="138"/>
      <c r="D265" s="139"/>
      <c r="E265" s="140"/>
      <c r="F265" s="119" t="s">
        <v>54</v>
      </c>
      <c r="G265" s="141"/>
      <c r="H265" s="120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3"/>
      <c r="V265" s="144">
        <f t="shared" si="6"/>
        <v>0</v>
      </c>
      <c r="W265" s="145" t="str">
        <f>IF(V265=0,"-",V266/V265)</f>
        <v>-</v>
      </c>
    </row>
    <row r="266" spans="1:23" ht="18.75" customHeight="1" x14ac:dyDescent="0.2">
      <c r="A266" s="153"/>
      <c r="B266" s="155"/>
      <c r="C266" s="147"/>
      <c r="D266" s="148"/>
      <c r="E266" s="140"/>
      <c r="F266" s="149" t="s">
        <v>72</v>
      </c>
      <c r="G266" s="150"/>
      <c r="H266" s="15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52"/>
      <c r="V266" s="144">
        <f t="shared" si="6"/>
        <v>0</v>
      </c>
      <c r="W266" s="145"/>
    </row>
    <row r="267" spans="1:23" ht="18.75" customHeight="1" x14ac:dyDescent="0.2">
      <c r="A267" s="153"/>
      <c r="B267" s="155">
        <v>4</v>
      </c>
      <c r="C267" s="138"/>
      <c r="D267" s="139"/>
      <c r="E267" s="140"/>
      <c r="F267" s="119" t="s">
        <v>54</v>
      </c>
      <c r="G267" s="141"/>
      <c r="H267" s="120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3"/>
      <c r="V267" s="144">
        <f t="shared" si="6"/>
        <v>0</v>
      </c>
      <c r="W267" s="145" t="str">
        <f>IF(V267=0,"-",V268/V267)</f>
        <v>-</v>
      </c>
    </row>
    <row r="268" spans="1:23" ht="18.75" customHeight="1" x14ac:dyDescent="0.2">
      <c r="A268" s="153"/>
      <c r="B268" s="155"/>
      <c r="C268" s="147"/>
      <c r="D268" s="148"/>
      <c r="E268" s="140"/>
      <c r="F268" s="149" t="s">
        <v>72</v>
      </c>
      <c r="G268" s="150"/>
      <c r="H268" s="15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52"/>
      <c r="V268" s="144">
        <f t="shared" si="6"/>
        <v>0</v>
      </c>
      <c r="W268" s="145"/>
    </row>
    <row r="269" spans="1:23" ht="18.75" customHeight="1" x14ac:dyDescent="0.2">
      <c r="A269" s="153"/>
      <c r="B269" s="155">
        <v>5</v>
      </c>
      <c r="C269" s="138"/>
      <c r="D269" s="139"/>
      <c r="E269" s="140"/>
      <c r="F269" s="119" t="s">
        <v>54</v>
      </c>
      <c r="G269" s="141"/>
      <c r="H269" s="120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3"/>
      <c r="V269" s="144">
        <f t="shared" si="6"/>
        <v>0</v>
      </c>
      <c r="W269" s="145" t="str">
        <f>IF(V269=0,"-",V270/V269)</f>
        <v>-</v>
      </c>
    </row>
    <row r="270" spans="1:23" ht="18.75" customHeight="1" x14ac:dyDescent="0.2">
      <c r="A270" s="154"/>
      <c r="B270" s="155"/>
      <c r="C270" s="147"/>
      <c r="D270" s="148"/>
      <c r="E270" s="140"/>
      <c r="F270" s="149" t="s">
        <v>72</v>
      </c>
      <c r="G270" s="150"/>
      <c r="H270" s="15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52"/>
      <c r="V270" s="144">
        <f t="shared" si="6"/>
        <v>0</v>
      </c>
      <c r="W270" s="145"/>
    </row>
    <row r="271" spans="1:23" ht="18.75" customHeight="1" x14ac:dyDescent="0.2">
      <c r="A271" s="136" t="s">
        <v>126</v>
      </c>
      <c r="B271" s="155">
        <v>1</v>
      </c>
      <c r="C271" s="138" t="s">
        <v>127</v>
      </c>
      <c r="D271" s="139"/>
      <c r="E271" s="140" t="s">
        <v>120</v>
      </c>
      <c r="F271" s="119" t="s">
        <v>54</v>
      </c>
      <c r="G271" s="141"/>
      <c r="H271" s="120"/>
      <c r="I271" s="142"/>
      <c r="J271" s="142"/>
      <c r="K271" s="142"/>
      <c r="L271" s="142">
        <v>1</v>
      </c>
      <c r="M271" s="142"/>
      <c r="N271" s="142"/>
      <c r="O271" s="142"/>
      <c r="P271" s="142">
        <v>1</v>
      </c>
      <c r="Q271" s="142"/>
      <c r="R271" s="142"/>
      <c r="S271" s="142"/>
      <c r="T271" s="142">
        <v>1</v>
      </c>
      <c r="U271" s="143"/>
      <c r="V271" s="144">
        <f>SUM(I271:T271)</f>
        <v>3</v>
      </c>
      <c r="W271" s="145">
        <f>IF(V271=0,"-",V272/V271)</f>
        <v>2</v>
      </c>
    </row>
    <row r="272" spans="1:23" ht="18.75" customHeight="1" x14ac:dyDescent="0.2">
      <c r="A272" s="146"/>
      <c r="B272" s="155"/>
      <c r="C272" s="147"/>
      <c r="D272" s="148"/>
      <c r="E272" s="140"/>
      <c r="F272" s="149" t="s">
        <v>72</v>
      </c>
      <c r="G272" s="150"/>
      <c r="H272" s="151"/>
      <c r="I272" s="121"/>
      <c r="J272" s="121"/>
      <c r="K272" s="121"/>
      <c r="L272" s="121"/>
      <c r="M272" s="121"/>
      <c r="N272" s="121">
        <v>4</v>
      </c>
      <c r="O272" s="121"/>
      <c r="P272" s="121"/>
      <c r="Q272" s="121"/>
      <c r="R272" s="121"/>
      <c r="S272" s="121"/>
      <c r="T272" s="121">
        <v>2</v>
      </c>
      <c r="U272" s="152"/>
      <c r="V272" s="144">
        <f t="shared" ref="V272:V280" si="7">SUM(I272:T272)</f>
        <v>6</v>
      </c>
      <c r="W272" s="145"/>
    </row>
    <row r="273" spans="1:23" ht="18.75" customHeight="1" x14ac:dyDescent="0.2">
      <c r="A273" s="146"/>
      <c r="B273" s="155">
        <v>2</v>
      </c>
      <c r="C273" s="138"/>
      <c r="D273" s="139"/>
      <c r="E273" s="140"/>
      <c r="F273" s="119" t="s">
        <v>54</v>
      </c>
      <c r="G273" s="141"/>
      <c r="H273" s="120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3"/>
      <c r="V273" s="144">
        <f t="shared" si="7"/>
        <v>0</v>
      </c>
      <c r="W273" s="145" t="str">
        <f>IF(V273=0,"-",V274/V273)</f>
        <v>-</v>
      </c>
    </row>
    <row r="274" spans="1:23" ht="18.75" customHeight="1" x14ac:dyDescent="0.2">
      <c r="A274" s="146"/>
      <c r="B274" s="155"/>
      <c r="C274" s="147"/>
      <c r="D274" s="148"/>
      <c r="E274" s="140"/>
      <c r="F274" s="149" t="s">
        <v>72</v>
      </c>
      <c r="G274" s="150"/>
      <c r="H274" s="15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52"/>
      <c r="V274" s="144">
        <f t="shared" si="7"/>
        <v>0</v>
      </c>
      <c r="W274" s="145"/>
    </row>
    <row r="275" spans="1:23" ht="18.75" customHeight="1" x14ac:dyDescent="0.2">
      <c r="A275" s="153"/>
      <c r="B275" s="155">
        <v>3</v>
      </c>
      <c r="C275" s="138"/>
      <c r="D275" s="139"/>
      <c r="E275" s="140"/>
      <c r="F275" s="119" t="s">
        <v>54</v>
      </c>
      <c r="G275" s="141"/>
      <c r="H275" s="120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3"/>
      <c r="V275" s="144">
        <f t="shared" si="7"/>
        <v>0</v>
      </c>
      <c r="W275" s="145" t="str">
        <f>IF(V275=0,"-",V276/V275)</f>
        <v>-</v>
      </c>
    </row>
    <row r="276" spans="1:23" ht="18.75" customHeight="1" x14ac:dyDescent="0.2">
      <c r="A276" s="153"/>
      <c r="B276" s="155"/>
      <c r="C276" s="147"/>
      <c r="D276" s="148"/>
      <c r="E276" s="140"/>
      <c r="F276" s="149" t="s">
        <v>72</v>
      </c>
      <c r="G276" s="150"/>
      <c r="H276" s="15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52"/>
      <c r="V276" s="144">
        <f t="shared" si="7"/>
        <v>0</v>
      </c>
      <c r="W276" s="145"/>
    </row>
    <row r="277" spans="1:23" ht="18.75" customHeight="1" x14ac:dyDescent="0.2">
      <c r="A277" s="153"/>
      <c r="B277" s="155">
        <v>4</v>
      </c>
      <c r="C277" s="138"/>
      <c r="D277" s="139"/>
      <c r="E277" s="140"/>
      <c r="F277" s="119" t="s">
        <v>54</v>
      </c>
      <c r="G277" s="141"/>
      <c r="H277" s="120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3"/>
      <c r="V277" s="144">
        <f t="shared" si="7"/>
        <v>0</v>
      </c>
      <c r="W277" s="145" t="str">
        <f>IF(V277=0,"-",V278/V277)</f>
        <v>-</v>
      </c>
    </row>
    <row r="278" spans="1:23" ht="18.75" customHeight="1" x14ac:dyDescent="0.2">
      <c r="A278" s="153"/>
      <c r="B278" s="155"/>
      <c r="C278" s="147"/>
      <c r="D278" s="148"/>
      <c r="E278" s="140"/>
      <c r="F278" s="149" t="s">
        <v>72</v>
      </c>
      <c r="G278" s="150"/>
      <c r="H278" s="15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52"/>
      <c r="V278" s="144">
        <f t="shared" si="7"/>
        <v>0</v>
      </c>
      <c r="W278" s="145"/>
    </row>
    <row r="279" spans="1:23" ht="18.75" customHeight="1" x14ac:dyDescent="0.2">
      <c r="A279" s="153"/>
      <c r="B279" s="155">
        <v>5</v>
      </c>
      <c r="C279" s="138"/>
      <c r="D279" s="139"/>
      <c r="E279" s="140"/>
      <c r="F279" s="119" t="s">
        <v>54</v>
      </c>
      <c r="G279" s="141"/>
      <c r="H279" s="120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3"/>
      <c r="V279" s="144">
        <f t="shared" si="7"/>
        <v>0</v>
      </c>
      <c r="W279" s="145" t="str">
        <f>IF(V279=0,"-",V280/V279)</f>
        <v>-</v>
      </c>
    </row>
    <row r="280" spans="1:23" ht="18.75" customHeight="1" x14ac:dyDescent="0.2">
      <c r="A280" s="154"/>
      <c r="B280" s="155"/>
      <c r="C280" s="147"/>
      <c r="D280" s="148"/>
      <c r="E280" s="140"/>
      <c r="F280" s="149" t="s">
        <v>72</v>
      </c>
      <c r="G280" s="150"/>
      <c r="H280" s="15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52"/>
      <c r="V280" s="144">
        <f t="shared" si="7"/>
        <v>0</v>
      </c>
      <c r="W280" s="145"/>
    </row>
    <row r="281" spans="1:23" ht="18.75" customHeight="1" x14ac:dyDescent="0.2">
      <c r="A281" s="136" t="s">
        <v>128</v>
      </c>
      <c r="B281" s="156">
        <v>1</v>
      </c>
      <c r="C281" s="138"/>
      <c r="D281" s="139"/>
      <c r="E281" s="140"/>
      <c r="F281" s="119" t="s">
        <v>54</v>
      </c>
      <c r="G281" s="141"/>
      <c r="H281" s="120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3"/>
      <c r="V281" s="144">
        <f>SUM(I281:T281)</f>
        <v>0</v>
      </c>
      <c r="W281" s="145" t="str">
        <f>IF(V281=0,"-",V282/V281)</f>
        <v>-</v>
      </c>
    </row>
    <row r="282" spans="1:23" ht="18.75" customHeight="1" x14ac:dyDescent="0.2">
      <c r="A282" s="146"/>
      <c r="B282" s="157"/>
      <c r="C282" s="147"/>
      <c r="D282" s="148"/>
      <c r="E282" s="140"/>
      <c r="F282" s="149" t="s">
        <v>72</v>
      </c>
      <c r="G282" s="150"/>
      <c r="H282" s="15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52"/>
      <c r="V282" s="144">
        <f t="shared" ref="V282:V290" si="8">SUM(I282:T282)</f>
        <v>0</v>
      </c>
      <c r="W282" s="145"/>
    </row>
    <row r="283" spans="1:23" ht="18.75" customHeight="1" x14ac:dyDescent="0.2">
      <c r="A283" s="146"/>
      <c r="B283" s="156">
        <v>2</v>
      </c>
      <c r="C283" s="138"/>
      <c r="D283" s="139"/>
      <c r="E283" s="140"/>
      <c r="F283" s="119" t="s">
        <v>54</v>
      </c>
      <c r="G283" s="141"/>
      <c r="H283" s="120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3"/>
      <c r="V283" s="144">
        <f t="shared" si="8"/>
        <v>0</v>
      </c>
      <c r="W283" s="145" t="str">
        <f>IF(V283=0,"-",V284/V283)</f>
        <v>-</v>
      </c>
    </row>
    <row r="284" spans="1:23" ht="18.75" customHeight="1" x14ac:dyDescent="0.2">
      <c r="A284" s="146"/>
      <c r="B284" s="157"/>
      <c r="C284" s="147"/>
      <c r="D284" s="148"/>
      <c r="E284" s="140"/>
      <c r="F284" s="149" t="s">
        <v>72</v>
      </c>
      <c r="G284" s="150"/>
      <c r="H284" s="15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52"/>
      <c r="V284" s="144">
        <f t="shared" si="8"/>
        <v>0</v>
      </c>
      <c r="W284" s="145"/>
    </row>
    <row r="285" spans="1:23" ht="18.75" customHeight="1" x14ac:dyDescent="0.2">
      <c r="A285" s="153"/>
      <c r="B285" s="156">
        <v>3</v>
      </c>
      <c r="C285" s="138"/>
      <c r="D285" s="139"/>
      <c r="E285" s="140"/>
      <c r="F285" s="119" t="s">
        <v>54</v>
      </c>
      <c r="G285" s="141"/>
      <c r="H285" s="120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3"/>
      <c r="V285" s="144">
        <f t="shared" si="8"/>
        <v>0</v>
      </c>
      <c r="W285" s="145" t="str">
        <f>IF(V285=0,"-",V286/V285)</f>
        <v>-</v>
      </c>
    </row>
    <row r="286" spans="1:23" ht="18.75" customHeight="1" x14ac:dyDescent="0.2">
      <c r="A286" s="153"/>
      <c r="B286" s="157"/>
      <c r="C286" s="147"/>
      <c r="D286" s="148"/>
      <c r="E286" s="140"/>
      <c r="F286" s="149" t="s">
        <v>72</v>
      </c>
      <c r="G286" s="150"/>
      <c r="H286" s="15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52"/>
      <c r="V286" s="144">
        <f t="shared" si="8"/>
        <v>0</v>
      </c>
      <c r="W286" s="145"/>
    </row>
    <row r="287" spans="1:23" ht="18.75" customHeight="1" x14ac:dyDescent="0.2">
      <c r="A287" s="153"/>
      <c r="B287" s="156">
        <v>4</v>
      </c>
      <c r="C287" s="138"/>
      <c r="D287" s="139"/>
      <c r="E287" s="140"/>
      <c r="F287" s="119" t="s">
        <v>54</v>
      </c>
      <c r="G287" s="141"/>
      <c r="H287" s="120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3"/>
      <c r="V287" s="144">
        <f t="shared" si="8"/>
        <v>0</v>
      </c>
      <c r="W287" s="145" t="str">
        <f>IF(V287=0,"-",V288/V287)</f>
        <v>-</v>
      </c>
    </row>
    <row r="288" spans="1:23" ht="18.75" customHeight="1" x14ac:dyDescent="0.2">
      <c r="A288" s="153"/>
      <c r="B288" s="157"/>
      <c r="C288" s="147"/>
      <c r="D288" s="148"/>
      <c r="E288" s="140"/>
      <c r="F288" s="149" t="s">
        <v>72</v>
      </c>
      <c r="G288" s="150"/>
      <c r="H288" s="15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52"/>
      <c r="V288" s="144">
        <f t="shared" si="8"/>
        <v>0</v>
      </c>
      <c r="W288" s="145"/>
    </row>
    <row r="289" spans="1:23" ht="18.75" customHeight="1" x14ac:dyDescent="0.2">
      <c r="A289" s="153"/>
      <c r="B289" s="156">
        <v>5</v>
      </c>
      <c r="C289" s="138"/>
      <c r="D289" s="139"/>
      <c r="E289" s="140"/>
      <c r="F289" s="119" t="s">
        <v>54</v>
      </c>
      <c r="G289" s="141"/>
      <c r="H289" s="120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3"/>
      <c r="V289" s="144">
        <f t="shared" si="8"/>
        <v>0</v>
      </c>
      <c r="W289" s="145" t="str">
        <f>IF(V289=0,"-",V290/V289)</f>
        <v>-</v>
      </c>
    </row>
    <row r="290" spans="1:23" ht="18.75" customHeight="1" x14ac:dyDescent="0.2">
      <c r="A290" s="154"/>
      <c r="B290" s="157"/>
      <c r="C290" s="147"/>
      <c r="D290" s="148"/>
      <c r="E290" s="140"/>
      <c r="F290" s="149" t="s">
        <v>72</v>
      </c>
      <c r="G290" s="150"/>
      <c r="H290" s="15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52"/>
      <c r="V290" s="144">
        <f t="shared" si="8"/>
        <v>0</v>
      </c>
      <c r="W290" s="145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8" t="s">
        <v>129</v>
      </c>
      <c r="B293" s="158"/>
      <c r="C293" s="158"/>
      <c r="D293" s="158"/>
      <c r="F293" s="158" t="s">
        <v>130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Q293" s="158" t="s">
        <v>131</v>
      </c>
      <c r="R293" s="158"/>
      <c r="S293" s="158"/>
      <c r="T293" s="158"/>
      <c r="U293" s="158"/>
      <c r="V293" s="158"/>
      <c r="W293" s="158"/>
    </row>
    <row r="294" spans="1:23" ht="12.75" customHeight="1" x14ac:dyDescent="0.2">
      <c r="A294" s="159" t="s">
        <v>132</v>
      </c>
      <c r="B294" s="159"/>
      <c r="C294" s="159"/>
      <c r="D294" s="159"/>
      <c r="F294" s="159" t="s">
        <v>133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Q294" s="159" t="s">
        <v>134</v>
      </c>
      <c r="R294" s="159"/>
      <c r="S294" s="159"/>
      <c r="T294" s="159"/>
      <c r="U294" s="159"/>
      <c r="V294" s="159"/>
      <c r="W294" s="159"/>
    </row>
    <row r="295" spans="1:23" ht="45.75" customHeight="1" x14ac:dyDescent="0.2">
      <c r="A295" s="160"/>
      <c r="B295" s="160"/>
      <c r="C295" s="160"/>
      <c r="D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Q295" s="160"/>
      <c r="R295" s="160"/>
      <c r="S295" s="160"/>
      <c r="T295" s="160"/>
      <c r="U295" s="160"/>
      <c r="V295" s="160"/>
      <c r="W295" s="160"/>
    </row>
    <row r="297" spans="1:23" x14ac:dyDescent="0.2">
      <c r="A297" s="158" t="s">
        <v>135</v>
      </c>
      <c r="B297" s="158"/>
      <c r="C297" s="158"/>
      <c r="D297" s="158"/>
      <c r="F297" s="158" t="s">
        <v>136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Q297" s="158" t="s">
        <v>137</v>
      </c>
      <c r="R297" s="158"/>
      <c r="S297" s="158"/>
      <c r="T297" s="158"/>
      <c r="U297" s="158"/>
      <c r="V297" s="158"/>
      <c r="W297" s="158"/>
    </row>
    <row r="298" spans="1:23" ht="12.75" customHeight="1" x14ac:dyDescent="0.2">
      <c r="A298" s="159"/>
      <c r="B298" s="159"/>
      <c r="C298" s="159"/>
      <c r="D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Q298" s="159"/>
      <c r="R298" s="159"/>
      <c r="S298" s="159"/>
      <c r="T298" s="159"/>
      <c r="U298" s="159"/>
      <c r="V298" s="159"/>
      <c r="W298" s="159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138</v>
      </c>
    </row>
    <row r="315" spans="1:2" hidden="1" x14ac:dyDescent="0.2">
      <c r="A315" s="1">
        <v>2</v>
      </c>
      <c r="B315" s="1" t="s">
        <v>139</v>
      </c>
    </row>
    <row r="316" spans="1:2" hidden="1" x14ac:dyDescent="0.2">
      <c r="A316" s="1">
        <v>3</v>
      </c>
      <c r="B316" s="1" t="s">
        <v>140</v>
      </c>
    </row>
    <row r="317" spans="1:2" hidden="1" x14ac:dyDescent="0.2">
      <c r="A317" s="1">
        <v>4</v>
      </c>
      <c r="B317" s="1" t="s">
        <v>141</v>
      </c>
    </row>
    <row r="318" spans="1:2" hidden="1" x14ac:dyDescent="0.2"/>
    <row r="319" spans="1:2" hidden="1" x14ac:dyDescent="0.2"/>
    <row r="320" spans="1:2" hidden="1" x14ac:dyDescent="0.2">
      <c r="B320" s="1" t="s">
        <v>142</v>
      </c>
    </row>
    <row r="321" spans="1:2" hidden="1" x14ac:dyDescent="0.2">
      <c r="A321" s="1">
        <v>1</v>
      </c>
      <c r="B321" s="1" t="s">
        <v>143</v>
      </c>
    </row>
    <row r="322" spans="1:2" hidden="1" x14ac:dyDescent="0.2">
      <c r="A322" s="1">
        <v>2</v>
      </c>
      <c r="B322" s="1" t="s">
        <v>144</v>
      </c>
    </row>
    <row r="323" spans="1:2" hidden="1" x14ac:dyDescent="0.2">
      <c r="A323" s="1">
        <v>3</v>
      </c>
      <c r="B323" s="1" t="s">
        <v>145</v>
      </c>
    </row>
    <row r="324" spans="1:2" hidden="1" x14ac:dyDescent="0.2">
      <c r="A324" s="1">
        <v>4</v>
      </c>
      <c r="B324" s="1" t="s">
        <v>146</v>
      </c>
    </row>
    <row r="325" spans="1:2" hidden="1" x14ac:dyDescent="0.2"/>
    <row r="326" spans="1:2" hidden="1" x14ac:dyDescent="0.2"/>
    <row r="327" spans="1:2" hidden="1" x14ac:dyDescent="0.2">
      <c r="B327" s="1" t="s">
        <v>147</v>
      </c>
    </row>
    <row r="328" spans="1:2" hidden="1" x14ac:dyDescent="0.2">
      <c r="A328" s="1">
        <v>1.1000000000000001</v>
      </c>
      <c r="B328" s="1" t="s">
        <v>148</v>
      </c>
    </row>
    <row r="329" spans="1:2" hidden="1" x14ac:dyDescent="0.2">
      <c r="A329" s="1">
        <v>1.2</v>
      </c>
      <c r="B329" s="1" t="s">
        <v>149</v>
      </c>
    </row>
    <row r="330" spans="1:2" hidden="1" x14ac:dyDescent="0.2">
      <c r="A330" s="1">
        <v>1.3</v>
      </c>
      <c r="B330" s="1" t="s">
        <v>150</v>
      </c>
    </row>
    <row r="331" spans="1:2" hidden="1" x14ac:dyDescent="0.2">
      <c r="A331" s="1">
        <v>1.4</v>
      </c>
      <c r="B331" s="1" t="s">
        <v>151</v>
      </c>
    </row>
    <row r="332" spans="1:2" hidden="1" x14ac:dyDescent="0.2">
      <c r="A332" s="1">
        <v>1.5</v>
      </c>
      <c r="B332" s="1" t="s">
        <v>152</v>
      </c>
    </row>
    <row r="333" spans="1:2" hidden="1" x14ac:dyDescent="0.2">
      <c r="A333" s="1">
        <v>1.6</v>
      </c>
      <c r="B333" s="1" t="s">
        <v>153</v>
      </c>
    </row>
    <row r="334" spans="1:2" hidden="1" x14ac:dyDescent="0.2">
      <c r="A334" s="1">
        <v>1.7</v>
      </c>
      <c r="B334" s="1" t="s">
        <v>154</v>
      </c>
    </row>
    <row r="335" spans="1:2" hidden="1" x14ac:dyDescent="0.2">
      <c r="A335" s="1">
        <v>1.8</v>
      </c>
      <c r="B335" s="1" t="s">
        <v>155</v>
      </c>
    </row>
    <row r="336" spans="1:2" hidden="1" x14ac:dyDescent="0.2">
      <c r="A336" s="1">
        <v>2.1</v>
      </c>
      <c r="B336" s="1" t="s">
        <v>156</v>
      </c>
    </row>
    <row r="337" spans="1:2" hidden="1" x14ac:dyDescent="0.2">
      <c r="A337" s="1">
        <v>2.2000000000000002</v>
      </c>
      <c r="B337" s="1" t="s">
        <v>157</v>
      </c>
    </row>
    <row r="338" spans="1:2" hidden="1" x14ac:dyDescent="0.2">
      <c r="A338" s="1">
        <v>2.2999999999999998</v>
      </c>
      <c r="B338" s="1" t="s">
        <v>158</v>
      </c>
    </row>
    <row r="339" spans="1:2" hidden="1" x14ac:dyDescent="0.2">
      <c r="A339" s="1">
        <v>2.4</v>
      </c>
      <c r="B339" s="1" t="s">
        <v>159</v>
      </c>
    </row>
    <row r="340" spans="1:2" hidden="1" x14ac:dyDescent="0.2">
      <c r="A340" s="1">
        <v>2.5</v>
      </c>
      <c r="B340" s="1" t="s">
        <v>160</v>
      </c>
    </row>
    <row r="341" spans="1:2" hidden="1" x14ac:dyDescent="0.2">
      <c r="A341" s="1">
        <v>2.6</v>
      </c>
      <c r="B341" s="1" t="s">
        <v>161</v>
      </c>
    </row>
    <row r="342" spans="1:2" hidden="1" x14ac:dyDescent="0.2">
      <c r="A342" s="1">
        <v>2.7</v>
      </c>
      <c r="B342" s="1" t="s">
        <v>162</v>
      </c>
    </row>
    <row r="343" spans="1:2" hidden="1" x14ac:dyDescent="0.2">
      <c r="A343" s="1">
        <v>3.1</v>
      </c>
      <c r="B343" s="1" t="s">
        <v>163</v>
      </c>
    </row>
    <row r="344" spans="1:2" hidden="1" x14ac:dyDescent="0.2">
      <c r="A344" s="1">
        <v>3.2</v>
      </c>
      <c r="B344" s="1" t="s">
        <v>164</v>
      </c>
    </row>
    <row r="345" spans="1:2" hidden="1" x14ac:dyDescent="0.2">
      <c r="A345" s="1">
        <v>3.3</v>
      </c>
      <c r="B345" s="1" t="s">
        <v>165</v>
      </c>
    </row>
    <row r="346" spans="1:2" hidden="1" x14ac:dyDescent="0.2">
      <c r="A346" s="1">
        <v>3.4</v>
      </c>
      <c r="B346" s="1" t="s">
        <v>166</v>
      </c>
    </row>
    <row r="347" spans="1:2" hidden="1" x14ac:dyDescent="0.2">
      <c r="A347" s="1">
        <v>3.5</v>
      </c>
      <c r="B347" s="1" t="s">
        <v>167</v>
      </c>
    </row>
    <row r="348" spans="1:2" hidden="1" x14ac:dyDescent="0.2">
      <c r="A348" s="1">
        <v>3.6</v>
      </c>
      <c r="B348" s="1" t="s">
        <v>168</v>
      </c>
    </row>
    <row r="349" spans="1:2" hidden="1" x14ac:dyDescent="0.2">
      <c r="A349" s="1">
        <v>3.7</v>
      </c>
      <c r="B349" s="1" t="s">
        <v>169</v>
      </c>
    </row>
    <row r="350" spans="1:2" hidden="1" x14ac:dyDescent="0.2">
      <c r="A350" s="1">
        <v>3.8</v>
      </c>
      <c r="B350" s="1" t="s">
        <v>170</v>
      </c>
    </row>
    <row r="351" spans="1:2" hidden="1" x14ac:dyDescent="0.2">
      <c r="A351" s="1">
        <v>3.9</v>
      </c>
      <c r="B351" s="1" t="s">
        <v>171</v>
      </c>
    </row>
    <row r="352" spans="1:2" hidden="1" x14ac:dyDescent="0.2">
      <c r="A352" s="1">
        <v>4.0999999999999996</v>
      </c>
      <c r="B352" s="1" t="s">
        <v>172</v>
      </c>
    </row>
    <row r="353" spans="1:2" hidden="1" x14ac:dyDescent="0.2">
      <c r="A353" s="1">
        <v>4.2</v>
      </c>
      <c r="B353" s="1" t="s">
        <v>173</v>
      </c>
    </row>
    <row r="354" spans="1:2" hidden="1" x14ac:dyDescent="0.2">
      <c r="A354" s="1">
        <v>4.3</v>
      </c>
      <c r="B354" s="1" t="s">
        <v>174</v>
      </c>
    </row>
    <row r="355" spans="1:2" hidden="1" x14ac:dyDescent="0.2">
      <c r="A355" s="1">
        <v>4.4000000000000004</v>
      </c>
      <c r="B355" s="1" t="s">
        <v>175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176</v>
      </c>
    </row>
    <row r="360" spans="1:2" hidden="1" x14ac:dyDescent="0.2">
      <c r="A360" s="1" t="s">
        <v>177</v>
      </c>
      <c r="B360" s="1" t="s">
        <v>148</v>
      </c>
    </row>
    <row r="361" spans="1:2" hidden="1" x14ac:dyDescent="0.2">
      <c r="A361" s="1" t="s">
        <v>178</v>
      </c>
      <c r="B361" s="1" t="s">
        <v>179</v>
      </c>
    </row>
    <row r="362" spans="1:2" hidden="1" x14ac:dyDescent="0.2">
      <c r="A362" s="1" t="s">
        <v>180</v>
      </c>
      <c r="B362" s="1" t="s">
        <v>181</v>
      </c>
    </row>
    <row r="363" spans="1:2" hidden="1" x14ac:dyDescent="0.2">
      <c r="A363" s="1" t="s">
        <v>182</v>
      </c>
      <c r="B363" s="1" t="s">
        <v>183</v>
      </c>
    </row>
    <row r="364" spans="1:2" hidden="1" x14ac:dyDescent="0.2">
      <c r="A364" s="1" t="s">
        <v>184</v>
      </c>
      <c r="B364" s="1" t="s">
        <v>185</v>
      </c>
    </row>
    <row r="365" spans="1:2" hidden="1" x14ac:dyDescent="0.2">
      <c r="A365" s="1" t="s">
        <v>186</v>
      </c>
      <c r="B365" s="1" t="s">
        <v>187</v>
      </c>
    </row>
    <row r="366" spans="1:2" hidden="1" x14ac:dyDescent="0.2">
      <c r="A366" s="1" t="s">
        <v>188</v>
      </c>
      <c r="B366" s="1" t="s">
        <v>189</v>
      </c>
    </row>
    <row r="367" spans="1:2" hidden="1" x14ac:dyDescent="0.2">
      <c r="A367" s="1" t="s">
        <v>190</v>
      </c>
      <c r="B367" s="1" t="s">
        <v>191</v>
      </c>
    </row>
    <row r="368" spans="1:2" hidden="1" x14ac:dyDescent="0.2">
      <c r="A368" s="1" t="s">
        <v>192</v>
      </c>
      <c r="B368" s="1" t="s">
        <v>193</v>
      </c>
    </row>
    <row r="369" spans="1:2" hidden="1" x14ac:dyDescent="0.2">
      <c r="A369" s="1" t="s">
        <v>194</v>
      </c>
      <c r="B369" s="1" t="s">
        <v>195</v>
      </c>
    </row>
    <row r="370" spans="1:2" hidden="1" x14ac:dyDescent="0.2">
      <c r="A370" s="1" t="s">
        <v>196</v>
      </c>
      <c r="B370" s="1" t="s">
        <v>197</v>
      </c>
    </row>
    <row r="371" spans="1:2" hidden="1" x14ac:dyDescent="0.2">
      <c r="A371" s="1" t="s">
        <v>198</v>
      </c>
      <c r="B371" s="1" t="s">
        <v>199</v>
      </c>
    </row>
    <row r="372" spans="1:2" hidden="1" x14ac:dyDescent="0.2">
      <c r="A372" s="1" t="s">
        <v>200</v>
      </c>
      <c r="B372" s="1" t="s">
        <v>201</v>
      </c>
    </row>
    <row r="373" spans="1:2" hidden="1" x14ac:dyDescent="0.2">
      <c r="A373" s="1" t="s">
        <v>202</v>
      </c>
      <c r="B373" s="1" t="s">
        <v>203</v>
      </c>
    </row>
    <row r="374" spans="1:2" hidden="1" x14ac:dyDescent="0.2">
      <c r="A374" s="1" t="s">
        <v>204</v>
      </c>
      <c r="B374" s="1" t="s">
        <v>205</v>
      </c>
    </row>
    <row r="375" spans="1:2" hidden="1" x14ac:dyDescent="0.2">
      <c r="A375" s="1" t="s">
        <v>206</v>
      </c>
      <c r="B375" s="1" t="s">
        <v>151</v>
      </c>
    </row>
    <row r="376" spans="1:2" hidden="1" x14ac:dyDescent="0.2">
      <c r="A376" s="1" t="s">
        <v>207</v>
      </c>
      <c r="B376" s="1" t="s">
        <v>208</v>
      </c>
    </row>
    <row r="377" spans="1:2" hidden="1" x14ac:dyDescent="0.2">
      <c r="A377" s="1" t="s">
        <v>209</v>
      </c>
      <c r="B377" s="1" t="s">
        <v>210</v>
      </c>
    </row>
    <row r="378" spans="1:2" hidden="1" x14ac:dyDescent="0.2">
      <c r="A378" s="1" t="s">
        <v>211</v>
      </c>
      <c r="B378" s="1" t="s">
        <v>212</v>
      </c>
    </row>
    <row r="379" spans="1:2" hidden="1" x14ac:dyDescent="0.2">
      <c r="A379" s="1" t="s">
        <v>213</v>
      </c>
      <c r="B379" s="1" t="s">
        <v>214</v>
      </c>
    </row>
    <row r="380" spans="1:2" hidden="1" x14ac:dyDescent="0.2">
      <c r="A380" s="1" t="s">
        <v>215</v>
      </c>
      <c r="B380" s="1" t="s">
        <v>216</v>
      </c>
    </row>
    <row r="381" spans="1:2" hidden="1" x14ac:dyDescent="0.2">
      <c r="A381" s="1" t="s">
        <v>217</v>
      </c>
      <c r="B381" s="1" t="s">
        <v>218</v>
      </c>
    </row>
    <row r="382" spans="1:2" hidden="1" x14ac:dyDescent="0.2">
      <c r="A382" s="1" t="s">
        <v>219</v>
      </c>
      <c r="B382" s="1" t="s">
        <v>220</v>
      </c>
    </row>
    <row r="383" spans="1:2" hidden="1" x14ac:dyDescent="0.2">
      <c r="A383" s="1" t="s">
        <v>221</v>
      </c>
      <c r="B383" s="1" t="s">
        <v>222</v>
      </c>
    </row>
    <row r="384" spans="1:2" hidden="1" x14ac:dyDescent="0.2">
      <c r="A384" s="1" t="s">
        <v>223</v>
      </c>
      <c r="B384" s="1" t="s">
        <v>224</v>
      </c>
    </row>
    <row r="385" spans="1:2" hidden="1" x14ac:dyDescent="0.2">
      <c r="A385" s="1" t="s">
        <v>225</v>
      </c>
      <c r="B385" s="1" t="s">
        <v>226</v>
      </c>
    </row>
    <row r="386" spans="1:2" hidden="1" x14ac:dyDescent="0.2">
      <c r="A386" s="1" t="s">
        <v>227</v>
      </c>
      <c r="B386" s="1" t="s">
        <v>228</v>
      </c>
    </row>
    <row r="387" spans="1:2" hidden="1" x14ac:dyDescent="0.2">
      <c r="A387" s="1" t="s">
        <v>229</v>
      </c>
      <c r="B387" s="1" t="s">
        <v>230</v>
      </c>
    </row>
    <row r="388" spans="1:2" hidden="1" x14ac:dyDescent="0.2">
      <c r="A388" s="1" t="s">
        <v>231</v>
      </c>
      <c r="B388" s="1" t="s">
        <v>232</v>
      </c>
    </row>
    <row r="389" spans="1:2" hidden="1" x14ac:dyDescent="0.2">
      <c r="A389" s="1" t="s">
        <v>233</v>
      </c>
      <c r="B389" s="1" t="s">
        <v>205</v>
      </c>
    </row>
    <row r="390" spans="1:2" hidden="1" x14ac:dyDescent="0.2">
      <c r="A390" s="1" t="s">
        <v>234</v>
      </c>
      <c r="B390" s="1" t="s">
        <v>235</v>
      </c>
    </row>
    <row r="391" spans="1:2" hidden="1" x14ac:dyDescent="0.2">
      <c r="A391" s="1" t="s">
        <v>236</v>
      </c>
      <c r="B391" s="1" t="s">
        <v>237</v>
      </c>
    </row>
    <row r="392" spans="1:2" hidden="1" x14ac:dyDescent="0.2">
      <c r="A392" s="1" t="s">
        <v>238</v>
      </c>
      <c r="B392" s="1" t="s">
        <v>239</v>
      </c>
    </row>
    <row r="393" spans="1:2" hidden="1" x14ac:dyDescent="0.2">
      <c r="A393" s="1" t="s">
        <v>240</v>
      </c>
      <c r="B393" s="1" t="s">
        <v>241</v>
      </c>
    </row>
    <row r="394" spans="1:2" hidden="1" x14ac:dyDescent="0.2">
      <c r="A394" s="1" t="s">
        <v>242</v>
      </c>
      <c r="B394" s="1" t="s">
        <v>243</v>
      </c>
    </row>
    <row r="395" spans="1:2" hidden="1" x14ac:dyDescent="0.2">
      <c r="A395" s="1" t="s">
        <v>244</v>
      </c>
      <c r="B395" s="1" t="s">
        <v>245</v>
      </c>
    </row>
    <row r="396" spans="1:2" hidden="1" x14ac:dyDescent="0.2">
      <c r="A396" s="1" t="s">
        <v>246</v>
      </c>
      <c r="B396" s="1" t="s">
        <v>247</v>
      </c>
    </row>
    <row r="397" spans="1:2" hidden="1" x14ac:dyDescent="0.2">
      <c r="A397" s="1" t="s">
        <v>248</v>
      </c>
      <c r="B397" s="1" t="s">
        <v>249</v>
      </c>
    </row>
    <row r="398" spans="1:2" hidden="1" x14ac:dyDescent="0.2">
      <c r="A398" s="1" t="s">
        <v>250</v>
      </c>
      <c r="B398" s="1" t="s">
        <v>251</v>
      </c>
    </row>
    <row r="399" spans="1:2" hidden="1" x14ac:dyDescent="0.2">
      <c r="A399" s="1" t="s">
        <v>252</v>
      </c>
      <c r="B399" s="1" t="s">
        <v>253</v>
      </c>
    </row>
    <row r="400" spans="1:2" hidden="1" x14ac:dyDescent="0.2">
      <c r="A400" s="1" t="s">
        <v>254</v>
      </c>
      <c r="B400" s="1" t="s">
        <v>255</v>
      </c>
    </row>
    <row r="401" spans="1:2" hidden="1" x14ac:dyDescent="0.2">
      <c r="A401" s="1" t="s">
        <v>256</v>
      </c>
      <c r="B401" s="1" t="s">
        <v>257</v>
      </c>
    </row>
    <row r="402" spans="1:2" hidden="1" x14ac:dyDescent="0.2">
      <c r="A402" s="1" t="s">
        <v>258</v>
      </c>
      <c r="B402" s="1" t="s">
        <v>259</v>
      </c>
    </row>
    <row r="403" spans="1:2" hidden="1" x14ac:dyDescent="0.2">
      <c r="A403" s="1" t="s">
        <v>260</v>
      </c>
      <c r="B403" s="1" t="s">
        <v>261</v>
      </c>
    </row>
    <row r="404" spans="1:2" hidden="1" x14ac:dyDescent="0.2">
      <c r="A404" s="1" t="s">
        <v>262</v>
      </c>
      <c r="B404" s="1" t="s">
        <v>263</v>
      </c>
    </row>
    <row r="405" spans="1:2" hidden="1" x14ac:dyDescent="0.2">
      <c r="A405" s="1" t="s">
        <v>264</v>
      </c>
      <c r="B405" s="1" t="s">
        <v>265</v>
      </c>
    </row>
    <row r="406" spans="1:2" hidden="1" x14ac:dyDescent="0.2">
      <c r="A406" s="1" t="s">
        <v>266</v>
      </c>
      <c r="B406" s="1" t="s">
        <v>267</v>
      </c>
    </row>
    <row r="407" spans="1:2" hidden="1" x14ac:dyDescent="0.2">
      <c r="A407" s="1" t="s">
        <v>268</v>
      </c>
      <c r="B407" s="1" t="s">
        <v>269</v>
      </c>
    </row>
    <row r="408" spans="1:2" hidden="1" x14ac:dyDescent="0.2">
      <c r="A408" s="1" t="s">
        <v>270</v>
      </c>
      <c r="B408" s="1" t="s">
        <v>271</v>
      </c>
    </row>
    <row r="409" spans="1:2" hidden="1" x14ac:dyDescent="0.2">
      <c r="A409" s="1" t="s">
        <v>272</v>
      </c>
      <c r="B409" s="1" t="s">
        <v>273</v>
      </c>
    </row>
    <row r="410" spans="1:2" hidden="1" x14ac:dyDescent="0.2">
      <c r="A410" s="1" t="s">
        <v>274</v>
      </c>
      <c r="B410" s="1" t="s">
        <v>275</v>
      </c>
    </row>
    <row r="411" spans="1:2" hidden="1" x14ac:dyDescent="0.2">
      <c r="A411" s="1" t="s">
        <v>276</v>
      </c>
      <c r="B411" s="1" t="s">
        <v>277</v>
      </c>
    </row>
    <row r="412" spans="1:2" hidden="1" x14ac:dyDescent="0.2">
      <c r="A412" s="1" t="s">
        <v>278</v>
      </c>
      <c r="B412" s="1" t="s">
        <v>279</v>
      </c>
    </row>
    <row r="413" spans="1:2" hidden="1" x14ac:dyDescent="0.2">
      <c r="A413" s="1" t="s">
        <v>280</v>
      </c>
      <c r="B413" s="1" t="s">
        <v>281</v>
      </c>
    </row>
    <row r="414" spans="1:2" hidden="1" x14ac:dyDescent="0.2">
      <c r="A414" s="1" t="s">
        <v>282</v>
      </c>
      <c r="B414" s="1" t="s">
        <v>283</v>
      </c>
    </row>
    <row r="415" spans="1:2" hidden="1" x14ac:dyDescent="0.2">
      <c r="A415" s="1" t="s">
        <v>284</v>
      </c>
      <c r="B415" s="1" t="s">
        <v>285</v>
      </c>
    </row>
    <row r="416" spans="1:2" hidden="1" x14ac:dyDescent="0.2">
      <c r="A416" s="1" t="s">
        <v>286</v>
      </c>
      <c r="B416" s="1" t="s">
        <v>287</v>
      </c>
    </row>
    <row r="417" spans="1:2" hidden="1" x14ac:dyDescent="0.2">
      <c r="A417" s="1" t="s">
        <v>288</v>
      </c>
      <c r="B417" s="1" t="s">
        <v>289</v>
      </c>
    </row>
    <row r="418" spans="1:2" hidden="1" x14ac:dyDescent="0.2">
      <c r="A418" s="1" t="s">
        <v>290</v>
      </c>
      <c r="B418" s="1" t="s">
        <v>291</v>
      </c>
    </row>
    <row r="419" spans="1:2" hidden="1" x14ac:dyDescent="0.2">
      <c r="A419" s="1" t="s">
        <v>292</v>
      </c>
      <c r="B419" s="1" t="s">
        <v>293</v>
      </c>
    </row>
    <row r="420" spans="1:2" hidden="1" x14ac:dyDescent="0.2">
      <c r="A420" s="1" t="s">
        <v>294</v>
      </c>
      <c r="B420" s="1" t="s">
        <v>295</v>
      </c>
    </row>
    <row r="421" spans="1:2" hidden="1" x14ac:dyDescent="0.2">
      <c r="A421" s="1" t="s">
        <v>296</v>
      </c>
      <c r="B421" s="1" t="s">
        <v>297</v>
      </c>
    </row>
    <row r="422" spans="1:2" hidden="1" x14ac:dyDescent="0.2">
      <c r="A422" s="1" t="s">
        <v>298</v>
      </c>
      <c r="B422" s="1" t="s">
        <v>299</v>
      </c>
    </row>
    <row r="423" spans="1:2" hidden="1" x14ac:dyDescent="0.2">
      <c r="A423" s="1" t="s">
        <v>300</v>
      </c>
      <c r="B423" s="1" t="s">
        <v>301</v>
      </c>
    </row>
    <row r="424" spans="1:2" hidden="1" x14ac:dyDescent="0.2">
      <c r="A424" s="1" t="s">
        <v>302</v>
      </c>
      <c r="B424" s="1" t="s">
        <v>303</v>
      </c>
    </row>
    <row r="425" spans="1:2" hidden="1" x14ac:dyDescent="0.2">
      <c r="A425" s="1" t="s">
        <v>304</v>
      </c>
      <c r="B425" s="1" t="s">
        <v>305</v>
      </c>
    </row>
    <row r="426" spans="1:2" hidden="1" x14ac:dyDescent="0.2">
      <c r="A426" s="1" t="s">
        <v>306</v>
      </c>
      <c r="B426" s="1" t="s">
        <v>307</v>
      </c>
    </row>
    <row r="427" spans="1:2" hidden="1" x14ac:dyDescent="0.2">
      <c r="A427" s="1" t="s">
        <v>308</v>
      </c>
      <c r="B427" s="1" t="s">
        <v>309</v>
      </c>
    </row>
    <row r="428" spans="1:2" hidden="1" x14ac:dyDescent="0.2">
      <c r="A428" s="1" t="s">
        <v>310</v>
      </c>
      <c r="B428" s="1" t="s">
        <v>311</v>
      </c>
    </row>
    <row r="429" spans="1:2" hidden="1" x14ac:dyDescent="0.2">
      <c r="A429" s="1" t="s">
        <v>312</v>
      </c>
      <c r="B429" s="1" t="s">
        <v>313</v>
      </c>
    </row>
    <row r="430" spans="1:2" hidden="1" x14ac:dyDescent="0.2">
      <c r="A430" s="1" t="s">
        <v>314</v>
      </c>
      <c r="B430" s="1" t="s">
        <v>315</v>
      </c>
    </row>
    <row r="431" spans="1:2" hidden="1" x14ac:dyDescent="0.2">
      <c r="A431" s="1" t="s">
        <v>316</v>
      </c>
      <c r="B431" s="1" t="s">
        <v>317</v>
      </c>
    </row>
    <row r="432" spans="1:2" hidden="1" x14ac:dyDescent="0.2">
      <c r="A432" s="1" t="s">
        <v>318</v>
      </c>
      <c r="B432" s="1" t="s">
        <v>319</v>
      </c>
    </row>
    <row r="433" spans="1:2" hidden="1" x14ac:dyDescent="0.2">
      <c r="A433" s="1" t="s">
        <v>320</v>
      </c>
      <c r="B433" s="1" t="s">
        <v>321</v>
      </c>
    </row>
    <row r="434" spans="1:2" hidden="1" x14ac:dyDescent="0.2">
      <c r="A434" s="1" t="s">
        <v>322</v>
      </c>
      <c r="B434" s="1" t="s">
        <v>323</v>
      </c>
    </row>
    <row r="435" spans="1:2" hidden="1" x14ac:dyDescent="0.2">
      <c r="A435" s="1" t="s">
        <v>324</v>
      </c>
      <c r="B435" s="1" t="s">
        <v>325</v>
      </c>
    </row>
    <row r="436" spans="1:2" hidden="1" x14ac:dyDescent="0.2">
      <c r="A436" s="1" t="s">
        <v>326</v>
      </c>
      <c r="B436" s="1" t="s">
        <v>327</v>
      </c>
    </row>
    <row r="437" spans="1:2" hidden="1" x14ac:dyDescent="0.2">
      <c r="A437" s="1" t="s">
        <v>328</v>
      </c>
      <c r="B437" s="1" t="s">
        <v>329</v>
      </c>
    </row>
    <row r="438" spans="1:2" hidden="1" x14ac:dyDescent="0.2">
      <c r="A438" s="1" t="s">
        <v>330</v>
      </c>
      <c r="B438" s="1" t="s">
        <v>331</v>
      </c>
    </row>
    <row r="439" spans="1:2" hidden="1" x14ac:dyDescent="0.2">
      <c r="A439" s="1" t="s">
        <v>332</v>
      </c>
      <c r="B439" s="1" t="s">
        <v>333</v>
      </c>
    </row>
    <row r="440" spans="1:2" hidden="1" x14ac:dyDescent="0.2">
      <c r="A440" s="1" t="s">
        <v>334</v>
      </c>
      <c r="B440" s="1" t="s">
        <v>335</v>
      </c>
    </row>
    <row r="441" spans="1:2" hidden="1" x14ac:dyDescent="0.2">
      <c r="A441" s="1" t="s">
        <v>336</v>
      </c>
      <c r="B441" s="1" t="s">
        <v>337</v>
      </c>
    </row>
    <row r="442" spans="1:2" hidden="1" x14ac:dyDescent="0.2">
      <c r="A442" s="1" t="s">
        <v>338</v>
      </c>
      <c r="B442" s="1" t="s">
        <v>339</v>
      </c>
    </row>
    <row r="443" spans="1:2" hidden="1" x14ac:dyDescent="0.2">
      <c r="A443" s="1" t="s">
        <v>340</v>
      </c>
      <c r="B443" s="1" t="s">
        <v>341</v>
      </c>
    </row>
    <row r="444" spans="1:2" hidden="1" x14ac:dyDescent="0.2">
      <c r="A444" s="1" t="s">
        <v>342</v>
      </c>
      <c r="B444" s="1" t="s">
        <v>343</v>
      </c>
    </row>
    <row r="445" spans="1:2" hidden="1" x14ac:dyDescent="0.2">
      <c r="A445" s="1" t="s">
        <v>344</v>
      </c>
      <c r="B445" s="1" t="s">
        <v>345</v>
      </c>
    </row>
    <row r="446" spans="1:2" hidden="1" x14ac:dyDescent="0.2">
      <c r="A446" s="1" t="s">
        <v>346</v>
      </c>
      <c r="B446" s="1" t="s">
        <v>347</v>
      </c>
    </row>
    <row r="447" spans="1:2" hidden="1" x14ac:dyDescent="0.2">
      <c r="A447" s="1" t="s">
        <v>348</v>
      </c>
      <c r="B447" s="1" t="s">
        <v>349</v>
      </c>
    </row>
    <row r="448" spans="1:2" hidden="1" x14ac:dyDescent="0.2">
      <c r="A448" s="1" t="s">
        <v>350</v>
      </c>
      <c r="B448" s="1" t="s">
        <v>351</v>
      </c>
    </row>
    <row r="449" spans="1:2" hidden="1" x14ac:dyDescent="0.2">
      <c r="A449" s="1" t="s">
        <v>352</v>
      </c>
      <c r="B449" s="1" t="s">
        <v>353</v>
      </c>
    </row>
    <row r="450" spans="1:2" hidden="1" x14ac:dyDescent="0.2">
      <c r="A450" s="1" t="s">
        <v>354</v>
      </c>
      <c r="B450" s="1" t="s">
        <v>355</v>
      </c>
    </row>
    <row r="451" spans="1:2" hidden="1" x14ac:dyDescent="0.2">
      <c r="A451" s="1" t="s">
        <v>356</v>
      </c>
      <c r="B451" s="1" t="s">
        <v>357</v>
      </c>
    </row>
    <row r="452" spans="1:2" hidden="1" x14ac:dyDescent="0.2">
      <c r="A452" s="1" t="s">
        <v>358</v>
      </c>
      <c r="B452" s="1" t="s">
        <v>359</v>
      </c>
    </row>
    <row r="453" spans="1:2" hidden="1" x14ac:dyDescent="0.2">
      <c r="A453" s="1" t="s">
        <v>360</v>
      </c>
      <c r="B453" s="1" t="s">
        <v>361</v>
      </c>
    </row>
    <row r="454" spans="1:2" hidden="1" x14ac:dyDescent="0.2">
      <c r="A454" s="1" t="s">
        <v>362</v>
      </c>
      <c r="B454" s="1" t="s">
        <v>363</v>
      </c>
    </row>
    <row r="455" spans="1:2" hidden="1" x14ac:dyDescent="0.2">
      <c r="A455" s="1" t="s">
        <v>364</v>
      </c>
      <c r="B455" s="1" t="s">
        <v>365</v>
      </c>
    </row>
    <row r="456" spans="1:2" hidden="1" x14ac:dyDescent="0.2">
      <c r="A456" s="1" t="s">
        <v>366</v>
      </c>
      <c r="B456" s="1" t="s">
        <v>367</v>
      </c>
    </row>
    <row r="457" spans="1:2" hidden="1" x14ac:dyDescent="0.2">
      <c r="A457" s="1" t="s">
        <v>368</v>
      </c>
      <c r="B457" s="1" t="s">
        <v>369</v>
      </c>
    </row>
    <row r="458" spans="1:2" hidden="1" x14ac:dyDescent="0.2">
      <c r="A458" s="1" t="s">
        <v>370</v>
      </c>
      <c r="B458" s="1" t="s">
        <v>371</v>
      </c>
    </row>
    <row r="459" spans="1:2" hidden="1" x14ac:dyDescent="0.2">
      <c r="A459" s="1" t="s">
        <v>372</v>
      </c>
      <c r="B459" s="1" t="s">
        <v>373</v>
      </c>
    </row>
    <row r="460" spans="1:2" hidden="1" x14ac:dyDescent="0.2">
      <c r="A460" s="1" t="s">
        <v>374</v>
      </c>
      <c r="B460" s="1" t="s">
        <v>375</v>
      </c>
    </row>
    <row r="461" spans="1:2" hidden="1" x14ac:dyDescent="0.2">
      <c r="A461" s="1" t="s">
        <v>376</v>
      </c>
      <c r="B461" s="1" t="s">
        <v>377</v>
      </c>
    </row>
    <row r="462" spans="1:2" hidden="1" x14ac:dyDescent="0.2">
      <c r="A462" s="1" t="s">
        <v>378</v>
      </c>
      <c r="B462" s="1" t="s">
        <v>379</v>
      </c>
    </row>
    <row r="463" spans="1:2" hidden="1" x14ac:dyDescent="0.2">
      <c r="A463" s="1" t="s">
        <v>380</v>
      </c>
      <c r="B463" s="1" t="s">
        <v>381</v>
      </c>
    </row>
    <row r="464" spans="1:2" hidden="1" x14ac:dyDescent="0.2">
      <c r="A464" s="1" t="s">
        <v>382</v>
      </c>
      <c r="B464" s="1" t="s">
        <v>383</v>
      </c>
    </row>
    <row r="465" spans="1:5" hidden="1" x14ac:dyDescent="0.2">
      <c r="A465" s="1" t="s">
        <v>384</v>
      </c>
      <c r="B465" s="1" t="s">
        <v>385</v>
      </c>
    </row>
    <row r="466" spans="1:5" hidden="1" x14ac:dyDescent="0.2">
      <c r="A466" s="1" t="s">
        <v>386</v>
      </c>
      <c r="B466" s="1" t="s">
        <v>387</v>
      </c>
    </row>
    <row r="467" spans="1:5" hidden="1" x14ac:dyDescent="0.2">
      <c r="A467" s="1" t="s">
        <v>388</v>
      </c>
      <c r="B467" s="1" t="s">
        <v>389</v>
      </c>
    </row>
    <row r="468" spans="1:5" hidden="1" x14ac:dyDescent="0.2">
      <c r="A468" s="1" t="s">
        <v>390</v>
      </c>
      <c r="B468" s="1" t="s">
        <v>391</v>
      </c>
    </row>
    <row r="469" spans="1:5" hidden="1" x14ac:dyDescent="0.2">
      <c r="A469" s="1" t="s">
        <v>392</v>
      </c>
      <c r="B469" s="1" t="s">
        <v>393</v>
      </c>
    </row>
    <row r="470" spans="1:5" hidden="1" x14ac:dyDescent="0.2">
      <c r="A470" s="1" t="s">
        <v>394</v>
      </c>
      <c r="B470" s="1" t="s">
        <v>395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396</v>
      </c>
      <c r="D474" s="1" t="s">
        <v>397</v>
      </c>
      <c r="E474" s="1" t="s">
        <v>398</v>
      </c>
    </row>
    <row r="475" spans="1:5" hidden="1" x14ac:dyDescent="0.2">
      <c r="C475" s="1" t="s">
        <v>399</v>
      </c>
      <c r="D475" s="1" t="s">
        <v>400</v>
      </c>
      <c r="E475" s="1" t="s">
        <v>401</v>
      </c>
    </row>
    <row r="476" spans="1:5" hidden="1" x14ac:dyDescent="0.2">
      <c r="C476" s="1" t="s">
        <v>402</v>
      </c>
      <c r="E476" s="1" t="s">
        <v>403</v>
      </c>
    </row>
    <row r="477" spans="1:5" hidden="1" x14ac:dyDescent="0.2">
      <c r="E477" s="1" t="s">
        <v>404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405</v>
      </c>
    </row>
    <row r="484" spans="3:3" hidden="1" x14ac:dyDescent="0.2">
      <c r="C484" s="1" t="s">
        <v>406</v>
      </c>
    </row>
    <row r="485" spans="3:3" hidden="1" x14ac:dyDescent="0.2">
      <c r="C485" s="1" t="s">
        <v>407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S78 I82:T83 I108:T109 I113:T114 I137:S138 I166:T167 I171:T172 I195:T196 I200:T201 I224:T225 I229:T230 I142:T143" name="FIN_6"/>
    <protectedRange sqref="D166:E167 D195:E196 D224:E225 D108:E109 D46:E47" name="FIN_7"/>
    <protectedRange sqref="D51:E52 D82:E83 D113:E114 D142:E143 D171:E172 D200:E201 D229:E230" name="FIN_8"/>
    <protectedRange sqref="A24" name="FIN_3_1"/>
    <protectedRange sqref="D77:E78 D137:E138" name="FIN_7_1"/>
    <protectedRange sqref="T77:T78 T137:T138" name="FIN_6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42F11BA3-76F7-4F35-AEFA-07A82E00C813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DF0AB817-17BA-4233-8ED2-0869ABDD0700}">
      <formula1>"Eficiencia, Eficacia, Economía, Calidad"</formula1>
    </dataValidation>
    <dataValidation type="list" allowBlank="1" showInputMessage="1" showErrorMessage="1" sqref="Q99:W99 Q68:W68 Q37:W37 Q128:W128 Q157:W157 Q186:W186 Q215:W215" xr:uid="{E1C3A2E3-C759-4CAE-BE3E-BB2505F7A761}">
      <formula1>"Ascendente, Descendente, Regular, Nominal"</formula1>
    </dataValidation>
    <dataValidation type="list" allowBlank="1" showInputMessage="1" showErrorMessage="1" sqref="G99:J99 G37:J37 G68:J68 G128:J128 G157:J157 G186:J186 G215:J215" xr:uid="{9C1A20A2-6FA7-4705-986D-4F801EEE9857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2021-06-10T15:48:48Z</dcterms:created>
  <dcterms:modified xsi:type="dcterms:W3CDTF">2021-06-10T15:50:12Z</dcterms:modified>
</cp:coreProperties>
</file>