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C282A8EB-D65E-4039-B62C-D5B74BF4A168}" xr6:coauthVersionLast="47" xr6:coauthVersionMax="47" xr10:uidLastSave="{00000000-0000-0000-0000-000000000000}"/>
  <bookViews>
    <workbookView xWindow="-120" yWindow="-120" windowWidth="20730" windowHeight="11160" xr2:uid="{5FA19CEF-8F92-466D-937F-FE03953BF73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V285" i="1"/>
  <c r="W285" i="1" s="1"/>
  <c r="V284" i="1"/>
  <c r="W283" i="1"/>
  <c r="V283" i="1"/>
  <c r="V282" i="1"/>
  <c r="W281" i="1"/>
  <c r="V281" i="1"/>
  <c r="V280" i="1"/>
  <c r="V279" i="1"/>
  <c r="W279" i="1" s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W267" i="1"/>
  <c r="V267" i="1"/>
  <c r="V266" i="1"/>
  <c r="W265" i="1"/>
  <c r="V265" i="1"/>
  <c r="V264" i="1"/>
  <c r="V263" i="1"/>
  <c r="W263" i="1" s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W251" i="1"/>
  <c r="V251" i="1"/>
  <c r="V250" i="1"/>
  <c r="W249" i="1"/>
  <c r="V249" i="1"/>
  <c r="V248" i="1"/>
  <c r="V247" i="1"/>
  <c r="W247" i="1" s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U201" i="1"/>
  <c r="E201" i="1"/>
  <c r="C201" i="1"/>
  <c r="V200" i="1"/>
  <c r="W200" i="1" s="1"/>
  <c r="E200" i="1"/>
  <c r="C200" i="1"/>
  <c r="V196" i="1"/>
  <c r="U196" i="1"/>
  <c r="W195" i="1"/>
  <c r="V195" i="1"/>
  <c r="W174" i="1"/>
  <c r="V172" i="1"/>
  <c r="U172" i="1"/>
  <c r="E172" i="1"/>
  <c r="C172" i="1"/>
  <c r="V171" i="1"/>
  <c r="E171" i="1"/>
  <c r="C171" i="1"/>
  <c r="V167" i="1"/>
  <c r="U167" i="1"/>
  <c r="V166" i="1"/>
  <c r="W145" i="1"/>
  <c r="V143" i="1"/>
  <c r="U143" i="1"/>
  <c r="E143" i="1"/>
  <c r="C143" i="1"/>
  <c r="V142" i="1"/>
  <c r="E142" i="1"/>
  <c r="C142" i="1"/>
  <c r="V138" i="1"/>
  <c r="U138" i="1"/>
  <c r="V137" i="1"/>
  <c r="V114" i="1"/>
  <c r="U114" i="1"/>
  <c r="E114" i="1"/>
  <c r="C114" i="1"/>
  <c r="V113" i="1"/>
  <c r="W113" i="1" s="1"/>
  <c r="E113" i="1"/>
  <c r="C113" i="1"/>
  <c r="V109" i="1"/>
  <c r="U109" i="1"/>
  <c r="V108" i="1"/>
  <c r="W108" i="1" s="1"/>
  <c r="V83" i="1"/>
  <c r="U83" i="1"/>
  <c r="E83" i="1"/>
  <c r="C83" i="1"/>
  <c r="W82" i="1"/>
  <c r="V82" i="1"/>
  <c r="E82" i="1"/>
  <c r="C82" i="1"/>
  <c r="V78" i="1"/>
  <c r="U78" i="1"/>
  <c r="W77" i="1"/>
  <c r="V77" i="1"/>
  <c r="V52" i="1"/>
  <c r="U52" i="1"/>
  <c r="E52" i="1"/>
  <c r="C52" i="1"/>
  <c r="V51" i="1"/>
  <c r="W51" i="1" s="1"/>
  <c r="E51" i="1"/>
  <c r="C51" i="1"/>
  <c r="V47" i="1"/>
  <c r="U47" i="1"/>
  <c r="V46" i="1"/>
  <c r="W46" i="1" s="1"/>
  <c r="F3" i="1"/>
</calcChain>
</file>

<file path=xl/sharedStrings.xml><?xml version="1.0" encoding="utf-8"?>
<sst xmlns="http://schemas.openxmlformats.org/spreadsheetml/2006/main" count="916" uniqueCount="419">
  <si>
    <t>CLAVE:</t>
  </si>
  <si>
    <t>08/04</t>
  </si>
  <si>
    <t>SUJETO DE REVISIÓN:</t>
  </si>
  <si>
    <t>AÑO:</t>
  </si>
  <si>
    <t>PROGRAMA PRESUPUESTARIO 2016</t>
  </si>
  <si>
    <t>Nombre del Programa</t>
  </si>
  <si>
    <t xml:space="preserve"> Responsabilidad administrativa, financiera y Gestión del Patrimonio Municipal.</t>
  </si>
  <si>
    <t>Unidad(es) Responsable(s)</t>
  </si>
  <si>
    <t>Regiduría de Hacienda y Patrimonio Municipal, Dirección de Hacienda, Tesoreria Municipal, Juntas Auxiliares, Dirección de Informática, Dirección de Servicios Generales, Dirección de Ingresos, Dirección de Egresos, Dirección de Predial, Dirección de ISABI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</si>
  <si>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</si>
  <si>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</si>
  <si>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</si>
  <si>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</si>
  <si>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</si>
  <si>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</si>
  <si>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</si>
  <si>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1.5. Asuntos financieros y hacendarios</t>
  </si>
  <si>
    <t xml:space="preserve">Subfunción </t>
  </si>
  <si>
    <t>1.5.2 Asuntos Hacendarios</t>
  </si>
  <si>
    <t>Sub/Subfunción</t>
  </si>
  <si>
    <t xml:space="preserve">DATOS DE VINCULACIÓN AL PLAN ESTATAL DE DESARROLLO </t>
  </si>
  <si>
    <t>3. Gobierno Honesto y al Servicio de la Gente</t>
  </si>
  <si>
    <t>DATOS DE VINCULACIÓN AL PLAN MUNICIPAL DE DESARROLLO (EJES, ESTRATEGIAS U OBJETIVOS GENERALES)</t>
  </si>
  <si>
    <t>2. Gobierno Municipal Eficaz y Eficiente</t>
  </si>
  <si>
    <t>NIVEL INMEDIATO INFERIOR (OBJETIVO O LíNEA ESTRATÉGICA)</t>
  </si>
  <si>
    <t>Mejorar los servicios que ofrece la Administración Pública Municipal, capacitando a las servidores públicos bajo el enfoque de gestión de calidad y atención al ciudadano, mediante el acceso a la información pública municipal y transparencia en el estado que guarda dicha administración.</t>
  </si>
  <si>
    <t>FIN</t>
  </si>
  <si>
    <t xml:space="preserve">RESUMEN NARRATIVO </t>
  </si>
  <si>
    <t xml:space="preserve">Disminuir las observaciones por parte de la Auditoria Superior del Estado  mediante el cumplimiento de disposiciones contables </t>
  </si>
  <si>
    <t>Indicador</t>
  </si>
  <si>
    <t>NOMBRE</t>
  </si>
  <si>
    <t>Variacion porcentual de observaciones</t>
  </si>
  <si>
    <t>DIMENSIÓN A MEDIR</t>
  </si>
  <si>
    <t>Eficacia</t>
  </si>
  <si>
    <t>FRECUENCIA DE MEDICIÓN</t>
  </si>
  <si>
    <t xml:space="preserve">Anual </t>
  </si>
  <si>
    <t>MÉTODO DE CALCULO</t>
  </si>
  <si>
    <t>((V1/V2)-1)x100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</si>
  <si>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</si>
  <si>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</si>
  <si>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</si>
  <si>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</si>
  <si>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</si>
  <si>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Descendente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</si>
  <si>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</si>
  <si>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</si>
  <si>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</si>
  <si>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</si>
  <si>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</si>
  <si>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</si>
  <si>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</si>
  <si>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</si>
  <si>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</si>
  <si>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</si>
  <si>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</si>
  <si>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</si>
  <si>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</si>
  <si>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</si>
  <si>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</si>
  <si>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</si>
  <si>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</si>
  <si>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</si>
  <si>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</si>
  <si>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</si>
  <si>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</si>
  <si>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</si>
  <si>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</si>
  <si>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</si>
  <si>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Folios 2015</t>
  </si>
  <si>
    <t>folios</t>
  </si>
  <si>
    <t>PROGRAMADO 
VARIABLE 1</t>
  </si>
  <si>
    <t>VARIABLE 2</t>
  </si>
  <si>
    <t>Folios 2014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</si>
  <si>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</si>
  <si>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</si>
  <si>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</si>
  <si>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</si>
  <si>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</si>
  <si>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</si>
  <si>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</si>
  <si>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</si>
  <si>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El Gobierno Municipal cuenta con la correcta aplicación del gasto público </t>
  </si>
  <si>
    <t>COMPONENTES</t>
  </si>
  <si>
    <t xml:space="preserve">COMPONENTE 1
RESUMEN NARRATIVO </t>
  </si>
  <si>
    <t xml:space="preserve">Contabilidad Municipal actualizada. </t>
  </si>
  <si>
    <t>Eficiencia</t>
  </si>
  <si>
    <t xml:space="preserve">Semestral </t>
  </si>
  <si>
    <t>Gestión</t>
  </si>
  <si>
    <t xml:space="preserve">COMPONENTE 2
RESUMEN NARRATIVO </t>
  </si>
  <si>
    <t>Sueldos, Prestaciones y pagos a terceros programado.</t>
  </si>
  <si>
    <t>Aplicar 1 programa</t>
  </si>
  <si>
    <t>semestral</t>
  </si>
  <si>
    <t>Valor absoluto</t>
  </si>
  <si>
    <t>Otras</t>
  </si>
  <si>
    <t>Regular</t>
  </si>
  <si>
    <t>Programa de nomina</t>
  </si>
  <si>
    <t>programa</t>
  </si>
  <si>
    <t xml:space="preserve">COMPONENTE 3
RESUMEN NARRATIVO </t>
  </si>
  <si>
    <t xml:space="preserve">Programa de asignación de Participaciones a DIF Municipal, Juntas Auxiliares e Inspectoría implementado.
</t>
  </si>
  <si>
    <t>Numero de dependencias con asignación presupuestaria</t>
  </si>
  <si>
    <t>Valor Absoluto</t>
  </si>
  <si>
    <t>Dependencias con asignación</t>
  </si>
  <si>
    <t>dependencias</t>
  </si>
  <si>
    <t xml:space="preserve">COMPONENTE 4
RESUMEN NARRATIVO </t>
  </si>
  <si>
    <t xml:space="preserve">Programa al aumento del ingreso propio municipal implementado  </t>
  </si>
  <si>
    <t>Variacion porcentual de ingresos propios</t>
  </si>
  <si>
    <t>[(V1/V2)-1]*100</t>
  </si>
  <si>
    <t>Ascendente</t>
  </si>
  <si>
    <t>Ingresos 2016</t>
  </si>
  <si>
    <t>ingresos</t>
  </si>
  <si>
    <t>ingresos 2015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</si>
  <si>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</si>
  <si>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</si>
  <si>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</si>
  <si>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</si>
  <si>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</si>
  <si>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</si>
  <si>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</si>
  <si>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</si>
  <si>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</si>
  <si>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Elaborar 12 Estados Financieros.</t>
  </si>
  <si>
    <t>estados financieros</t>
  </si>
  <si>
    <t>Elaborar 1 Presupuesto de Ingresos- Egresos.</t>
  </si>
  <si>
    <t>presupuesto</t>
  </si>
  <si>
    <t>Elaborar 1 Cuenta Pública.</t>
  </si>
  <si>
    <t>cuenta publica</t>
  </si>
  <si>
    <t>Contestar 2 Pliegos de Observaciones</t>
  </si>
  <si>
    <t>pliegos</t>
  </si>
  <si>
    <t>C2</t>
  </si>
  <si>
    <t>Realizar 1 Programa de pago de nómina, honorarios, aguinaldo, liquidaciones y finiquitos.</t>
  </si>
  <si>
    <t>C3</t>
  </si>
  <si>
    <t>Realizar 60 transferencias por concepto de participaciones.</t>
  </si>
  <si>
    <t>transferencias</t>
  </si>
  <si>
    <t>C4</t>
  </si>
  <si>
    <t>Implementar 1 programa de disminución y depuración de cuentas rezago.</t>
  </si>
  <si>
    <t>implementar 1 programa de gestión de cobros de impuestos</t>
  </si>
  <si>
    <t xml:space="preserve">Realizar 1 sorteo para incentivar el pago de impuesto predial </t>
  </si>
  <si>
    <t>sorteo</t>
  </si>
  <si>
    <t>Implementar 1 programa de mejora a la infraestructura de la Dirección</t>
  </si>
  <si>
    <t>C5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</si>
  <si>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</si>
  <si>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</si>
  <si>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</si>
  <si>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</si>
  <si>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</si>
  <si>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</si>
  <si>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 xml:space="preserve">RESPONSABLE 1 </t>
  </si>
  <si>
    <t>RESPONSBLE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</si>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</sst>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49BABDD3-0056-45F1-9391-A9BAD5C16808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0B9E8AC-2BBA-4098-BBDC-89993D894B3E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E68BC05-C1C5-40CE-AE17-84A15151F13E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6D777F2-211B-494F-97A8-2B3C09117302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5A828B1-315B-4BF6-B25F-396FE058D3B2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596A86C3-AAD7-48BE-9C88-9B8545C6C53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BD95D95C-86FA-46CD-80C6-26E120A11511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913A5225-34A3-4564-92AD-06E79FE5C7D7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99844298-88BD-49FD-A880-030F59A0E0F3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6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01716D7-A31B-4B34-A366-B85DB9A2CC6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26214801-EFC6-40B9-A474-A636F5DBA5E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F55EF12D-A54B-469D-801D-3C42B31ACEF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C99915E6-DA10-4B44-9EA5-C8A6DA8B9AE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45E5ED24-DBD6-420C-92FB-D4EAD9AFE45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3C16F956-C76D-447C-B60D-2F64C70223C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EBE149C-7E2C-4BE7-B778-E7261EC08D1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C5E58ABB-9DC9-4FA6-8BA3-2B4E058BB7B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511E8366-524B-4C6C-8D67-323FF31B5E4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C709E01B-E357-4349-ADAE-B9501B9EF3A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5E77ED66-FA57-45A3-AF14-69B8C7C70D5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F79DA61-4A30-4562-8F29-71EB56DBCB74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8DF4CA7A-4EB4-4F06-BE63-8474F500521B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CB18602A-EA05-442C-A9AB-029722620552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3464D0BE-7C9D-41E8-B87A-E40880CE78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EA0D604B-09D7-47F7-9BAE-D9C7C4DDC1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51FEB5B-549F-410A-AFF8-1160602A802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DDC8B1F2-366E-470D-96B7-3962CA69275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89F57934-157A-4081-8B4A-867DCCEE068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B2169F03-F188-4BE4-8166-998A1F8A822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393E23C8-9FD8-4FB5-A1D5-9E421F5FB3C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17E8E16-B508-4DAE-9734-3C763B0436A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CBC8EF7C-3D34-46FF-9951-F92D9A03968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605BD03D-5FE2-45AC-A865-439844C9486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CF95EBD3-8942-4F61-845E-23516D8DCCE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A1628BEC-B4B9-4391-A5D9-98C56E1623E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22844174-AE06-4A8F-B73A-99BB3419DD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80B011EF-9168-46FC-89BC-53E7A16B4D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685B27B8-E2B6-425D-AF9D-7EE5E3ED0C0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501A92CB-E71A-487E-A526-2B72696296B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878B365C-9D0B-4352-BECC-C975A17F3B3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66668703-5E2C-4523-B345-54EF519C1CB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6C94206C-C21C-4772-8B35-939529364A4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B42938A0-7049-4CCD-919E-1ED9CD4CA80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8555E675-EA76-4D8B-BF97-8141DE32521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67A4A7C6-F82B-4891-B6EF-A480EEB2549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75BB650C-5A40-4158-B4B2-8B133088A90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49373CCE-9965-4973-AA8D-C663AF42C69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C88B258D-5C61-43A2-B9F6-CA7EB6ED3BA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B352F1FD-D544-44B6-BF45-E793B8D72C8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4862C73-8191-43C8-993B-9E161BE4EC4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8C79C0F7-9769-4F7D-B0BC-348836BEEE0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1F9D81D6-3DD6-4A9D-8D64-724DF36D36B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8949307F-F987-48A6-BDD2-DABE587C8F7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971C06AD-3E68-4C2C-8702-EEA64897A49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9A58DC9B-AD19-4EF5-A57C-F7766277AFC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649F6642-4A3F-45FF-BEA0-76851D467C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BCF1AD3F-7404-4CFD-9343-B83E340F99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F2187E8C-472E-4038-92AA-2EA33821DD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626E3B8A-6848-4D92-9272-0490F3D8C3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6E1952A9-76C0-4A14-BF9B-3D0B2CE8D6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F5BA2E84-CE16-451D-A73B-A27C13C87FF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21FD141C-5459-480C-8D69-FD9BCBD0F3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823E3696-646F-4E1A-8E34-0211A075A2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BCDEAE21-2D95-4F8F-A638-C3E8273872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EF77A5E-381E-41EC-A725-C3C162DC806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7463B692-5D7F-41B0-B47E-177AB9E79F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1FA2F834-39F6-44B9-82BE-8E0E1C1AAB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81A2FF46-A1B3-49D4-98EE-1927122CF9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EE8707C9-5FA0-4964-9775-5FA2823ACC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E689CBB0-138E-48E6-98BE-CBF88C58EE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73B838F4-995B-425E-B414-6C4ACC2BA9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7B5886A2-CC94-4633-B27D-0855DAEB12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4587A67E-DBE7-4494-B58D-345C8939C7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B7328E15-95EB-42EF-BE60-AA48E787F2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90B40162-54C6-4B4E-87FA-C31F737CF8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1CD1BA5C-9BE2-42DB-BCDC-B93873B802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15EAA552-74AC-47D3-9032-D3812CC4D1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5D3DE707-E97F-4155-9780-58871B29AC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2674EEDB-4661-40A2-9691-6CC39691CD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7228DC58-ABF0-4CCE-BB18-A54C7871667F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5A2E1303-F815-47C4-B840-8D56FCF3AC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69544F63-2072-4176-86B8-49BF814525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278B8CDF-06F3-415F-BC3F-CABE820991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43895A9E-6433-4B73-99E7-804ECE8EB5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314025EB-4C2D-4771-8B16-0FD230A13B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D086C767-F6D2-414C-A6DE-872C7ACC13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946526FD-AC85-43C6-9824-84C52A1656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E016197F-7D89-4F97-A59E-039388B9F2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FDB95497-5AB4-46DA-A80F-71092FE002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5C5E250E-4AB6-48F4-B672-FAA934E7B8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5941AE06-5073-4DE7-B5EA-F12FAC24D6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45605E3B-69BF-4C60-A57D-6AF2C9516A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5174D79-7C68-478D-BF04-669137EB00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39EE6342-F4F3-461F-BDF2-B2DED4FBC6FA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7640BC26-3519-4363-8F45-C9C98F7E952C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DD5ABBB5-EFC0-4643-9F22-3759FCC53D3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3EB035B5-5DF7-4A76-BA76-DDF06B34F7F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53CEB467-522C-48FB-8FC7-89B23C73F49C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AC8DFCC3-9668-4847-89E5-C7D8761521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FDD6B0AA-CA58-48AE-A0EF-99488C507C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59A33A4B-798A-4152-B524-55109586E9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B74A0CE8-2705-4D38-9683-546B49C4A4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5B62DB7C-211C-4D9F-8E41-BBF29D0DA7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BE2B67BE-3020-49A9-88BF-8DD3390AC9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BACDF46A-2849-40FF-9C70-08035BB64A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40579B46-64BB-4591-950F-BF00EDA808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FE63AF1C-17AA-40CD-AFA4-63D465060A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6EAE69B9-4019-4E6F-82E1-54A2E2E2AC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3369055B-6478-42D7-9504-BF8B356823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7B9B5FF0-BA8E-4589-BE21-8D2169E667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C9A3BC98-8636-42F6-8EA5-26C9343D83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ABAB39B0-7BB3-4907-8C40-2AE0E689A5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DA18E8F4-02DF-4376-B70E-505D1E8699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D120E12-C2B4-4E3E-ACBC-1C25BE3296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2D8F5922-E9D6-4FA8-B65B-A1B9DE887A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9D1F9C9A-23F3-4F51-8160-753DE90BA2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AF8C4FA6-A240-48F0-9170-6716C96D0A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409E0D98-FD55-4A20-A0BF-BA65104AC0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661571F3-4280-4499-82FA-89488C9C0E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DB78F6E8-B6F6-43DF-B81B-488B05AF13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1ABF4F11-3FCC-46A0-B40E-5665A2C7C4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497EEA3E-DBAB-4145-B827-BE7051FC90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DE0DCDA6-ECDB-4D48-8CDE-A6EA53A740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A4CF8FA8-52EB-45F6-BF2A-F58C4DE077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66ED03F9-E586-4D47-A56E-825CF9455F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4AF039C9-7B2F-4D79-8EA2-486C242D1A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9B63B9BE-1DC6-4BA7-8FE0-6337184FEE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325CE24F-5AD4-455A-BF56-2454860658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23BFB13F-8BA7-498C-8718-ED845DA734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67B4429B-0B80-427A-907E-3B1DAFAB61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DFD7B1-75DB-44CA-AF57-651C7CA073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ADF30D7E-9DD1-48E2-8E3F-F0C7823125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A0EF5E42-10CB-4406-A52E-2875D4D802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B87AE667-6784-44FE-96F4-AE0513622E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A1FFB711-BE7B-4ECB-888F-356EA0DFB1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C124A211-7758-463F-8CC0-3173D0AF35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C40157F3-6D19-4A96-AC16-642C2CB0E2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29669D4D-B7BE-4C8D-AA16-D9A642311F3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3BA38301-DB8A-4E6B-9265-552E6BB85E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A3B9C7E4-150A-48B5-82DF-D559D0CCD3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F5A8C94E-2904-4C58-9F2A-C65E19C93F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4A62D779-0507-43D6-A3D2-C1BE712849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AB7CE6BC-6E03-4A7F-8640-49E15B184E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789622DA-98F0-431D-8D4D-4B7450E96C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E0939D1C-96A3-400E-AF6B-E21DB162B3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6DD74B9C-9600-4A29-A272-42B54085FD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D709C3DC-EF71-44D1-8585-491D61A210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8165C194-68BB-447A-841F-6A9C6FCF53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D1ACB4CC-B3B8-48D0-A83F-D80A96A55A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95BDBFF6-3471-4A65-9E5E-F6C2310E6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EF9C31CD-C6EC-4E4D-917C-5E47293E09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7C3C8117-2C46-40ED-B59D-295172C154C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24090E05-D05B-4250-BB26-B59ACEB7562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91B43518-A1C5-47ED-B043-175B78BD9A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C9C436F1-BDF0-4853-AB81-3C0C8DA27B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FF09D0A1-272F-488F-8611-66DA2AB7A86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54324453-4D4E-4552-AB65-98018BEED4C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30A08213-89D9-42D2-AD9F-9E5340961AD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AB002392-A189-4628-8569-FB78AEA86A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5968C54F-21FB-4DFB-A8AB-DE632B2F0A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D1E184AD-2DE5-44A1-86CE-BF53FB883C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EFBAF00A-F026-4D2F-A1F9-EF75B2E0B1E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5D9EC88C-FAA4-4783-8E7B-996C62417E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FCC80432-C941-46C8-B5D9-35CDE09B92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63417B37-1D87-4992-9A82-A7BAC9FBFF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356C9D2E-3238-44E4-B6E1-D579660C6F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2A7A6539-A245-4544-B015-F1BDB413F1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67E18208-9384-4FCB-8066-E26A6B0A7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5B6D9112-442E-4A2D-9DBB-70A641AB41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F2AD9997-EB5E-4FC6-AB63-1B4BF17284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9BA9C511-4E88-4256-9A44-57EB66B6C3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74C6E8AB-0537-4443-8180-6AE4E9906F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D7B0BE3F-1DE9-46D4-9B95-5B0BCBD400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23668461-8DB9-4B88-A7E8-6C22C5B9154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2A69BA6D-CA8A-4D43-AE42-FAAC27A583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B36DD00C-7C22-45EC-93C7-BC8F206D1C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8EE5CB5F-E753-4FD8-B806-E01E0DFC3E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F2656C6A-87A2-472A-AAC7-AAAF341B2E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482F1CC2-583A-4642-8687-BFBD3B4D5E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A0D6C6E4-08CD-4CB8-ADD4-3AE016CD26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24A33423-5005-4018-B7D2-A14179BFF6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2286CE81-18BB-4F8D-BDB5-8EA2D9357D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6C549E81-6C97-424C-836F-CF59B41946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3DE11D8C-9084-4836-8844-7FCA98BEBC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16A53068-399C-40D4-B117-F4B32756F0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11177EE1-B2DA-453A-89B4-166ECFFD66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330192DA-8734-4993-83E0-880D1CE8C9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A2610C33-7837-4C13-8B83-2B105C1768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A8DA523-6F16-442E-B9CF-30083AE2E6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B72EDC87-7382-4907-A9C5-94A26DD689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ADDA94DC-2C29-4F5D-A55F-5A96011B6D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76B30D54-4971-4255-AB01-8E7DFC8CF8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49CCD239-A21D-4227-AA38-BA84B122DD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B3EB8C48-D08D-4B94-8B5E-48CB4A0B43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17910EFD-105B-4A1B-8808-006A80AC9E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1B521A53-813F-490E-A416-0A3836D4C3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351A61B4-5BB5-4F4D-A862-0C4751A5FC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2EB10AEB-684E-401F-B975-369D9ADB15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CB1EE6BF-D89D-45FB-9A4D-48A17D6FE6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7AD9B4C7-480D-4549-A00C-0D179C2B36F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558FE18D-D82E-4A35-84B5-BE06B27EED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F63A924A-C9CA-4B6A-A0F4-9086B2974D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582383C9-570D-4F43-B24D-ED1312E24BA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3C4B8DD2-2D37-45E5-9ECB-1425CF0F6A1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1AB3C31B-B4B0-4C41-AB92-5F6BC4E0A4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578FE9C9-B08E-4D88-A4B9-9C3B7A0BE2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D5011B72-4ECA-47EA-AEAA-7E34E1F0085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C1CD9EFD-62C2-4F6F-B26B-89E5BBBFA3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D1938B20-2118-4C3B-BE34-A45A8158E9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82A3E1AB-843F-4D76-9A7E-5044B1E63B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E8FC631D-7201-4934-87B7-87FB43D121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7C8F75E8-21E6-4CF3-A6D0-F21A692FF0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28AE0E24-8C82-403E-85ED-C01920C8F1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F7C1612F-59FD-4496-B560-D0122C0644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BD55BC04-E31B-440D-8871-E1B54458DF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FFE5BE05-A090-49B8-9955-F5A19A26B2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10369680-CEAE-4FF8-AEDB-8409F742B0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46D4217B-0834-481B-8B4A-E4EA0FBFBE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6ED01C42-4DC3-4928-84D1-AEF3CE5D7B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2B06C26A-306A-49A8-AAFB-7B3647319F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724DBED4-D1AC-468F-944F-BC7993FD9D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C0DD0F4E-2B49-44BC-BD36-24B9EAD6E9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D660405C-0133-4FFE-BB85-1BEA4FCA40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1CE5E760-08BE-40F3-B067-DE856720C5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4786AE6D-CF6B-4352-A596-DFC231E392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4AAEB418-3BDD-4C98-983D-BA00EC0C95F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80CE0C5B-E1C2-46A6-A60E-7122810DFE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F52DDA41-AC6B-4D57-BD4A-3330B5EF95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B84E38D2-441D-48C4-AD8E-3D692A161A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BF6C1772-8F63-4AAC-B800-2C2BD866C1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950AB0BF-9C3B-4549-A36C-B562DE8D61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B9A1CBCF-CB1A-4FD7-B8E9-0B4AAF4641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29DA9910-1F17-411C-AC9F-2B2DABE94F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6404667-3716-4FCB-B616-3F320CE5B1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8AD57CD8-3FEB-4FF6-B7E8-6CC526AB20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9BE43574-816D-4EFF-9194-F7122099B4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F4A50CBB-A3AA-43A1-93CB-1ECA68498D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A654746C-C551-4551-8919-F899E895AE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DFE4DBF-90D3-448C-AFE7-BE484A03FD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2CDD531E-0AAD-4A00-A4FF-EF6AEB9BD2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5A10B252-4E50-4F1B-830C-0F49A2EE24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B0E9A6CF-7804-4A9C-A089-4EB3E59D37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389A2E3D-0F7A-45DA-B822-2EFB65389D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B7492CE6-623B-4B3E-BC9F-1102F47CD4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684A38ED-E3C3-414A-AD35-6273139D83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1AD51D58-3813-4A9E-961A-B733CDDDBE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B56FCEFB-6288-459C-B34C-4A5A1A1CE6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A9E50D55-B565-4157-99EC-22C272CE7E4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CDC1FADC-CED0-4EF1-8514-DC60C5083E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BE79D0FD-94DA-4190-9B18-F8891A9187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C525CF29-B16E-41CB-BECF-5AE3106E9F9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5B6DF7A5-0AC9-4182-A08F-167D5170B08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F5E6A7CA-DA73-424D-BABF-6F122DD5873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7C982A6A-9DA3-49A3-8495-3BF86E8300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EDB02724-F75F-46AB-A802-EEAC332BF1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BDD5F1AA-7A8C-4664-87B7-6AE1F10035C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B1345B4D-FEE7-4A7D-B099-10A8CF4019C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9E99E50B-B577-4DB5-8B89-87CF11F335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75D59609-3E8F-4FDE-AFA4-46FF46EF2E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50BD1EA2-30B5-4CC7-A7E5-0EBEF1D088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C06D0481-2DB6-462A-B805-149E301871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C41E500D-B25C-4211-AB2C-5233E77F7D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A9FCF0C6-4AE3-40A3-8F26-E9587A27A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6CC8662C-192B-4C21-A26B-5C234F5BCC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3E6A5914-DAAA-49AE-B13F-2EC7DB860E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A044EA93-B816-4164-B5AF-13ADBB088E4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4B726821-58A0-40BF-BC96-5C85534F8E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F651FB54-6BDD-4A3B-8901-347211BD02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F6D44294-74DC-4BC9-93F4-746B57FF56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BB888F85-403B-424D-9526-FAE7BECBF5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7E751D2D-BDEB-4725-90D3-6D714A1A2F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62259318-C89D-4079-B5E7-08CB5CBC4BB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FD5B2601-2902-4833-BA5C-751C40FD74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7C324057-6255-4188-819F-3DC11A7922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217AC34B-A7CF-4329-808A-71AA3AD5B3D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44CCD1FF-9909-420A-BB3E-C61DC9D0991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55258422-6A14-437A-9088-B1552A7112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27001836-A591-4E8A-B1D4-A307FF489B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493629CA-EE13-485D-9FBD-9A1993BFF2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78D2979A-13D7-49BF-BB8B-F52E62FECA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53502481-31FA-4AE7-AB71-A23E9D698C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E89AD617-6A9A-451C-8D42-3022DE3EE4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B198755A-4DEB-4E08-82C2-B4B0B3407C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58EB4C74-ABC6-468B-B06A-801D02E2F9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7C947DE0-0192-40BF-8C04-3AF19E76EED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E367282-04A5-48A8-8A7B-16C1EF66A1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8082EF52-0B57-476C-9B52-4A61D9993E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2FAADE18-FFA5-474C-BCDD-CE01284D4E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A53BC1A6-F4DB-4D18-8915-9448053CF0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ADC2A6C0-9D41-479B-B534-C3E2BACD12D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9B84760A-47CA-493A-A047-8A98EDD4571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927897FB-B928-490D-95EA-F286103345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CA4A9693-BF7F-4DCA-BF5A-D12A4C66C4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A2E84862-EDD7-408E-AA45-A664014ED5E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E87F591B-F5C8-4D29-8361-B958A00F53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1500BB21-4CC9-4DF5-860F-A1B7965A7A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CEFF744B-F73B-4D18-A9D9-FB95E52BA4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B0F7DE57-D3F7-448E-AD6D-6A1B46B0A1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3077DCF3-1AD8-4897-90E1-B5133D7CD1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1E435B57-759D-4EB5-ABF2-38511C5407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B65091A4-38F8-4CE9-94A6-819656A97A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9CF6FB10-4B0D-4ACC-BFEB-92B8C8390D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1DDF2B6-BF87-46A2-81C5-2B272C10CA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FEB6832B-C8EC-442D-9047-04CB49CBF5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70D0442A-232E-4150-AD2C-8E7DE91303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540D0D6B-FD14-479C-B74C-9AD5DC852F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3C2D6BE1-AFAD-487B-8121-83A31556C1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44B3300A-3A16-4B45-AB09-1AC44532E4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7B846236-4890-46F6-A0C8-68A567C5EB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E9C2AC9D-55DE-4FA0-9EC3-9474420486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4813197E-FD01-454A-8B46-C753DDA6C0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DADB3905-555C-4342-98C4-BE334D612C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4EF93F51-6517-4C1E-AF15-182784CE7A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87512AB8-BDCA-4E36-B37E-30B2557B60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673AF76C-046F-433A-8421-6362C1483D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84252997-1EE5-4FE2-B4BB-0798AFB3AE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DDCE49C-D07E-472B-BC8B-B89F11461F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B25C724C-A4D5-42C2-9DDC-BF7E5BEECA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D03435B4-39A4-42CB-929E-4EA8AE7D48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873C5FAF-3DD6-4D69-A51D-37CC8B7B5B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7121AD06-5EF5-486C-8BAE-E55D6E130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3A56ECC3-AAD2-4F70-BFB1-AF1743464E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27672FA3-279C-49E3-8F7B-5C7339F9D3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371EF08-5C39-4732-A0BF-283D115E15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4D177DFE-CBA5-4A43-A046-18E8E264F8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A875B425-72C1-4747-BBC7-D8249376FF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DB6443A1-13BA-48A5-A445-1DE1CA00D7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18159EF3-AAAE-404C-ACB1-626577D079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A6E9951D-440A-40C5-B6CB-24F681CD69A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C4146021-D08C-4A86-8FD8-ED011C89FB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59082DB7-6211-48CC-A07C-C52357A5A0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876E6CF2-6D43-4C9E-9E3B-A735495713D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E0C11CF5-5866-406A-8978-7D183ED2C5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242A7DCB-1047-42F5-AA56-4F3223AF6DE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7265E5FB-B685-46AA-8335-85E5536C01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5B681F6E-9837-4303-962E-E0EC56AC8F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C326C01C-7561-4A01-8BB9-289238D292C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34ED1854-FADE-4910-B186-4AED11A7782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3DEB3489-F5CB-4DC3-AAAB-1B1BE5680E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CC29B009-77F8-43E8-BBA6-3B42C91680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698AA12C-4C1A-477C-9CF3-BBA2EC7531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306C2726-DD6D-49AE-8C01-0083E175CC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58E6A07C-8FF5-42AA-918F-BAE0D25817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B4154A9D-E211-4FAD-91BC-7E51B1EFB4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5ABFDEDD-1985-4A2E-B901-CA38779FC9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88D744B6-6307-4355-B9E9-E366D2B435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FBDB14A8-FFE6-4266-89AE-88BDFD429B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D94030DE-4A6C-4EA6-B65A-21E8E11A3E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D65B6779-5265-40FC-85A7-2FC08A258BE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6998D200-DFC9-4E83-8B1C-E437BC548A9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2AA77E40-F5D9-4169-880E-B205B9AC08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C3808429-1550-4AD2-B1C7-51941F1225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C8365CF6-3EBE-447A-9AA3-2AF96946BC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40485944-2148-44AE-832D-67C67FCDE55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C6771207-4A9A-4C5E-AC1A-EBF109A3CF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B7AABE74-517F-41FC-95A1-182639432C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CE45DA3F-3C64-4F52-9425-8C18207FC5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3F9AFB20-19A1-4F55-B00A-C10673F6F2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CFFC47D6-AF15-4781-87B7-521C2D8E69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329B3866-1944-4FAB-9BFC-6509F55FE4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1B244EED-3431-4296-AA22-B162B218C6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1E1EBF7B-69C7-4A52-8D3D-31908E683F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D0EF0068-C6B6-4FD0-98AF-0B644191D2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DC30FE79-62A1-4E86-A1FA-711FFB08C5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C4EC12DD-D167-409A-AC30-E13B18C0CC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C6BAD927-C381-42A4-96EE-A75B88D681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5674A1D1-6D15-4201-9D8A-AE4B9B03FF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E324FF03-3013-4190-8F71-20887D0B9A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52A570F3-FF3B-44DC-8D33-2FBC590330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869B92E3-8865-410D-80C8-C957025FB4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F232A82C-88E1-422A-BE3F-0E43B15F54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C8FB6270-62ED-4DF8-AB26-081CFA6A6E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20F451F-CE7C-4CCD-AAC9-2F7FABE85E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615F5C56-5FDD-4947-A226-3A360CFB81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1B3E547A-B2C1-4EF3-BA0A-26B2E17F2C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4B375CA6-E81C-4811-B746-81AA6BE302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D0C0831D-0656-4722-A541-2B1034DC8C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C026C988-7E1A-4AD0-8E17-7B348A155F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149F5E38-A794-4268-AB99-E86F55796F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653D4727-9E09-49BD-BC53-09C71B1A479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3EE41181-F9C1-4B74-A4E1-8FE0235EACD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6A467EB3-4CBF-4058-96B0-1D57FC1447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C7733E7A-D32E-408E-A06F-ABF4587D12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695C9565-B58D-4903-A487-F2C66B4EB67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F37972DB-F0C1-4B23-A0C1-3CADAE5669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EB8451E6-1698-4857-8B93-06B13B42D0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1D97818-D571-4C55-BA77-0A3515A220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B36B6E9F-E449-44D8-981D-588E75F928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D1A975D2-6904-4FCC-8D2C-66B0FE22E3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A6540C3-0F95-43FD-9D86-63353BC69A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6CE8FAFF-A809-4B3F-A5CF-36E87ED9A0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4ADEACBA-9CA5-42A2-AAC4-9112492547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F7165D17-4AB4-4414-9EDA-244B67EFCC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4D096D1A-ED3A-4400-9AC3-1CE138F7B50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EFECAFE5-32B5-4840-B5F5-8EE0B05148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6045E02B-882C-4048-A603-265DC0CD98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6032CAA1-B793-4655-B1B2-E38550F315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DF825700-A3DB-4566-8C3F-91A4FDD5DFF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113685AE-A405-4464-BAB6-7A3C3C6C56C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FA5419E0-800A-46B9-91CA-E2F6684FEA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5AD9610F-64BB-4EF7-9F09-5F446209CD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7893CA5D-45E7-4865-A099-32D012C1A1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5F58DE78-CF96-4E07-BE0B-D10A57403A9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52748FED-345B-479B-9147-127E9D4039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6208677B-EF1D-430E-B98C-7643EBC823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A8556128-5D31-402D-8494-CB433D97EB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F18C175A-A721-433F-9E93-0861B0420E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2B87AF1E-2372-4437-B540-FCF07D6700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FA3881C5-B3F8-4CF3-91A0-28E3465BC3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B8F2A599-301E-4E26-870C-6C2810EA38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BDB86C9D-EA72-4455-B615-54FA1182CF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C31286BB-CD69-476F-8C43-2F50AB26F3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C636666B-A04B-4F57-8B61-3B1A7C4500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998C36BE-79A2-455B-ACBF-0A8DCCE610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211C1C8E-4D24-464A-A02D-988FCB9A53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499039EE-BD80-4012-9900-7D2FDE9B92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638AEB50-2B56-46A5-BDBC-3F4547F133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55D60800-3FEB-4E16-8781-8E380EFAC1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7C935183-549E-4981-9D06-11E5F9F3B5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5A930E64-32B4-43B0-8DE0-BD34DC8B1F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8D53CC85-4768-4A85-8C49-88743163C5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831AACC8-CD5D-4317-92BD-891F570624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98B77D36-0999-42E1-B87B-216AB1617F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CC0716D1-5175-4D7B-8606-50CCC9546E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6A38930B-38D3-4B44-9E32-3B84F4466F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F70EC863-7DF4-471C-8C96-DDB7758EBC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A3D8A016-4C52-4F10-BFBD-75666ECE61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1A60B91C-4EB6-4AB2-B21A-BB1B83BB64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C7455CFE-2AE9-45C0-9710-84BEA79966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7221FF65-D672-4F68-8815-2D8F2C30DC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63AC3D7D-0D60-4968-8BF8-4F7BC84333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C06FECBE-D514-4799-A50B-1904AF8E73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7F244D33-C200-4439-8CB0-C94475A309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E7C3C6DB-1951-4862-949A-BF4B5D69B8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32895F13-2825-4D4C-A602-C66D4A4EDE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F6CC980-A464-433B-B6E2-3EFFBB3B2B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2DBD2EFF-7020-4B0F-83CC-98C411FAB8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E06C3003-A959-4439-93AC-73A73ED0B2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9FFEA0F3-52C3-4A1E-A2C5-E5F463735B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CA7A9504-58F0-40AA-A64C-34B6ABD796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607B90EA-D58C-4327-A1BC-9C29EE04F5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B6A04E58-EFA1-4F28-82BD-5C32C2453C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68A8F438-315E-40DC-99F3-A416D32157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495A807C-EA93-4008-8C07-2BC582F1FA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151EB7AC-6312-4022-AA38-838128CA53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790FC0DA-46B0-4761-BA6E-65278ED419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C222CF62-80BE-4E9F-BA73-2C1092FA0C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D74D3194-6BC3-4B64-A31B-6088E62B03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FA1A365D-C7D3-4561-8404-E46B5D7F5D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DED01560-E134-471C-8ED8-839DD1FCD2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F1FD00DB-F882-4E1F-91F2-CCDC9C99163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8A9A012B-FA34-4CE5-96FB-DE181187A9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97DB4636-6FEF-4952-9DAC-B0FD81F1B3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A164B670-7920-42E3-80E9-E33CC1BDF3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16D65126-61A4-4849-A65E-EEDA07FA35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97B14E92-A97B-4991-BB9D-64C1F5B794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1C6ECC96-7EC5-4CE2-BFF9-C58E159F1F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DE037BD0-4339-4BAF-A4DC-98CE7AA334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490E1396-9379-40FF-B27D-3234403DF1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8A6BC752-B296-4751-ADAA-7B0BA6D552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CA0F37D9-4439-492E-B9E9-EBED6EE1DD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5BBB778-F228-49FF-9C9B-6D1AD1D3E6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A8BC0D57-9155-46CE-919B-E6DE666E40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81C468E3-4F18-46B9-B37F-4D9D761EC7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EE4D6A2E-891D-43A9-9970-3896296C9E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60DAB754-3370-4539-9A6C-91D184CD28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D8ECCD1A-A494-4E33-8CF9-656189E7C9B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27FEB87B-24F8-4795-B08D-4DD01646BE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9175E6BB-1017-4A03-98AA-8F124D64241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96A289CD-6263-4873-A663-79485AAFB5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A40DD60A-A033-46CD-8626-0C87D8CB4F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86BD1A97-DF4A-42D6-9C74-4666C20E1E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9786A04F-E8B1-474A-8C81-04920AAABDE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794EFFB3-E1D8-4396-BFE5-A8D053F59E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F057CC82-B377-4B3A-9C84-C51F9EB974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2370BD3D-0F1C-4724-A4DE-3D66075221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7E4D6BAB-B219-4978-A6B1-4BE2D90607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F9802756-6D8C-45E0-81F0-76FCF75489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FEAECABD-7E64-49F6-8AE3-CE85A7ACDA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48A4A9DA-8D83-4DBF-BB5D-C09546C875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FFADE0F9-6C29-487E-93CE-DBD0FEA853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DD4C6BA3-234C-479D-9B4B-7FABCA8879F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85FB9956-4779-41C0-9E1A-B8ACA657D9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E5B56E77-32BC-4077-951A-09F259393A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3F7EB068-7D85-4D2D-9562-3FE38B9AF6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9393EEF0-C4AD-4ADF-8E70-06F71D1C93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665A7DB-5017-4CA2-9652-5E059C497A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75AE89EE-6E45-4EF4-A195-4D8DCD069A7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CDD26081-2393-48DD-A60B-2820A2311E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87D0C9BE-F9BF-4346-86BA-5A5FE62BD9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27E943D5-F224-4A0F-8AE2-B27EFC60E9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89755BD0-6931-4803-B50E-4980A27B6D5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BF6E0BDE-6F0B-4411-9DF5-69035909E1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EF20EBEE-EBCA-42C5-BF9A-57DFB00F60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7AE23FD6-A8FF-494F-8347-5EA0F028A5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227AC55B-EF10-4569-9250-5CBAF2FB82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57B6245-A0A4-4050-B1F6-3498686D7E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2AE8128-1CC4-4D5F-9D18-AEC1E6F3BE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830B6BC5-2C3F-42F1-92B2-AAE4194FEE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FA37D931-2F7D-4599-B5F2-D4CB0C7488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C37A7CD3-CFBE-4253-A02B-6287055008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8C56420D-7790-45AC-9865-BC9CE6DD2B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E4F6690F-2B75-4B12-AE48-D550ED44A8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A272A28F-8EBF-4D2A-AC94-C6994EE470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24721C9A-D8C3-4D46-9A22-CF363C7B01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D169628F-4539-417A-93FF-201E74C1EA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B9000BFA-3390-4A52-9259-F5B08DB5DB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7CF3FC0E-2992-4A50-BBC9-72C802ACA3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B2706502-FF84-49E2-A847-C1939E2FB5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AF6B7C10-5DFD-42D5-A654-752FF182D9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A1478413-2D65-4343-AB64-05E9A351DB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9AA33C98-EED2-4C10-89A7-74B1A9090E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49438D00-5997-426F-AEC3-248991DA07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E5C5829B-9C88-42EE-999D-0D78AB34B6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53988F78-06DE-4253-B216-C3379586A6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507A1C21-06B2-4CD2-8CDF-64BF7EADFA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1996DD8C-0B8E-4A7D-B50A-6BC2C51BD1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987020DC-8B3D-4064-9B17-C4ED1A3AB4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12B5F905-0481-4822-B379-8F203AA1CB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FC00DA83-0118-47AF-B697-A2DE460A6F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93616BA5-82A3-4FCD-806D-DC17123DC6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9093419D-23CE-4358-9D52-A5CF13A9F8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A89D2768-7686-4272-9324-3BDC0CA624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A530FF27-5D74-4940-864F-02BD1A2277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9D3FB641-149E-4A99-A0EA-99A774677F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4D820ADF-83AF-40D7-AA18-61D0510384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4E0CA12B-F3A7-4F85-9F0A-DA1310A697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4F6597E5-22FF-4513-8B2C-CAED52A33E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6B5C81DE-B626-4B11-9A3A-D7F221DF13E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2776EBF8-D7EF-4E09-B097-38A972B6CD1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4B62A26-A01E-44A5-8B3A-DEB7521C60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4A89AA28-F657-4BE0-B8F1-A538E9B798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8270663E-C1C0-45F1-A2D9-9DBE9B5AEE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74A77FFE-E2C7-4F80-8F3F-8A83EFBE6C0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1B3783E5-1E0A-4EFC-A46D-DF462E1961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70859367-34E7-4488-AFC5-C591AAAD15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1F72ADA6-7B75-4EC9-80C1-4D4E1714153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65D6E8E0-11F0-4533-AC7F-AB5F0836A1D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D90937F7-7B33-457C-BA96-413CEFAD227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1FE3942E-4949-4A08-8B2E-605FA5FC91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F89255FA-6C70-452F-B3FB-149CDAD274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2FA8DC47-EDA7-4BFF-962D-B8263014F3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CC031859-9E32-415B-BEF5-820ED96FAB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B497034E-3C4F-4239-8CBA-4871E67E07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CCE45BD8-0A1B-46C2-B6EB-FCACADFD2A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F0D0CF91-A5DF-4CC1-9662-0BFD7687C8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F9EA4AC6-AA47-431A-9D0D-EE5E67C6EB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533B784B-F887-46C2-B9AC-6A00E24494F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63B76C82-81F9-46A6-AD5E-CD9DA3B556C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F5853205-481C-4D35-B94D-F9042AA7D6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4A14A9AD-B737-41B6-96AF-C3B227DAB4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B1E2FD7C-ACCC-48C8-A9E0-1D52051DCF4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E78DCD2-C181-496A-A5E3-6A967C0A440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7A249CBD-A1F4-4BB2-B22F-6BB9DCC163A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E824C8F5-986C-4ACB-B6A4-3A40997402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270B852D-29E0-45C4-BB4E-C68C3E38C4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F5FE1B0C-D28F-4FA5-A638-F4E810B4F9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8360E8E5-7F67-4762-9E80-9BFA0E33057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6F577A65-786E-4E7F-9BE5-2E7759995D6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36744B31-2E99-461C-8907-006F87A38D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CDDC845F-1537-405C-B550-0D2E08BF94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19DA7C96-9BE1-474E-9ABF-8DD7D7F546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8A26657C-5988-4379-99D2-EFA8585A0F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A503B6EC-8EA3-4370-9405-51F2C3CEA0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1685DA32-EC9B-44B6-8C3A-2F740787E9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8683277D-4F29-439B-BC52-ADB844EC89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F7086B20-2E54-4C1B-BF79-92310BCE13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BCC46579-3AC9-4247-9C48-BAFC04729B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D90EE805-F672-47B0-8382-C364248887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A9E03550-F877-4F81-9EB3-9A3E3A1DCF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309AF65B-1664-4A2A-A9E2-3E94D9A938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8E1F2689-14FD-47DE-8EA7-B952CF5125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8308774F-1B1C-42F2-B45B-570C86A50B7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B5EB5C1D-97AE-404D-BBB9-01BC6A71F0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D0C0DBC3-77D4-40A9-898B-561EDD3A4E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1AF1762F-3CBE-4725-B32B-7DB19602A7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EFBB8B9C-098F-44F1-B748-F39E79774AA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116DC606-4E3F-4E04-A95B-493D444637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4E43B089-4284-4A02-AD95-B0CEDBA38D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1EADDB5-B69D-4498-935A-454D4C4644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537CB30-6047-49E5-B9D0-3C38F05175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88D309D6-DC50-4B28-975F-1CFA7DBF35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6E6EBFD9-FFA9-4EA8-90BC-1FB5B90F2A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742243FB-50C0-4E76-9945-71118196A5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1E1EBB37-59D7-4585-A89E-8362115FC2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1305BA64-B46F-43DD-99F5-2D3F82C74E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DA5EEB5E-D469-4ED5-8E55-E541884824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C22E2EEF-812E-42DC-926D-1D9BCB623D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21E68466-A66F-4A30-A735-F966670EDD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A7C7235C-0B61-44C0-9FAA-C33555A93E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1C89C8E1-F9CF-4E6C-8641-B35DFEB4E7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6702E36B-1DCB-4C16-B3DD-6C1E114680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10F23D7A-363A-42B9-A710-2020E70A39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4185739B-6C23-4A02-A192-13381CA332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6F208201-3D63-4040-BE2D-033531FDF0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D9DF8C48-9D80-488E-B06C-6132AAB1A8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57DB3D59-E8EE-408C-85DF-8A860B9162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A9A4FD36-34B7-45F6-8561-3DEAE82D09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85470280-C3FB-48CD-99AA-ED280A83380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6DE60513-77B8-4081-A86E-2025EDD6DD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B34BA648-16ED-45AC-B4A3-5365015617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A07E45C2-83B8-4557-9B2F-A5571FF686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816065F4-062A-49B0-9834-6F98662D59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398D0D55-F5C7-427C-A08C-8CAE2543FCF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97DF10AE-FDB9-4DF9-8FDB-A42BC95C3D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321028A3-4742-46BE-87DB-D5B0341F7F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4347E5E2-C316-4A42-B2CE-D7E92E8BC30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A934F685-5683-40FB-A2E1-855EDE0A5A0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6E2CB0FC-B796-423D-A3A4-004F7D03E5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CE578BDB-38C4-4574-8319-B700C0A504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A1DFDF6B-05C3-4B0E-82EE-BE6C92BE89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A3B82454-AE9E-4404-A9A9-9B0B26523C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FB5AE8F8-F9AA-4553-919B-B0C2E5788B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CAC5B568-8600-40E9-885B-B2B2B79156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187D8CEA-EE9B-41B5-9A89-83BCC9B579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7C0767F2-15F0-4874-A56B-792DFA5ED8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FFB44299-D2D6-4A68-B943-5B981E96A59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33891D15-B413-4D44-B56B-5B9EAE6712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FEC99398-2A60-4D04-B570-A6B61B3EFA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6F9764C5-DC87-4D62-8F65-A2A77E9A1B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9EBDE84-436A-47AE-A2F4-E053EEC7B56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F92C7089-354E-4C1E-AB63-A58BF8DB127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7E10794D-3491-453C-9732-D0B4513C394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CC7D351F-3DB8-4989-8E3F-6B1B887B33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8BEAA4C0-69D3-47C7-9D6B-4E0ACA4F15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C43095A1-0D27-43C1-AABB-10B0BDD520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8E6834C-E0C9-453B-987B-EEA31F43A0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B765EEF-4788-497A-BA27-C53E17386E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CA6A923E-67DF-49A1-9C20-77EB18E4F1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3ACCD09A-022A-481E-8CC7-4E724F4DDF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DB4836E3-DB82-486B-85EC-11CC3CA261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72781368-83B3-43DB-945F-537B0BDED9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DE4CFB39-D8EC-4CDD-A5F0-0380815EDD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FEFFFF5-28FD-4995-A92D-844E3C29BA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AD2F6F6-D590-41D9-B56B-389C962696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E86BE802-920F-4E22-81E1-6EDF829D2F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DD303CCE-920C-44E5-B6D6-A3D77AA279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35D61F10-8741-47E0-BB1F-34AE3E2708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23F79BD2-03EE-4406-956B-C9A59488D9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15D3ED5-A170-4E9E-99B0-6B874B44B9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B24462DA-2720-4E66-B57B-D4D3FA49B8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96B1D7C-8CB0-455D-B87E-864018647F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58BA61B3-E94C-4495-9EE7-22F88D1BBA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960083AD-AE99-407C-873A-78A9BAC1C2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455EC77B-AF39-448D-9F63-73EF8A3D42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115F4020-1299-4D95-9EB0-02D6CA9453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1A64684-0C34-4A86-9314-332F128A10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EDC3891-55B4-43B2-BED7-6ABA72F5F8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53D176F2-07DC-4E25-B060-9D17A9B05EB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BAE1D56D-5156-4F13-A0E2-6FBA524C0B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AC36F8FB-11BA-4C68-AA03-7E0485B29B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7B65EFC3-FE2B-4A90-8C0A-BB32893964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F207EDFC-8355-438E-B7E6-F76CAC2829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5A731D02-9106-4230-A19C-1721DE18BC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FAD127B7-654F-434A-9C08-F9BBCC0DAC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81D1BE45-3077-4912-8F05-E49A795DBD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326AFD28-589D-431C-9963-257411E9D6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BE669719-B6B7-4685-B10C-26B31AC876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D7F87390-0F39-4AE7-825D-9785ECF4A4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7EC83901-F312-4793-A4F9-924F142364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7FA7F156-A4BD-4049-AB9C-2E01C476263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E55F4483-2978-442D-8183-F0E14A0053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7110926B-9D78-42E6-AEB8-FC599A994E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F6E3CD05-EBF0-4163-B6F3-14A45A508A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9184370D-14DF-47BB-B0F0-0F303410C90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3EA0A319-7C4E-4E48-87DA-E23C3ACDAAB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C8C7E14F-42AF-44DA-87F2-C8804F690A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181EEB48-ADA0-4044-974C-EB9004D831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32EA95FB-59D7-49D0-85AA-DB88BBEF487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62C8A976-5707-40BC-AAB9-7D4AE866650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C97EC339-ADAA-4D77-A96E-6C21649C41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B9A743B4-99CB-4927-9174-0FBEE601B9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307D9E9A-37AE-4BFF-BEF7-7E6105C1B3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3711640F-C2B3-46F1-82E0-F130AFC8BD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B67CEF05-C58F-4D19-AA37-88FC430B05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182D07A9-3BC6-43B3-8C8E-B180F992FD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1DF31876-7557-4A0C-99E6-1C1C38B988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597DA98A-F96F-4969-B48C-2BC8EB62D9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63FCDAE7-FA9B-469F-91C0-3E0D707F43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225C1248-B6B6-483D-9421-33AB376214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98E78B4B-6B18-448A-BD01-B27405E035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13298CB3-B77D-4AAE-B525-A54A3245C6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DB883884-49DE-4079-9BA1-669E4E121F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1781A2A-00BF-4A34-A2A2-809A3AC9F5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8F67FB8-61B6-4D8A-B7CD-0822E81235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30292AD5-BA44-4F4A-88F7-530358BCA6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EF524568-B002-4F41-9E95-8BD1D0EA43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ED4F97EE-42A1-4173-A5F3-2938AEA5AF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B196D470-373E-4C56-AE9A-9DE18EA76F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C2C010AD-AE30-43A8-968E-727C880584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8C107336-38C5-49E9-8E63-AAA60FD23B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B4A2E991-272A-4817-9E90-4FCBF8113B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7BB64E59-27C7-44C4-A134-EA875B58EE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BF2A5CFF-9F62-4956-AD48-E0EF0C9632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F662C565-F874-4F36-BFD9-17A40C2E15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51E12190-2693-4E90-8486-EE231E7E5A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5C0CC17F-75CC-44E3-BCDF-45EA6CA242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B87F3E61-8716-4C51-B77F-F38C00E351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5C84AF97-31CD-41E4-B690-F27889A014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CEF01790-7502-4D19-95ED-7A118C7B8C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29AF9B64-A368-4A3A-AF30-A25182070B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B2A858A6-A5FC-496E-812A-E8A9780841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E10B0F63-1356-48C3-A18D-EADAB7D4DC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4230FD0E-A349-4326-8AE7-2F94BC9D0B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B1996A62-0DD0-4DD0-94E9-B10644C5AD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E92419EA-48A2-4E53-96DD-521945A792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A166B35C-A563-4D89-A674-B56EEF7691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7DC570E1-9FFB-4AF4-A194-823DDDA517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79CB9DFD-C922-409E-B6D3-0175E4EE99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958BD6E4-07E6-4946-BF45-830D79B46D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8DFD5A43-3B47-480E-85B8-4A8787F1D9F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42EA8CAC-2556-4B2F-83DE-9458942584E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24C7E9C-403C-411B-ACE0-84A9BC92FB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D3BDA5D1-A784-4DCC-B7B3-46F1270B5C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3B5916-21EB-4E27-A7BF-F8C3CB11F5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7E5FB208-66B7-433F-9EF8-3E79F05E8DE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88A5D6E6-991B-42D0-A842-3B248281AE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E1CF2595-6554-45DC-AFD7-967F741E6A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C4737446-9AA0-4884-88AE-23DBA5AC05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CF70E16D-F918-46CC-B106-756BB4990B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E67D4F1E-3F10-4DB8-8B8C-0A7426CAC1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89B15F2-D955-4396-92A3-00F52E6F53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A1581A7B-517C-40AF-ADB6-527217DB16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8716F016-ED6B-4CBB-B387-A569BF51E1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2E4E8295-A6F3-4D21-A9EC-2574B56496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7A92FBA9-96C0-45E0-B7EA-92749EC5066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B22F22B1-2EAA-41AB-AEB4-E630FBA8F5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49348E0F-BFFC-4B32-BE2C-FC094921BA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564D4884-EF58-45A0-9162-B01D09C10D4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E5C71DD5-D496-4702-8408-69588623307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B40DFCA7-0C3A-4EFA-9D24-8BDF2771002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DD056140-74D0-4062-A6B9-52DBE03D67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C7BE9064-8CE4-4779-BEBB-6653EE169C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819F857C-67A9-49A1-87FF-035C77A6B20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B228E998-CAF5-43F1-BFD0-BF3C2815BD1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B55452AD-C332-4B67-B152-9780F51940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CA1F1788-4BB6-4817-9A98-A1B1A902E3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BCE1A58C-0B3D-47BA-9BAD-949FADFCB8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354EBB0E-6EDA-4760-B9A8-768EC7D692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AE0DCAFD-E1F4-47B0-A9DE-C36AE09E1E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CB78AC34-192A-493A-A4B0-A1EE7EC7D1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1415F36C-F38B-4F30-84CB-C432B19124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BC2CE2DF-1707-4146-AB46-94157E35FA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DF779A5E-74C6-4996-879C-BD6793B40A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C6753279-79CB-4B2C-94CC-F51188B53B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D97D417F-9888-4742-9F9D-5A863C7362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E1532E4-33A8-47F9-BB1A-06DF4370F4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4FCA7DEF-2933-4A45-8BEF-5C4B923C0C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70294D74-7FFD-47C6-90AD-E75E1DC94B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A20C61D6-2D58-42F0-A6BB-728CE850B11C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371F6BC5-B4C5-4AFB-9509-EEA8F8D4D9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BAAB5207-05D3-4669-B9E1-D06B0B5FD6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FA1BD920-8BD0-4A1D-BDDC-160459272E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782D81A0-5D65-43AE-A34C-207E98C8C1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49DB7B2E-3350-4625-AEF5-1A88F4D62E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CF5E3332-2BCF-4486-B33B-ADACA7E909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4D56FDB4-9EF4-4AEA-ABBD-3BE2B8C8CB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37323364-2E7E-43C5-9E37-D9C35D7D8E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24C22733-6754-4362-843E-25C178C79F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1891895A-5FFA-4E08-A156-090819D51E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F7A09292-4635-465C-BB77-EECF744406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195ED56E-F937-45FB-B0B5-A6A403B914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4FE8A795-FCE2-41EE-A449-365510BA6E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BDBFFFC1-369F-40EA-9233-4EFD357E1D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7F4E3B7A-D7B8-4F22-A993-482E732B01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CBA79848-1536-4355-ABA3-A92E1AF860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4DB20538-BE3E-4E80-B068-0B1FD63050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5CA93041-C787-49B0-B38A-69D501915D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DFD99C93-2B59-4B1A-9613-59DE2A7CB0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F24FA233-5C75-4DAA-B584-0F32BE40D6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402229AC-3F6F-4A9E-9032-86BB35B16C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9C1E93DE-9DA2-4DE6-B383-4AFCFC056C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60A39F1B-1299-46A4-98F1-43D07CBBCA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7FFDC51B-E2E1-42EB-A08A-85398A0D01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DC462DF-3427-49A0-BC15-A0C10F7DC8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96D148EB-9545-48B6-863A-9A3AEE0B479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1D975933-3AC7-4D00-885F-D50C1F2B24B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DA8B6916-069D-4A80-B79B-06CC058714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D7EB511B-39F1-44F3-B7DF-9C5E85F15D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BB5C227C-1CA3-4F46-BC4E-D245E83209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28B21806-61A6-4FAB-B787-B621EF44C8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A08381C2-C55F-428E-AE60-15B9BF4365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3BC2A11C-FB36-4D9D-BE84-E44A8E0998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CE2C3007-2C66-4F3D-BE88-66D9CCF60B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8CB60019-EC95-4C41-89F1-C2DE2DEA07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51D4CE8-42F6-48F6-8C80-DCE6396AC0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8F0ADAC3-375B-445E-B7CC-F808FA7005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C4E07CA6-80F8-4570-9A42-3D6AA4AB7F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F909D756-2A25-4CA9-B77F-665EA11A65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DFFDA08D-D723-4516-9500-9E294F0769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E695C641-5EB2-4FCD-A7D6-FBED1EA44C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3BD99FD5-68DD-40C2-8F37-81EE064D51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3F372C6E-7DA3-4E4C-9A05-EC4E910AC7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2E7D55BE-9A34-408C-A4EF-BEAC302EC0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2F277495-4BBC-40EA-B21B-96DC040E96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24FC6F82-2594-4D08-A738-2210CE56D9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F40F085F-45FB-428A-80E1-B3965F37AA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81AFE563-8375-4371-878C-D84A9B6277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D8A2B2EB-9C88-45ED-B9FE-42C4DC9E55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6EB2B034-6407-43AA-9657-B4AA2C22EE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F6616186-B837-4374-A4A5-00931BB717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BFF55DF8-828B-40E2-AAAD-992F5B160A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BAE34C3-21AC-4926-862D-E734B3C845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F0EB6820-FA6B-4E95-A30E-99BA363FF7D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98021DFA-AEC9-40BA-BF4E-5A077A1585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431F146C-B5EB-4F02-90C9-C337BCF32B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1E648542-1A1C-41EB-927B-3B46C70B80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EBF29496-D10A-4224-827A-78A974DA0E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B8D0EE6B-B1D2-42D5-A031-3189AE1AD1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89476C5D-177C-43ED-B454-FFAC11DE72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8C6F8FE0-CB72-48B1-9CF3-2313BC4C00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6D0B8882-A7A7-4191-94C3-6E79F6B66D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6F7E0D88-FC3F-41BF-A101-0B8DADAFC5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8FEB21EA-B380-4B68-990F-B496395D88D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AC9BC594-AAC4-4F92-ADED-AE7F71B13E6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12B8B798-7540-4BEF-8494-2B47767CEA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6B636B7-F4CA-4EDD-BDED-1D24A1BD0C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4FB84A92-E249-44F9-A3D1-6536E36237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F3F92752-9AD6-4EF3-87B9-90BE12D0515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D9DA011B-C8BE-433D-9CD2-E57A5694B56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5A4758CA-1BF9-4799-B61E-A452D83854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D416293B-FEDC-43E0-80B2-E1A5E193AD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1C5D956B-B572-4DD9-B563-1EF936E50F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7CDE84EB-EC7C-41EA-B939-D3A53975E7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FD83D89F-A067-4BAB-88D2-9478BB26EE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8FFA1625-F464-4483-8DE5-F2CE6F4943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DD29AA8E-C132-434C-BED5-0719D2A82F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33C9375D-9B72-4F31-B6A2-7DA9C59D2A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AC78414E-E842-46B4-AC61-8933CF4D5B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5157750B-C9AE-499F-B75C-F6066F018D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F9303180-817E-434B-85B4-6BBD503633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515C922F-12A5-480F-8033-03EC3F5991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F0D3AD1A-092C-4847-BC16-2E8910C459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AE9480C5-92EB-40C4-B5BF-E748E3C045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9B0993D0-6641-422B-B3F1-918E4891874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CD7E9C43-5B56-49A0-8300-7719E3B959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92EF2F21-8340-4CE4-95A0-49AA30941A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2499197C-2C73-4A59-8AD3-EE3604125C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9339182-9A77-410D-B470-3E3BBA71B8C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5FFDC06D-7574-4880-8A23-E13B0160B6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191808C1-B564-49A2-B283-346BCEB83B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CD2B15A1-6179-4789-BF0E-283F87F274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CD87E315-225E-4353-8014-9A21B5BB19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82D279E0-467B-4110-BD5D-ED61ACD67B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3241167B-93B5-4291-A59D-F4FB39C044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FE434F2-1031-4F35-8F9E-88B8E013AB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F2B0619D-B4D8-4F79-8567-5CC4C09FD7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E4934BE0-7C11-4EB7-A395-4885B62C73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1863E3EA-4F6B-4AF7-9987-E77C355263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D003925E-2CCD-40DE-B441-080234DDEA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BA3C7142-E2B0-4058-B8F8-B05890B791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1FC98C08-8AAE-4EF8-8FD6-093B2FAA1B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E49ED501-E9B3-41D0-870E-4FC7651033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3957543C-E1AB-48E4-BCC7-96D8E36043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EE0F0F86-BF13-486D-8122-9BB5F14C25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5EB85057-D08A-4DB8-8BF4-A295DC141D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F9A647C-4BE7-4CD6-8C54-4B8678CFEA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5397D0C3-E59D-4C56-B416-30A34EA216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4E166A25-9D9C-4957-894A-489285DCDB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63721017-4BE5-4459-8DE5-76DD6D7B5D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588DF811-792E-481D-8235-C2452A9D87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41D68563-10EE-4DAE-8624-83B468430E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C2002508-EDD2-4715-A31C-69769B98C3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2FA3E5C2-6BAF-4273-ADD7-6998AB1179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E3F4CF1C-1BAD-4447-BD06-104040ED25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F0066E62-54AE-40B6-B917-42E054A44B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DEA9E535-BAA1-4944-97D5-31E922E725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93D0B042-21C4-49A4-8B02-AA471FF06A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A0221EC7-1166-44AB-B6BC-A985CBBACE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5DB1B2D-CA19-4EF5-B058-492EB02D6D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19B36354-429A-4820-80AC-11EA328C188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F3CE40DB-A5E4-4840-92BD-22D795162B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94C000B5-51DF-4376-86EC-42918A267B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4F7EC71A-AADD-4B44-9FDF-2B2B1BAF84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FE028C7D-9170-4085-B020-3748D44623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3703DD6E-7A4D-4616-A557-9BE3D101E9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8CFB75B1-9EB8-4C7C-AE78-5CC153F9C3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2182240F-C72C-4078-B3C6-2825172737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43446529-B558-4A59-8DD6-A313D01433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D8FA859C-7055-42F9-A1B7-DD643C285BA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198C2361-6B90-4157-9EDF-29335948910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8B732D55-A1EC-4BB4-A2E9-ADFABBB8DF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438D7CC8-576A-4AA9-9495-EFE5A84713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8188ACDD-9ACC-4EC4-9DE6-E4E4703B7C8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E3F74B03-AF61-46C1-BEC0-F3ADB073765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14AE6A2B-F33B-479E-8BA9-C9CB8F7D76E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89FC18E3-3DD5-4118-8A85-BCCB2925D83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11D6EEF9-32EC-4FF0-8E8F-8F6AD5E0C2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ED377E4D-F824-4C29-8DE4-B6088228A94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737B8F08-F1C7-476A-AEEE-C9EFF4A7EDA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DAE432E2-3CB7-461F-AA7B-61848E330AE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5B5FC83D-3861-40C4-9AA3-1415974012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1C0559C4-A387-4616-901E-DF4FECAAAD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39525C36-530F-4278-8CA5-DF31A9B070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32CEF66F-33F1-4405-9F61-A988EE0452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A116EA05-71B0-48A7-A33D-E2101618B6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B896BF39-6DF0-4156-94AF-AF0E1EAB5B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9F3069A6-53B0-437E-A4B6-F756A12D3B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EACA33E0-D514-44E7-A0AE-3449C525F2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7309EACE-BAB9-41B2-A1A8-0F61D721AA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F73824F-5369-4505-970C-E954958EC0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170CECE5-FC4F-42E8-B080-448F9F2BB7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97365D42-B12C-4DF1-B2DB-95B6A58367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E10B1475-1E44-486D-96C0-433FED906D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7B51D416-B995-484D-A35D-942D0743CE7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3537203-47C7-4B3B-ABFD-D456C8DAB4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1804E71C-8805-48D8-8F75-BFA72222DA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AB2C2FF3-8165-47DA-B0E6-BCA803CAAA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3E62CD8F-F5B1-415D-A037-1C63283B6CA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A46CC1CE-C7BE-428D-9673-B2E061257D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663FE4F8-C74B-492C-846C-82E7622C8C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D9CB43FA-2380-4D63-AEDE-4078871470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CF4BF0B6-35E3-444B-86C9-6015C331FE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ADD00CC7-0A17-48AB-A201-6709F8EBC4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31017313-3ABF-4BBA-85B2-52434467AC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5E1AC17C-54EF-4BCD-9F5A-6EB645E038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8593608-D759-4959-900D-3F470B3499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2703A826-CB5B-4210-94AD-6243666F34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2A7550F-DFC4-4CBC-B277-E6124F4A03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BF174FB5-6FEB-489B-9D39-745CB77BC2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C6E4A8CD-616D-4FA2-86CE-290FED9871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6F2F7228-FBCA-4EA6-9635-AC63228D33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46008242-66D5-4586-84ED-EBA9608743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B8049730-DC5C-49BC-BB22-5887FAABF7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F5C61A59-BB32-4ABB-A878-71DB90A4F4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B1064ADF-402F-404F-93D6-448287E386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40A85BBA-A75C-4640-91FB-835A0A480B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396346FF-8345-45F9-AD4A-24F0FFD909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CCC900E4-A274-4C77-9416-613AE14F66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CB711DBB-7EF5-4453-ADA0-87FD278144C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6F39E387-F4A5-40AA-B9E0-0C885C30B0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BC47232B-8346-416B-8CB3-D3CE8EBE91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83151D30-401B-4D60-B9A1-429E29A5B2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B486EC71-74EF-4F83-85EC-777EEB7C60D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51FF98E5-5DC0-4372-9F59-C77E7589B5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71B69336-6996-4AF4-9915-F9C3AD37F9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2BC7C57-4A22-4289-BF48-7C877E4872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BF4C6343-139A-4D69-B6A2-D1B470D6D0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9379ACBC-0882-477C-A919-295DB6E70CE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BEAB755E-A556-4FF8-94AC-4D8705BF9E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EE1E2310-EC41-40A8-BD01-BFBA425262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45846EF2-F827-4947-A2E3-8FD782BED1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250AD2CE-3090-47B7-88DF-AB554DA06A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4CDFFDB7-DA59-4ADD-9C9B-C4288F0AC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EA9BEF91-682F-4D14-9F0F-B22B8BE929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783BA354-373E-4EC6-B34F-4890B84850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5638BA8F-C6DA-48D3-806E-42E445D750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750DB97B-F596-40E5-B67E-8B869C5CFF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FB0D7E7-01E3-4F57-B8AD-9808ED70E2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2111A9B2-60B2-475A-82DF-89B72FC741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4BBA7911-F405-4070-AEF3-0D894FF021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337AB34C-0848-444C-B7C7-5F5C619564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F4C79B02-D258-45C5-B3EF-AB8F4D7842B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C58A8EF7-134E-482B-98C9-51A5CD02BCC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9021896E-A3DD-4846-AD70-1DC5BD8DE6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B5211C0D-9E49-4BA4-918F-992AA14CB1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71E9D089-6705-4569-B0DA-5C3BB6D452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93FD7B1D-8ECD-4B7B-B4B4-AFDD476B0D9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AD77128D-C41C-4586-A5D7-E33AE985BC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C761266-0559-4526-A02D-37CAFA7A86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F14A8C17-50F8-4021-B0E9-0C50612BE8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E7430898-372C-475F-8B5E-43B15BA6F4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1D21785-6F79-4EC4-A23E-833BFF5D92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554A438C-49BE-48B4-AA37-E4D3C0FA87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1337E66B-E8B4-459F-A6B7-CFA697BFA5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134EE671-8182-4B7E-B290-DCED6C6A76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4398FA9C-391E-442E-902F-7275D57636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BDA8BFF8-DB35-43FA-9C2E-71144A421E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6263D46F-664A-4643-BAC0-C1318BD4BE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4AC55B58-FF31-41DB-A59B-093AB96FE4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3551F7DD-F640-4B1F-9038-A8BAAA023C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FD3091A8-3D60-462A-9CBF-DC8E376581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9264CEF5-56E3-49B1-9915-ED05D73334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7EBCFDA8-EED1-4278-83E3-3B4FFCDE6F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D070350B-CA46-48FE-9844-3117B4C925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4D390EF8-4440-4608-88BF-3F773B013C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75777595-ADF0-4FD5-81F5-6E1517D516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F120C1D-8109-41A8-A27D-9D10B8DA11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E6247C6F-F4F7-4DD4-807B-94A63524E5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53C8857F-D54E-4C44-982F-C6FBEE4279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4B9B079D-38DB-4380-8E67-C52D5E9ADE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E52B86E3-29AE-4F16-8273-771F1A2AA4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3F92DFB8-48BF-483F-AF35-DE7492DC92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51250435-27A0-4B29-962A-0F4E6402C8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CA8E32AF-CEA1-4F88-9988-5A50D7A85D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51D6866-599D-4493-99CF-86D867767F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A65173AF-6740-4236-9493-0D03BB56A9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56E7F394-DB73-4FC6-8430-5662D78B90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1AEF3767-B1A0-4BCD-A351-CC25745514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2B46A27D-5484-4381-814B-A1C475408A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AB341A82-2637-4D94-B11E-716AB5F284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3995A4B3-C468-4325-B0B2-BC099EE24CF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13880C73-ED43-42DD-AF0D-2659E24DCB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ACF080BA-7E5B-4EA5-BEBF-F88E59899E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7B432570-EF3F-4208-9441-AA8E1AD5462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E35EFD67-9EAD-4E6E-989D-31887B22FA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8446699F-FD73-4F62-AF55-3CADB103F97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2DA4147C-B22F-4E57-8BD6-9DBB46FB0E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79431EC8-EA2A-440A-81D6-BB792B8D59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DBDCA38-B0A2-4A50-AA36-E2CDEC3CD9C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51A0E5BC-321A-4790-814F-63189CE97BE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DBAEAE7E-35CF-4C9F-85E9-5C92D59DB5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96CEAAB0-1FD2-4EF8-8E0F-5B4FC0B70F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D42B05C6-9B19-45FD-A2FD-DD0D607590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2428E79C-FE53-4C41-B5A2-34A7B56EDD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4AD31AC2-FA1E-4822-BE5C-8C23EF76C8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836C838B-908E-44E1-ABF5-894CDF3022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8B3DD520-DDF6-425C-BA5E-8D7504815E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F880ACCA-9077-4018-8F31-525A06582D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A9513193-EF30-4E7B-BB43-5BCAD0D1F6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CECA9446-164B-4CCF-8EB1-37E806FF7EA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2FE83EDF-F52F-4908-952E-410F6C88A4A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CF8121E4-532F-44DE-9927-31A227FDA7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400C4F61-E983-4143-8EA3-54BCBAC920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7DA39348-ECC1-45A1-AF6A-D84F08E78E3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E2C75BDD-EE62-42E5-9C59-A2918B931B7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D81B159C-7D59-4B5A-AB0C-4980F1D403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7A5291D8-9688-4E31-A830-9647A2A9EC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AC71C144-7296-48A3-871E-7AD0C941C0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5F014D3B-B4FF-4C0F-A310-22A46CA4E5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BFA3674-5B3F-4A48-B9FC-E5E9A245F5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DFE9442B-73F6-4E35-9F1D-9DDB8B87F1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2DFF4D7E-0380-4346-821E-A9C18B98BF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6035F42B-BD30-4702-B019-C4D3614619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DFCAB4D3-7093-4662-8426-7516F98819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738928D7-0D61-42CF-88ED-4ABE707D0D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EF63C826-1C75-40EF-8A9F-69507B86C4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39E88B57-3D26-4564-816F-5A965A9283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8CC92C3F-770A-410F-8AFF-281D8A6ECA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D8EF2505-383B-46BF-8CFE-2008323DB1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1C0C38CE-84C6-4C4C-AEA9-AF595CE08D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2A1B8D92-6360-4E5C-806E-8BF5196975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B4649B09-822A-4F93-8988-23D6DD23A2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8C7205A8-1C70-4965-9399-3B107C2B23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D050AA78-1AE2-4014-8572-0CC89060E9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C7605AF8-1245-439A-AD2B-C0AF9EB5DA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43EF0697-B7DA-4BA7-A9A5-C6FEFC87760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4E8FEF95-F6E3-4EF6-8F21-E038CB9ADD2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2F9EF2A6-AA27-4358-8550-779B9FEA94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A8D44DFE-88F9-417A-B37A-A37FBD972A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74622DF4-6985-4C07-B36F-225553BD69A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D30837B0-92BC-468D-A639-5CA3B5E291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32B99928-B60D-4CCB-A022-B269BE3E2E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A97AC30B-0013-4E91-A62C-5B01540549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856117E6-B079-4F5E-91F5-EFCFF4EE10C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B048AF77-E06C-467C-8A28-942C605451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FC776AF5-AD0B-4B7D-95F8-8010CF9F35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A2BEEC9A-F68D-45AD-B56B-BCF345EFC1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D85F1B00-84D1-41BD-B31F-D97F22E0AE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5E9D446B-C7A5-43E0-9866-CD5A51F0FD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B7534728-586D-4982-9804-6947C33BF9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96A3206B-AED8-4449-A76D-1ECC197EED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3636B4E1-4CD2-4EA6-B0C3-3D76914DE7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90281821-37BE-4C60-ACE9-54D4B837CC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F2167E5B-E71E-46D4-A860-E6D09057E6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9BBC471B-F825-4AF8-9FEF-F71AE686A7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B993F529-8FF8-49C6-8B70-C1418BC63F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5687E984-F240-4475-8098-D7749B887B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2294FB91-ED86-4C39-9FE7-B8DF53C9B1D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18D57E57-D5F9-4305-ABED-37780C55980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454B9649-2100-4DDC-8E67-5FC9F618CF4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D999A9DD-39A2-4401-ACCF-FF309B32B3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A4EC60A3-B95E-4305-9D05-E1D8FB2EC7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256F6539-02D7-4BA6-9CB9-1A80EB5B774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5F3236F2-D3F4-4827-908E-1DA3107A65E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CAF19C2D-ED80-4886-B070-5892D8881F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D2E9DA66-D2E8-4196-B9DE-0C9A401608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5B519A4-8D06-4E6D-AA88-6514B9EF6A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333A1A20-B18D-4B61-9022-6DD77A242A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AE0CB545-8364-4133-BCDB-895EF5753E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1410A22-A096-4E14-A1E4-06D82AECF5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675A0E25-8E7A-445D-9ACF-D61C03E5DE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DFD78917-F071-4E1A-8757-418C779826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BF28BE06-D0BF-44AB-9C31-2E1117C4C6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28417696-02D9-42B5-A88B-0BA87BEDBF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294642F1-AC8F-4480-B28F-848FA2D913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DBD4D87B-7FD6-4D62-8286-1538EE7109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B9C6359B-8CED-47AB-878F-92901628A0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B228F57F-BA95-4B89-B566-17204A34CD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B2D3DB15-4594-4C07-A37D-915DC229E223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B03729C5-9D65-460B-8B99-6D700CAD6E3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EE0F0831-C078-42BB-8DA4-D092B7C52E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6947E50-B93A-4CD0-A42B-E0CE52BA91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1E7DFDD7-0D56-44DC-8BB2-93DE1C1D6B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4B98F124-3B6F-48D1-8A61-68C451E95B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FB67B725-6E00-46E4-AF2F-DE767F0627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552391B4-DE49-4BF3-8E36-EF253DE364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116301BD-7E45-4E04-BF09-373AF5511C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B8F75DA1-9CDE-4EE4-984E-712DEE51F4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742675A8-87CE-4B8B-AE98-49ABF9E00A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9A4DA95E-161C-4F0B-BE4F-0242A9BFC9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2D734A2D-2E8F-40EB-8874-B88A0A6B89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F91747FD-0B0A-4ACB-AA9E-DF89F8CBF0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EEB13FD2-641C-4B0E-89C5-451A840C71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D0B9CB9C-DC8B-4E8F-9D7A-E95B5C14D9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8F3B2176-20CD-4EAB-8497-76B3E55488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FC7C6A75-CA81-4A4D-9F6D-2F1D98A6AA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2D7031CD-A109-4E7E-873F-D95DFE7079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6219E549-9AC9-4C55-A0B6-6C5F8E2247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6D1EA661-5E56-4F90-BA13-422C7DB4C5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F79BB32E-9C38-43CA-BD75-CB4CF5F1F8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CE982EF7-8C4B-4E3C-A903-53539ECA94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A48A68E0-2CA5-45A6-A6FD-07F067B3BD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AEA9F386-823C-45B2-95DE-6BDF47C8B1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BFD8FE6-37CE-4CBF-B097-49D5BA72AB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6CB35055-A89B-4EE0-8175-C0F6EACD79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D374289F-937D-4553-A628-8DF2EF0A75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C73725EA-743A-4534-9D73-59DF5144DF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81806D48-5C6C-4261-A965-23959AA96E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6BBB2455-AC55-4DEC-A82B-51A104DEBF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50D00C1A-C817-4D93-AF40-2FBF2C4A4B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8CAC6195-F4D1-4AD3-8136-59C5FA1ED9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D50C32BD-90C1-4535-8A78-81E215B08E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235FC5D7-765C-4846-ABD6-E217C2C0B6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CD7D7043-7C1C-4CFD-8028-86E3BEA959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E4A590B3-2199-4E69-8E92-622279E124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36E2D326-FB67-48CE-B11E-A4C356F98D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AE68DAB3-631B-43CA-883A-FE6B5C871C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F3FCC3A7-E9F0-446C-8AA9-F9561AA8AD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1C2D4C51-F92B-406C-8CBB-16BF56BF8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6732F6FD-850E-4E01-872D-72E1A7BB7E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C4A7EAC-96E3-4353-A2AD-57A7994758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9883BC2B-1101-44F2-BA99-D7EF9ADFB3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879BF4A0-B317-40CA-AC05-DBE60911F4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D2A6E58E-BB96-42B7-AA07-EB7FDB7E97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8602B9AF-53D3-4928-9300-486FFE85BA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3354B78E-787B-41B3-9B80-07AA205686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B043AA11-AB6E-4267-A72F-2D6EE79D15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B37945F1-913F-4E2D-9C10-4527800B13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E3979B7A-4402-44B1-97F4-D823B27A88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30FAE233-7D6B-47BF-B682-114AD28E733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4DE66DF9-8E26-45E3-9EB7-DC92DEBFD74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2C1BDA31-421C-49E5-8ABB-38CCDAE0E8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B2E0FD6F-72EF-43FE-9602-8C3E19277A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FFC7B19E-E96C-4718-A7C9-490A000716F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BE3E159F-3B90-4A6E-A263-01E00B1C35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83818AC-1F0A-43C7-B078-B3F79E2BD1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EE43643D-6378-41CD-816E-A39FF66ACF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16205DC6-053E-4012-A6E3-C307295E2A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4E5E420A-0AA9-4470-B8F2-5A47CD0FDF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EB51EAB5-18C8-47FD-BC20-EBFDCA4B20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7B0556FA-7912-43A2-AFCF-773447D3F0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22654455-8975-4B25-BEDE-1E42934AED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CE22752C-E81D-463F-A5C7-B0B71EE38E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C8ECD821-B5D9-429A-96CC-840AAB6566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608823E3-C532-41B1-832D-F2AE49593B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9E55BF50-4265-4707-B127-97F03E6949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E452AEED-0B13-478A-B44E-D3DA786295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8FE0CA37-D737-4C57-9233-4F2F4C2BD3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23EC1C6C-F68A-4781-9177-9993C518D9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FBF90D44-AEF0-482E-B4E8-D47A053BF7B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B97465F2-C73A-4381-83BE-A9AAB049D2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DD9EAE63-8EDF-4C8A-975B-ACB02E1045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77EEBF7A-12BD-4418-B744-F8E048F6CA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52D67690-6F46-4162-BB27-A06402BBA09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ECAAEA8E-2DDB-457B-B39D-18E812EA35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F0012F8-43FA-4532-987E-C6945838A2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238847D3-7529-4427-AFC0-4C96D6528B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CFAF298-D254-4CD7-B404-7ED782B56B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88264942-35FA-449A-9581-111BBA157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ECB7CC15-51D4-49FD-9C90-034EC20A2B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95ABE3CA-0856-4A12-AAF3-6769C829A4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10767B95-6337-4CB5-A974-078A147D00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D6B3F447-7881-4C64-8F01-660C2D4F79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6084F2F6-B2D1-414B-81E0-0AD5EE6A05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225E02C2-7E19-4659-B6DD-B9EE9B1F55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B03796E7-E760-4DCF-8B60-22EBEA6F153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D5571085-8D67-41EF-BA72-6D75A64D3D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45580852-1446-4394-BE49-15EAF2C6F2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5FE88150-CF32-49A6-B257-1E66CC58CA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61755D28-51F3-4CC0-9415-7FE4EEBFFF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6F4DA616-8763-438E-B38E-2A186EED86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B7D15DAA-7862-428C-9134-DD12364C98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D3EB6D36-58FC-4140-9805-3707696874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1D1E9ECE-0D64-46A7-A98D-50B5273D67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D2DC38C7-7643-49EA-8A00-C0ECC0F810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F3799142-22CF-43AD-982E-9A0FA279CA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8F578F12-AAA6-461A-8592-8B15BB3103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288F0AAF-190C-4F6A-B868-E1D89194FD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792FDB1F-4A86-46B5-8C44-E95D917709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5EA01E3C-FC85-4B65-A46C-DBAFE535B3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A99004E9-AC0F-4654-854F-247A182D0D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899C58F9-D8AC-42EB-9889-8B3CA22BA1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28653C93-53DA-4A1A-9639-64022258F9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B47D81CE-178D-4817-BFF3-0EBB3F6D68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1444354-80B9-4CD7-AA4D-171F92B389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EDDDD42D-32F7-4AEE-8120-E0BF125F4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61099D44-2914-4AFB-A7B1-D65F76824B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8692EF85-9C93-4A3F-BAE3-10D7614015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BBEF12F2-481A-417F-92D1-42B667CCCE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EAD64777-9D60-4AF9-8A48-07B21701B0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D5A06167-E5B9-47AF-8DA3-4FD7AF3275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CAF198CE-B5E8-4151-BAA2-D7F04A7A693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EB579390-ABF9-4646-9AB8-F92019A717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67CA3D68-7BBD-4F7B-BE14-612075363C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1689F419-C218-447E-9AC7-98B5E3BBFD5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142C95E2-5D38-4E55-81E7-97504597AE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CFE0DA20-D735-4AF2-9C9E-38F5349D15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A8200082-976B-4EA8-BF62-2A1298A5AE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AFE9BB75-6277-4732-865B-4F4587A2CF7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9F65069C-6991-4D71-B1B1-6525828789B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C2C40E6D-EEC7-4832-9833-4DAA741F8F7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DC471188-ECA9-4A23-A356-05CE11519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585025FA-778B-408F-80A4-83345FB6BC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C65884D7-CBEC-4991-8C9C-251E1D592F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ADC92226-CA17-4811-9B37-481917F188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95CFD0D3-1670-4CF6-8F38-A0B4F248C5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C3006301-D4F0-426E-A10C-8EB6CA5771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E9683811-7CAB-475D-91F2-A701E91089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9DD0EC45-54D0-4253-8DA8-DF06649788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9B086600-0598-46B0-A042-C7347AC0F42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DBB5F17F-2AF2-4BCD-B37F-970C9663D3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6EDC3854-C5A8-423A-91F6-9D6F954D2A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109128D0-3175-4094-8131-E17BC73695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CF465926-15E9-4625-9C33-FA0D8B68F1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4E40CE53-F667-4013-B9B8-F3E9DC1F36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730D53F8-B555-4F86-976B-FAEF3965BA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19FF1E06-B94B-4052-9174-87546EB180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580078C3-13AA-4576-BFEF-9AC8615205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81330A2A-EC75-4055-983E-9FCDF18FBA3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52D125E8-E938-4779-BDD1-CA6F4E2983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56DC4369-EE8B-46A4-B1E2-83EBDA5B64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9915C8AA-AE94-4012-B906-5D71E26A94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4A91BA-172A-4637-B40F-3A89B191ED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E873649F-AA17-4B31-838B-858652FF68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5AA5D8ED-8BE6-4B2E-B208-ECB89EE085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68DBDC5E-8889-46D8-97F9-78D5FCDF49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49A73027-3F11-4EA6-A6EE-E939140BC5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6942AA29-D5CE-4DB1-9A76-A4B29A3C2D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64DF21D9-4195-4A67-911F-83786BF3F4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14B045C1-60E4-4122-A2CA-4BE919F663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33729F9C-3666-412D-B8A3-72F6051DF9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34229268-58EC-4916-ACFF-388C1000425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69EADFC2-FB9F-4F05-8D88-CFE7AD8B77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1E2B2A8D-6BFD-4BA3-A148-7A5323ED3E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90DDF69F-056B-4303-896D-0758758BCB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FCB0401F-9E09-4B77-89BC-6B2724C015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E75D512D-0EEC-4981-A955-347CF4F74E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DD044F8C-46D3-4A94-923A-6BB6857381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E5AF0F9-69DE-4590-B1B5-628C39F47A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DE583E4D-965F-4D7B-ADC4-3CD5153A23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53204E03-784D-4E71-BEEF-574BFE300A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8609FB9E-0D73-43C7-A57D-5E6534122D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ED8819D8-F396-4B62-BC1E-E28091E68B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B771BE6F-D388-4256-BFA5-588C2915AB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601DF47-B0C0-4F58-895F-1A72633C23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1600AC97-7E20-4175-B980-A3937423AF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3063F8A5-48D9-420C-A1C2-C05225F54F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5B10B4DD-ECD1-47CA-BF8C-8E3F3E6FA6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202B9FC5-C68A-4182-9337-0B9C0EAEDB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927967EB-4B98-4DAB-8769-D8A722516F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2CF9888C-57F0-47D7-ADD6-CF88E8774D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C5500005-9C87-4816-9EBF-751E05544CC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7049EEE4-D528-49D5-BC88-35951426CA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4A6B12B3-2856-43AF-9537-BF5376C2FD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2E7F603D-331F-424E-8B84-5DD1F61DCB6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96C9B218-B53F-4758-A3EC-8696C2FEF9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E9AE770-29FB-43FB-89C0-A4B74EB819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8FD72179-6E3C-4646-BA86-DD382D2496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61669E7C-A904-4FE0-B2FA-18E882C2BD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ACE79B90-683A-4848-9A66-E2980BB2D2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C4AA4BE9-E104-4833-9FDE-09853D6CD9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AF5EBDDF-206B-4DDC-A2CF-3D76EA6D62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47EDAF47-9E27-4B8B-9B3F-1BDC29EDC7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409EF61C-F029-4C68-BBC9-BAB1B01E4B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C90E5C9C-A959-4459-9678-29F2BB39C8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6A62F865-B298-442D-9A1C-1D9CE48A1B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EA728E2A-B75F-4BB6-9EF5-BF17521520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D52EFFB4-EDBE-4518-8228-BDE6C09915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135EEDAF-B9AF-48D6-961C-952A574A86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A083DDDE-D009-4CC6-88FC-5C6518CF5B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9792EB68-2E4F-483E-B7DE-FBE7DA2B3B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568F4717-7376-4781-98DE-656A8CDBAB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F465139A-E5B2-4455-9A95-1AD122261F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8E14E774-E417-4773-A6F4-3235233002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1A55F866-EE5D-48D9-BE14-906535D84E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2B20EAB3-5AFC-46AD-9A7D-F1B4C80D9C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ECE94175-F68E-487D-95E5-5F42577F3D9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4836E3C8-2ABE-454D-94DC-AB348C1D31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37AD206D-2456-42C7-AE12-C1C725C25C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50CDA962-90D8-48BA-8B2C-6191862E55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D6512756-68F6-45D8-9E34-9E3BCB19C8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7B58AF0C-E00F-4A2E-A534-CBB3EAD809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E8F5E711-6E66-4195-AEC4-BB1786A420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9558F2E9-5491-4848-8FB2-A9B1B94ED7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C9205679-6528-408B-9673-27E07379EE3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C0FE9BD-7AD6-4DF5-BC96-1C5FAFE32D7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D28EDB1C-9FBD-456E-AB6C-A8BCB9A855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260B807E-429D-4164-A2BF-6763DCAD95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DC405CFD-C61B-4C2B-807D-E903D4D636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CEB33B3F-D6B3-445B-8B5B-333A8DAF15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93D85124-9195-4404-9456-DA234B2A24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C3B3EF9C-94B3-44D2-A99C-80E4B4AB3F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5BFDC409-5439-46E6-91EF-E18B498D1B5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9C0C4E34-798D-4322-B594-AA6B1D230FF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6670ED7C-6D4B-4C22-AABC-27B05D0418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9E2A96CC-F616-4B63-8DDE-87C0D4274F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AE72183-BB31-4F59-B7B9-31309308585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D24F409F-2058-4348-9074-AD0C53FDDD4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B9B33206-0F16-4C0B-8644-9A6A1C23763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1EC6F28C-E98F-41DB-89A6-81A3CCE6FA6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DE4D8D44-6D0E-4639-A1DF-6DE70A7829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44E10F9C-F0FC-4239-A233-3F08EEEC95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A0BDF659-6693-48D2-899B-DFB91500E2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79245E6D-8949-45ED-AA32-FF1D44572C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2BAF7B74-4319-4699-A52E-44ABB4A0ED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C1D95A6E-565E-491C-88C6-2AB9A679F1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B8E87B70-B712-465C-B5D7-EE6393C8101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8590D11B-D0A1-4192-9BED-92AF7AD436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1059DE33-1D2C-424E-98B3-FBF2DB7159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DDAC211A-12EC-44C0-973F-FF8B3A87E7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61484412-33B8-41F3-8FE8-3550F1CFFB6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44F626BB-72E8-4986-B206-61E3DA3A29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DC99D87C-7B2E-4FD4-B437-A0C7D258499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4B74D47E-F042-426B-BB84-300331F4023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D0EBD0DE-FAED-4719-961B-BD44B9E2D5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93E86D0F-DC9A-4FA4-A44B-5074954177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435710A-7A35-4F6A-8999-3E4D98223A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7B7C219C-0351-4C57-AA4E-1422066795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6BA086E6-6C1D-421A-96E4-4F34454D18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5316DC69-0442-40F4-B5AD-EE6E334B94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F8F4BE57-2630-4B66-869F-41BE058493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BE97715C-76EF-4A10-86EA-8B33639BDD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F520BF47-3069-4F9F-9312-AB44736BCC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8F55CE81-BBDB-4C9B-BB8C-D52F7C3588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47150D78-5D51-47A2-8BB5-1BFB8DE89B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2BE22D-1B59-4892-BEFF-1C863C5852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4DE81369-068D-4597-A4BF-18867E6F10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F247EF38-9B68-43E7-B372-15D150C09F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FEC65C26-8238-4494-9715-3354AD25B1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476ED22B-4861-48F9-A3C8-0443B2FDE5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7AD61341-A2B0-4090-8AD3-62180F7CAF9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5FCE6EB2-551B-47A5-8617-572FD16D6B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DA31A509-2121-45E8-B373-79A92E169F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E2AE0C4-8A48-4AB4-ABBA-760D9179B4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20E65403-36D7-45AF-BE65-F8A4683BA5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409FC3B8-D185-439E-91F4-93853F36EF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37E054E7-D956-4E7A-8066-65AB902D00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6504B62A-888B-4211-8CF2-C070C7758F9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2FB1E586-2F39-40A4-97E1-F3082F737A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7E1CF3DA-D863-4A70-9A7C-8C2EFAD9C5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723F97B0-6029-4B85-97C0-02FE25CAB0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19074AE3-5CDC-4E0B-AF1D-9F07F09B60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ADA2BCB7-85BE-43F9-8A68-6DBAE94ED9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D71A421E-E03E-417C-84DE-798AF70489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E1C0DB18-9102-484C-B0AE-3B56D66593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42AA33AA-70E3-4D13-9A8E-AF7063B107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79C3261D-ADBB-4764-B65D-F6FE72276D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4F905D0C-40C5-43F8-BFC0-3AE155856A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2407BEA2-0EA9-49F4-BE44-0EDCD0DD113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615F64FB-33DE-4CEE-B0FD-743ABA34836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DC559028-3AF9-44F4-8304-1835307A03D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880CA18A-636A-455F-B2BB-6899CFD780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77F1FABA-3AFA-483D-89FD-F7F637835B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F02E1C9C-2351-4146-98AA-84DBF9BACB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9508DCF8-4CA9-46A5-9125-7A9523C899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BE0C4427-3D8B-44DD-8A93-86E9536F7B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33E6FC26-D8D1-4432-B0B3-9E778538E8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C20E4BDB-15DC-4DF4-B3A3-54A4580D3E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D4ABC6C5-5B94-435D-B72D-F559328C0D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F451F8E9-6C44-4228-B8F3-8643A2FD30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C3EFD15-41A1-455A-8CEF-2550295E40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D781DBDC-0406-470C-9B6C-1FCB722C14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19F9D396-8EAE-4633-91E1-D8B2AEEE42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ABCB0D3E-4DA1-405C-A8AF-DD37A591A1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C062978A-F706-48B2-9C5F-E905985806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E701E5B3-0606-4599-921B-DA5D56E8B4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62BC0997-A6B5-4A90-A74B-717215B901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2CEE2998-1EAD-493B-A779-552D593C0E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1D9E7FE0-93FE-4C1D-9BCE-5CB7EE5E3A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E3BE0707-A940-4149-82EC-352E820B5C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45D39831-0BC3-412C-99BA-4B2DA271D7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A8CA1142-D42E-41C7-B275-867A488D44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8D0EDB4E-25E1-43B2-BF42-7D3AE494DF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E39AFAB1-CA5F-4449-BBA7-1CAC1FDBC0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54264877-C30D-4814-9B2A-2DD68A7F88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6CB234E7-9A36-47AD-BEB3-0AFE970423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5B3D5B41-82AF-4D76-AC4B-DD616456CE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25BE33B-33ED-43F5-BC17-3C8E07E3F1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16F84FDE-B12E-4890-B144-4C1DBBBE3C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1C50BD99-F4A3-4E12-B12D-640AF7817C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569A1B73-A08E-4F6B-A412-9CD498A52D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79887CC9-65D7-4BE4-8AB5-D2443A71B6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C1CB347A-7B12-4AE3-8667-5D8194DAF4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50714D8C-77DD-4D16-89EE-0684D50810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E0F097FD-5ECE-41BC-9229-3161E3753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AAAD7926-289A-4685-977C-FCA8C3E3B9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D5B26047-4722-4DBD-B48F-E2EC65442B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648C432-8F43-484E-B83D-128C6DF0985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8C4E03B9-3C0B-4148-B4EE-B90B802342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6846BB7F-ECDC-47C2-A3A0-2C33BFF284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C9936951-2716-4912-9083-71380A7021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C918797D-CECF-47A9-956F-F84F898C8E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609B0BE7-4540-4435-83FC-0D8DE48A30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EC7A36BA-89B9-404F-A236-BC68735315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7594A9D0-FBF4-43CC-83DC-51D1C43D8B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AE3D1BBF-806B-4CA2-8CA3-9087630A31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ACA75ACB-AFF2-47D8-A52A-80C0127C60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47955250-5659-4CE7-954D-1F84D0437F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5BFFCA6D-A1AF-4E24-8651-D419285FBB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CD62E280-4828-432C-8E4B-63DB3A02E0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9A3B9068-D929-4746-B005-7A99A83FC6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7E8D664E-1F22-426E-A910-BB83ACBB1C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B281C505-CE65-486D-8567-C397378959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57997A4E-C7BA-4485-A7BD-FB1C7E5095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87135064-3258-469F-AD81-22D58775D59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8C3A34C7-952B-4E04-B57F-2A644B928A0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D25370D0-70F5-46CE-A0ED-3C9FD6E662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46D3F914-B400-4455-A3A7-1244B3223B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C3BA3684-9626-464E-A745-48A427068E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B7220B72-80DD-4EF3-B513-CCDD5C28DE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D8FDF168-1609-4443-BFD6-6EE0662D8A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6230E05D-1325-42AB-9D35-DE6D4BFE8F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8EB14A2A-5EAB-4868-B691-E578E4774B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FD323963-74F6-47CB-8C1C-DD195187C6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31F77D6A-FDE3-49B2-9D40-3362D3E569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4D33379E-EB3F-4E24-8D35-7BFB586D11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4AF29677-5A77-4D54-9CAA-F2EAC43ACF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AE1DB919-1B03-4BBC-AB4E-BA652BAC725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7CD028F-0F02-43FD-9EB6-AE7B0279E5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D44296F0-36C5-43DE-83B6-1CD18325B7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2C016E9B-9D6A-46D1-8EE0-9ED44BC203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42D12434-B682-4AD7-82B4-0CEE4597A7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DA427E61-C29D-4CF0-8CFC-14EFDD70789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C979F4E8-BC0D-4313-8316-FA9EC656A5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BB0E4496-3A0F-4CFF-ABD0-4A6796C2DD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3195A024-3CDB-4176-8E8D-0A0A0FA2A0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73460856-0236-47E6-978B-231D835F5F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B88CBF71-26A3-47E5-9D0B-E6513B0F4C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34EE3DDF-3A6A-44BC-BE6B-947DC49C0E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4713DDA-929F-429E-B8E7-46632023F9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8F0F3A00-A721-4B1A-B742-9F1E3302B7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497B2D52-F27B-49C8-B621-F0B33AEA8B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4D900E0C-25A3-4DBA-8832-15AAAF2409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922C93AE-0736-4CC7-B6E1-81E683716D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9261B2EF-A7EA-4C5F-8842-9FB163108F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BF4603EF-27E5-497A-9783-5BA425431D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2FD2E2D2-A70F-4FA8-9BB8-46A219CE50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2D621153-E2EB-449B-8A36-D4C5D901FD2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68F8D603-D795-48A5-A88D-8AD799BA5B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DADED98E-1A68-4150-9AEF-1550F70608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59D51271-EA3A-4A60-9E0C-C39D938E97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D88E0E73-30AB-4CB1-B110-BFCBC74353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B2940397-1153-4F5E-8B2F-FC39704B8B6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73D0ABED-FFD3-4D18-A45D-35B948B104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FB5478CF-C529-48DA-930F-FBCB1C8320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C1990E00-7ED7-4E61-A7E8-E9C5C60D32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ACF22C13-4EBB-49FF-A7B2-5065A030FA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FE962E1E-ADEA-40E0-B0A6-4CED972648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9D878274-02F0-4DCD-A01D-9EE3BF93BB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F07BDF2D-B869-4FC8-A197-BA63E0972C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87F72D10-B2EC-4B23-AEAA-BA3C79F6B8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C2B6B5B-8185-4884-ACDD-FD7AF258EE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EB84A1F1-8693-4FA8-8040-F44DAF6A51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B97957D0-C119-4584-8994-F8DC9E3861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E5C05419-FA2C-48D3-9242-36CA8C8693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7682468D-3C61-4174-8BA6-0CDA06D61C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EACA919-DF66-443A-BD40-A16954624F5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38029EF7-9AD7-4825-B190-E6E3F93B07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4D02E56D-43EF-4886-A898-0C4F3D1949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E75AFAA5-6DB0-4E65-886F-7A25F531AA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95DD101F-5550-4BF5-8B94-2DF5818A29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73241868-9F1E-4122-B8FE-B8002522C8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21FA66A0-FC8B-471B-BEF9-1D72AD8998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C30D555B-59D5-45A5-A202-2AFD53566A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8D03B04F-0D47-45EF-BAA1-7AC00AFDE4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E9C6B0F6-3591-45C6-B3F7-C6708FE319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4F59359B-4375-44B8-ABDC-4BC63C083A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FC3129F9-32AE-4B94-AF5A-14BB1FD3FD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2CAB6D75-EA1F-40A3-9E5C-A9DACA94AF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25C9F8C5-B241-4A52-BE82-F2B17E22AD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252ECDBC-B344-4E49-95A4-64E815AE27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E1A64063-0E8D-4733-8ECD-4FC9AB3638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77771F2B-9FEB-423B-A6B3-1808B1FA80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BD72F7C6-9C8F-4A0F-A495-908E741F41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29886D1F-D055-4704-A092-EB206A087B6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DEBBF0B3-F94D-43E0-BF9A-BDBD062C625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63902B5E-9BD6-411A-AA16-8D5608384C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846B7FC2-C5B1-4114-9827-8906B1B4F9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DF6E8E9B-52C6-4D53-B312-0E6A338A04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FC4E0C6A-5070-4078-8EF5-515896E72D1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302CDBB4-1DC9-4891-805E-FB694BBA44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F2A46CAE-3B84-4872-AFA7-089006FB03D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CEC69DC4-48AD-4210-8B83-BB3F1EC77F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3BD31E32-F651-4A64-ACD8-764AFEFBAA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AFAC7867-6502-4BDA-BB7C-AE80AAE3CB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3F64AB80-45B4-4B98-9649-44ADB7D44A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8B3BBF00-24BA-4C66-BB9D-B479AF7301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6A6F4622-A37F-44BC-A43C-B34902D7A1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7DB97F8D-B7B4-4FD7-A293-C88ACC2937A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D8874DD3-B8D4-4965-803A-9E6959753E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50BD1025-460E-4383-B4DF-05D704A5C3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DF7287A1-30D8-4B67-BF3A-FEC7521709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236FE578-230A-4CF5-A303-B1BF85A224D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EB752671-0B6B-4A06-A6E0-25C31679F7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CCF25111-8B48-41A4-B1CE-5CA8AED510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67E933E8-AF45-4A1F-BE4B-EB2A603D43D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3B4F125C-AC61-4CCA-B418-DD20CE0DE1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FE2A97B-4548-46DC-A649-98045968E5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9E4FC4A1-A42E-45BF-B1E9-88FEF12309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BFC6B6E2-2021-404E-B5AE-785ED04FD2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C63F48F7-8B7B-40F6-B52F-6FCCB0C78B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D06A8127-1D25-46AC-B8E2-D4F44EBC7F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682F4DAC-D4AF-4463-87D5-CE87FBD902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25DD7EBF-FB69-4C48-AB2B-251CB801F6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4C87BCDE-A83B-4F80-A6E8-650D563549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224A0C8-0B57-44C8-8CE3-86634471D4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F4768298-9228-498F-AF88-32C47F38A4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2D1BE668-01BF-46FA-9A3D-5A96D4CB5C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F2FC67A9-6B46-4D29-964A-17C577E0EC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2F547B0F-E4FF-4B93-99FC-4F70BEE8D2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72C916B6-C33D-4F8B-98F4-874015EC6E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BEBEE67C-6C1C-419C-8733-7E756D2526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1AA4869E-07C6-44BD-A478-D9E8088884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50008E9A-BFB5-4BEA-ADCB-0B2BA7FBAB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731C323-B87E-4BC7-B29B-402CE7B140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B3B2C35C-2BF5-48E0-8490-4D7CCA88BF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734FEA9-094B-4E62-A314-F35BF34988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46B421B-4518-4694-B001-9527436ECD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F6F75DC4-C3EE-4F08-B30C-3FB8144B62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7D75CBF4-6BA3-4178-B1EA-C087E3D2806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8937ADC6-43FE-4DC9-A4B4-091C7FA22B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491A9E58-826B-4F3F-8BBE-524B56FD8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426FF974-FD32-4E5B-857E-825B1A0B7F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824C4E8B-F11B-48BC-A9A8-0116BA621C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F75AE226-5E95-4FE1-B2B5-B5389D7863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B51894B9-8BC6-4139-A5D7-2709280083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378274D-BAE7-4F96-8342-DB41E3A669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3CBF3681-E9EF-4FA8-B757-2CC428653E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3A964225-EB84-4875-B24B-A0CDD36CC6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1CD061F2-A80C-402E-83EE-62562068DD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E150D9B2-A969-4CC5-B711-EFEAA3D6D3A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F608A6F6-918D-4274-B0D2-4DBDE9D327E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C85928A3-4CE7-4CDB-A119-AD3EA6F8CC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42A3788E-8957-47F0-BC5B-74BCE47051E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7732DB52-8EB5-4DFB-AC3A-047E292CA2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C37A22FE-6999-4979-911D-B48A242C44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4A550697-F440-41F5-BCE3-48B3FCEBB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39CC0289-5B65-4D5F-9FB2-C7326F1065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85D07F0B-63D6-48CF-B249-C8CE0E4580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A4B5E87F-06C6-42AB-B347-2500D7080D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ADC54001-8A83-4969-9471-3C41113CDB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D35ADD0C-A63E-492D-9B0E-1392D8FBCD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D6E4AEBF-47E3-4B96-A530-E4CEACC818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2C97DAC-27EE-4E09-862B-B88747FEF2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3815BF5D-41CF-4A14-9955-186E8EA121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BEBAA52-E048-4645-BBF7-26F590C99F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1B46CA16-8E9E-4CE5-9D5F-B0D765B97D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FAFB38EA-22F7-455A-9AD8-A83E8921BC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31943DD6-E1D9-43EC-AB0D-6DFE4C5834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67C707C4-7F5E-4EA6-A79A-2F05ECD937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616D4ACF-159B-4CA4-9CD1-F1A298E31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E3151080-9705-4A73-9EB9-3991BEDEEB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3C21C512-F43C-41FD-BAA0-15562F0184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51AE29C-02A3-406D-8928-97A00F39C5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F2ADAC8E-DC36-4837-B2BA-ED4764E0EC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EE5D821F-7F1F-4A52-8DE8-E24E20C153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9FA6068A-1741-4269-9FE9-D825771816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BFB0B86E-8459-43C4-ADCF-0CD7FAB99F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9E36B946-CE47-4019-BAF9-FE27656CCC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299DFFA8-B8A6-49D1-8FF3-78328D9A16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1DF11AC6-E901-42D1-A039-456968DFD3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EEE72455-017E-4116-8F33-0026BAC0EC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D8877D38-BFE8-4A67-BE00-1BC3A4B38B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65C211ED-63DA-4B84-AE1E-7D793D3B6B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8B33BD10-6136-451C-9DCF-C0A6F2DC93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AA32A513-651F-46F8-ADD4-85772C88FD4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7A3F5228-C0B0-4BCF-BBDB-B450D26BB6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964338FF-219C-49BD-994A-CAF45A5F57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4D75DF35-9C7D-4DC6-BCAF-3A5E256A34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B9FC7CC2-D956-4B7C-AA36-9AE29B3870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C53F9E78-8F7F-42CB-AACD-AD851C8CF7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E00E76DB-EAFE-4850-A5E3-A84480BE3A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4FDBA3C-10B1-4049-9497-4A341087F40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7BABD793-2CF8-477E-B8B5-7ED36546D66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68DF37B5-1C1E-4D48-A55B-772DFCE167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50BF3BF9-F8B9-44C1-90D0-E4DE270041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28011F84-718B-48B1-B010-1D4BDAA44D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D1F223D5-41B3-414D-8D04-A3E67D8AA6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9708FF49-BBBC-42E1-AF30-9C303B4BC2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B3FD10A3-1852-476C-8C45-FC427D920D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27E00796-1809-4855-84E4-AA9BE03909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B95DFCFC-8870-492D-87E1-F89845238C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681AD693-5CF6-48D7-A433-1526C458A3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1CF52036-B945-4FF1-9C20-F15DB25C0D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FF3776E3-74DF-4142-8306-E8616D93BB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6C3F6587-CC18-43D9-BF2F-A158AEBFD36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B81FE609-5D15-4FA0-AC45-C7B5AB8F89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161E7322-86D5-487F-B58D-2775D295DE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1E3D903F-B69C-4C79-9468-D39F836CEA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CCAC11D4-6515-4CBB-8062-D5F8F7A690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9D478D46-895C-4118-97CA-734607ADD5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29BC79FB-F651-411F-9969-A2A1352187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91EE14C3-579D-4128-8267-1995F388B4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1A9967C5-9F00-4242-A5D4-F3941E996BD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8EF2267F-8232-4F80-B31A-966CFF6617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DFA10FA8-0849-4070-8EA9-211256657E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FC99011C-629B-4FE5-9FA2-D2EE01E0BB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8DA55E76-901B-4066-85CC-395FE07291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B456011E-6604-4847-BAFA-CE18A7AB55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5D79F532-9BA4-4902-9F6E-5E15DC4E6C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8C261E16-55E6-4C83-8BCC-3949FD3A96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E9D410D4-89C8-4943-961B-5D34DC4B5E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AE748C27-C615-4328-AE4B-E529DCA009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794D5B24-93D0-46D8-99AA-4D89A23A96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88832FAB-8B4C-4256-ACE8-03A9CCFF90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2C6623FB-2822-4A12-8AD9-DEFB44B554F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39024F7D-A181-439C-97CB-35453D7D30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AEC0DAA9-C27E-49EC-AAD3-EB26B266DC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5CFE249E-F42E-4612-BF4E-05725C8DD7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BB0B0BD5-10A4-4D89-BAAD-3B2A6B1EDE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443995B4-43AE-4437-BD7A-BBCDAA21F1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5149DBE5-7F05-4749-8DFF-A15E4E123F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6AE4EE10-59B7-4D0C-B2C8-3D52DF4A61E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6F0797D9-67EB-4BD9-B1EF-28C3790B704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7E6CDA3C-635A-44C1-BC84-1270794288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8344FA8A-3D90-4BBD-AF2D-44E77EE37A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A98BFA81-8312-4323-8EFC-6EF1E3C4AC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CFDCAF2F-8973-492F-8970-384BA552CB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2ADC8837-4CF3-4A10-85D3-0E91241F83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7F2ACA45-141F-4E5F-9A29-F2B6B32501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F9A123C3-CD34-4ECE-96C6-2F101A5A7D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E245856E-7054-4382-A009-882819E7AC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2A40B690-46EC-43E9-9386-90310FE0E7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A676AA33-969C-4613-8D51-35165E3231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7DF4E48C-892E-4640-8B27-DD1586944A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E125E43C-BAF6-4F78-ACC5-7CC96D7B6A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D6CB0D0B-645E-4F30-B8C7-067FEF1FF1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FB7BCE27-DFF5-417D-BAE4-D4175A99BF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44C2CD7F-DA91-46A6-818E-A37EC38D9B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68EF5E4B-286D-4077-9790-373CFDD7E5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1FA7F322-75D4-473B-809C-25C861D1A3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10D6E28E-9C64-45EF-B02A-D11750600B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8DCF2ECB-D04D-4319-B1AF-9A6A8A93F5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2508F7D6-8F97-40DD-B6B4-4F66A2BE4E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24DB6913-6148-443D-ACB0-3E01C370EB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BD28A145-987C-49A5-82D4-F9B33E7B14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AF2B02F5-5A02-4D20-A41B-25311B2840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FE475249-B414-4C87-8641-690EDAE38D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8218A471-CCED-4D34-92D7-06859E9350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FD26564E-A7DB-47B2-A0AA-27522F68AE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A3633CD2-E2DA-41BF-8871-96747A5362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41486649-A103-4532-8FE8-D2E3E2888E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9D2CB4AB-86C7-43E0-97C3-B14155C866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17C3490F-7811-41FE-8C20-872E3C0070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F26B5968-5C56-4058-81F7-3D017981B4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1D530407-C46A-405B-BBB3-A75AC376EE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8FE2B741-2E14-4AAC-8435-9719C74493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B672DCFE-A84C-415F-9CAD-218C8CF361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EDF8534C-7F3A-44A9-9223-6B8C756AEEA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D0913362-7087-4899-BA0D-704CEC1FCD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3B6E08F0-45AA-43CB-BC4D-F5AF7EA5D5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FF94D5AB-372B-47A2-838E-C1298FF8A2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96269453-99BB-42C2-80EB-2E3EEBBB45B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81FEE2F4-F199-4308-8B06-9804811CC2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546522A3-E788-4CFE-8D4B-04AD41479F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73D3FA7F-9AF5-4E16-86A1-3F76ACBAAF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6EBE6934-B36F-4D11-A601-D4CBBBB23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D7564585-86BF-4F64-B8F3-3CEC9492CC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89C24461-D03C-4146-9CAF-623B17AA73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23CC8E02-7782-4C8B-9458-1FF36B4D8EE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207EFD50-C2E2-4660-A39F-9063C5F52B3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8B56CBA9-396A-49CD-AEBF-E7EA64C764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8EAA60D9-09CE-4D05-AC1E-DCDD456243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2FF87DBE-607E-450B-B1F2-A36BD573D1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73F43299-6495-441D-AD44-4839773DADF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40F7A474-03B3-4A51-8561-60066EB73A1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6BF2735D-AF33-4524-A17E-CA4B4EFBEC7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5128FC5D-9CB2-4075-9CC1-CA016C3148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D6F8DA79-1561-4E24-8B17-5C7C60ADB5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A9A82759-BFCD-438B-8D5C-009343C2B51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4194BCE9-BD4B-4893-92DC-46CA136DD4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1F558B72-26F1-438A-A778-BC03DB29CF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309BA1C9-A684-4ADA-9ABB-9CBA405FD4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CD17F343-21DC-488C-B850-E8C0CC097F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57D7B111-C351-4A1A-8B8C-6FE15ECB48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C3BE9449-F149-4CE7-815B-FEABC69DAA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BB4D15-2EF6-4D33-AAA9-6F79D466C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71BC4258-5FD6-474D-97AB-9EFCABC2C3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83A27494-13DD-4A18-844D-7A512B1A8CC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7916F543-AB20-467A-BF3E-D127D78B40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D06C673-18A9-4266-AF8C-7CBA5A31CE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E87BBB5-8210-430F-AE90-91212ACFB3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82B5947F-9A3D-4D43-B786-8A364670B2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CE61D29F-5C2D-4DDC-8317-DD185F3981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9B58A3E8-717D-41FA-9785-D9A77B35A7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9712FD29-9230-412E-A5EC-F71AD5AD69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60DC893D-3EAD-4159-852A-C5CC52E515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1178A3F9-2850-4523-A9C6-AD877279D9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25D9E393-B14D-4EE2-97D9-4923B849E8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86D07EC3-8873-4DA9-B8BD-95C9486A5F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6FAE8CDE-2BE2-40AC-A536-91AFA3C9B6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7C99ADB6-202F-4674-BDF1-7D8F71CF7D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C3CFF954-8B47-4EE9-8C0A-1864F05219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8C62E365-CB67-4C2B-B0A7-AA0E9446D7E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B63AEA58-964B-4A8A-AA35-90F5016594F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C60E6FE7-DBD9-4F58-865D-FB861CC72A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D1B50565-4495-4E80-9398-1B7A2A16D2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D5DCE9C4-38F9-4E34-82DC-DBA6749A1A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4B287A68-3B53-4599-AA76-C51DFD366B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28B89CAF-3EEF-4553-9489-C0DC6432C0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AA55F861-B1B0-4CDD-B71D-30B951CB41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28D6A753-4B06-487B-81A1-64554D0BFC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AEE323D2-92BD-4FD5-BF28-7B03220CD3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9AB499B0-6422-4068-9871-AF8258DE36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C6F8B57B-B0A8-4ACE-939A-FFD72ADABC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772EAE64-DDEF-4FA9-96F9-CB1545A1DD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1CF3D038-532B-439A-9227-769283B402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B1BDECF0-61D1-4CC8-BD27-DE657C5560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C301301C-FC22-407E-92B1-7B7721306F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BAEBB550-0F92-4724-B17A-86FC912D6DE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51F3A307-1DD5-4C6F-AEA2-5DDCC93938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8103C5F9-8294-4DC1-8C17-F6A9E9E98B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60BEDFC-5DBE-4D53-ADCE-7FF7B963C0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B41F0D89-3069-4081-B9D8-23CDDD8059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3DB6F2FD-D446-4312-9D32-F15743851CF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373FBC59-3DFE-4F44-8B52-D0CDC4B35D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1236AC8B-B34E-4809-B6F8-C29827D7E6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C9CB1F49-0DFB-4272-9BA2-02E176228B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9CB338D5-E939-4C20-BA3B-F3EA3F54A8C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3A46C6DF-70D1-47F4-8E97-D14EFBDED7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E13C7895-F74C-4AF5-A957-35A90C6C3A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7FFA39CD-4543-4475-8A90-8651CD26DE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3582BED8-FC0B-469B-B57C-5D74CD5392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AEC135BB-6DD7-45EB-8D49-75DCABA4DB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A46DA151-7C5E-441A-90B0-A506A73A47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5C8D818A-E25F-422C-9D6C-52F5FABAE2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144632E5-606C-4E28-AC71-464128C0DE4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1874572D-6C50-4730-8C1E-EA9CDA72B7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35BEF5E2-197D-4B23-B01F-FB4631CF33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DFCC618B-0022-4813-9D78-DC4C1AD5CB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4BEE46DB-673D-4171-8B6C-EBA8497ADA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9C63A0B3-39F2-424F-9FB9-0E90E13438C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9CE4E379-A31B-4037-9642-F50A59E53D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3749C8E2-171B-4AE4-AF04-6490E96A79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23D8AACD-6B95-4C08-B300-23EE1DB9EE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7EF35051-1A22-414C-AA64-6F41C2DF3D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2D79A892-8DB5-42B3-BCA5-6554E45152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CD112113-A516-49A8-A5ED-335F533FD8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81457CC5-CD40-4514-8AFB-71FBA87A3D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ABD4533-124C-4A9E-AEBA-E390B36C3F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2A507453-1D61-4259-ADF7-C744C2E860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933A7597-83C6-465E-9EE3-82D145A939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4BF4D2CD-32DB-495C-ABE6-FC824052CB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CB63C0D9-0C2D-4D90-9859-60962F353A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11304827-467D-4383-B8B2-B7B3C42FB25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5F360F3-2BCF-4FD0-9942-1711029CB8C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447E34A2-F557-4199-A286-1740FDD514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F2533F5D-4C3C-4958-A22A-E7B80D88FD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7887E665-006F-44FC-949C-0E0BE5982A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FFB78FA1-DAF0-49CB-B20A-AEB62A6828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6290EC04-5A06-4A82-AA31-58C7A2739A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A69450F7-59C6-4DDD-918E-4F7858187C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952CF9FF-6471-468A-A21B-7149842FC8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CF210ABD-7291-4D20-A746-3365CE4116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513232A2-AA82-4299-AFAE-AE46A4B5D4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7B057814-C819-445A-BFB9-F08315A290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91548F48-C66E-4439-A100-CA894FC1D5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A9A77B22-DD53-4E3B-BD60-D5F9A2947A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D4465259-8CAD-4EA6-BDD4-E3517AE9F6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2B4AABA-BD76-4127-94F1-81789ED091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FBD8E7F7-F954-42DD-95E6-46A886EF6E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C97AE010-D70C-4510-8016-F10592ABE7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ADB584B4-96B2-487F-8D7A-6DB3C96977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23088F8C-2EFD-40DC-BDA9-17D9FCB6CD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5B43DC6C-6CCA-4DBB-A0FC-1FE6B0F80B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1668350E-C558-4644-878E-8450F3CB53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5D150107-25F1-46B6-80F0-7A81C9C9B4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4D482F1A-C1B4-45AA-9EC3-DD9C6A5EBB4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DE9B4A-DBA5-4814-B196-912C886E1C2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ADCFA585-F5D7-495E-9088-D3ACE84E73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C4F3C370-5E1C-466B-81A3-02CEBAF7855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A91D97E5-C521-4721-8C7A-33EDB94574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ECF083BC-178A-42CA-B0AB-E8DE058F6B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BF6B5BD-5692-4553-A972-8B52A5D842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4D7C2086-BB3F-4C27-AFA8-5941AE25F2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431A578F-AEF7-4655-A0F6-F24F8F55B3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14F90E1-8729-4995-959A-A084F4074B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EBEC98A7-6228-4EE1-961F-7F0C15A21DF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FB3A7940-1BC5-43C8-9219-694FA1F260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206B92CC-F458-4077-99BC-A1481DA7D9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4865BC62-49EA-4974-8F6E-8026C9AC6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AFE92054-A12B-477F-90CC-0BEB92382E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61DA2EBE-91B9-4D05-BF66-15B24A0D93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CFB3757B-BA7C-4437-9079-8158B8509A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8B77CED3-BBE1-4234-AEE9-AD4CC0FE186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FF33F72F-4DED-4624-B87C-FC30467FE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EFC57ACB-DAF0-4DFC-8EF6-6FAE454F52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9D5DC8D0-FE77-457A-BD30-88260B2B038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9180589D-4E11-4ECF-9E0D-ACAAAB8187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7B967AD4-A2A3-471E-A039-056B3CF401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A83C1F9F-8EA0-4041-8556-B42866433A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36B83E1C-F40E-4683-9CA7-E78D42CC49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F46AB8AC-48D2-4938-9C7E-6AD901D87E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E3558AB3-F63C-4648-BEA2-12AD8BE145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3839C4BB-EC75-4D74-83D6-4FE7F703FB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385996E4-E761-453C-9A3B-65CA3147EA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65A4E279-5797-48D2-87DB-112C7245BD1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95FEDE20-A09F-434B-9DEB-D29AE146C6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DD032F94-749C-4F97-B60C-EF5EFC4209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E81FE83F-93D2-4408-ABCD-A0DE02192E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1587B60-753A-4FC4-A733-7720445ACA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71E31645-4F48-414D-89D1-EF2F3DB628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5661CBE0-5A71-405B-ADBF-A94AC2E6F9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8291BEB0-81BC-4FD6-B29D-858D606E2A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A12FD1D1-F728-403B-8284-73F697BA62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22AF4793-58B5-4FDD-9CDA-EE6220221F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D6131306-ACCF-40C5-864D-2ED474AB4F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8C45597E-52E7-40A7-8499-D51727953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22507A50-D6E2-4286-9AB5-6E5F1095E5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B14D2363-FA4E-4059-93BD-8B0DDAA60E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3FC418BE-8A10-474C-BC00-14BCA38F47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F4FFB560-95CA-4AEF-8114-BB1C831D95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7A154F28-5D87-415F-82E5-2FD59FC6CC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2B33D80F-8627-489F-9920-BCC9EB78C8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C1365563-FDEB-4853-8486-B357E8FCA6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395607B6-8B73-41E2-86EA-C29DC6C89F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EEB9C92-1E20-44D9-8C10-789549BE18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D680B842-24B4-4E70-87FE-6639FBD3043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3C16BDE1-D0DE-43BE-8B8A-ACD0B2509E2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3090A2A7-5C6B-49C4-A3EC-9B4D111D7B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78AADDF3-2804-4122-9B8F-3D265F1A5A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F39A5B45-D5D8-45A7-8F80-68AC83124B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2D81F210-6FC4-400C-87D9-52168F8125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8B56CFC0-708D-4DA5-ABEB-785A795EC6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14603A0E-F97B-43E7-9640-1E528CB2B6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310ED5D8-1468-4E11-9BF0-5367F9ACE0E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443E77F7-43E5-4795-B7FD-CABB06E603C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4B3E18A1-0AB4-4A62-BA22-491519AC8B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30174402-E715-45DB-BAA2-B73A494401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4DBEF7A9-E393-4009-B097-F258FC3181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D02EB82B-78FD-4638-A020-A7C6C99E3B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6EB644C7-DCB3-414F-A1AE-0A7F5DAA0B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65D8EF8B-8424-49BA-878D-69E1E4EC2C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13A08C8D-1ADA-4492-9040-C9397981EE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107518D-8CA5-460F-A0BF-04591F9B09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AC3310DF-7C39-4065-861E-5F3A96FD11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C944C798-A8E2-4AEE-A31D-AD94C7BCEF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A3CDC410-1551-40E7-8186-4438615996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72227952-7AF3-409C-B020-07244F1592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407A7E5A-9380-477B-AB51-3AD61E8A0B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5BAC4540-6D2A-4D57-BFFA-257C0B3329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9584249F-6A81-4D89-9491-97ACCFB90D4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9BA19EFB-DA1E-41A7-9F92-C433324783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23BA9433-0A57-40E5-A2F5-8F50AC1B25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8F68FF16-837F-4C80-812E-1756F7E110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14433961-A2CD-4B03-8E38-5AB6573E98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16E302D2-41DE-496C-AE5B-A4D2B8D9B95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1FA8B3DF-DDC1-40D5-AB54-7BFA536C39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5BE23972-F665-4D17-BFA0-2F13DDBD1E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626ACC11-D4B5-4384-9E06-B8E817F707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9A367A7-C1D4-4540-906F-ECFE3D64AC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531BEF0C-75AD-46C5-A271-EF88CF4571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64A894CF-3D29-4C61-9883-BE0948AD56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53F1BC1A-2C5E-4444-B026-8ED9819FD1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C6A65136-71FA-4529-8D91-90A250A4FB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F3EF7D94-E793-4CFB-8BA7-96DE1BE22A8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C835318A-A924-4DF2-A533-AB19E3AE5CA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72802235-DAD1-4552-9907-1B43D2F8CB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C2C7D5F7-307C-4F99-BD93-2DD35E02CB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700B271B-A015-4B89-9DC8-F8DC242FF0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B81B1773-6176-4855-91A0-20CCAC58327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2C99585E-1AE9-4408-9E90-2270156506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661860A8-BE07-4470-9E62-4B9CE5C09A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6E5FEF27-91C3-4E34-B135-3FAD7FBDECD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339F1A7B-481C-4F9C-8B8E-E4B0E5CD299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E48ADDC3-D7D9-4759-B521-D72E3D841B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8090B531-8DBD-4C64-AAFF-4645501D2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88AEDB4F-98BC-4E52-9301-755916E611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F8B3F838-9DD9-42EB-8698-D34FA02212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BCC363B8-B1C7-446E-8B4A-F146881669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3C2276E4-6E2D-4481-951A-1C263A9F65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61994B6A-24F9-4F19-B9F5-3A175C4E0A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606D444B-962A-4AAB-ADB5-6B739AF2B1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BC8793AD-A286-414F-9A92-977633AB789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988C8D21-9E0C-4C85-8060-C37D6ECAA78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BD9E8CD-BFF7-4B50-8A2F-56222B2203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5F6FD90-B716-4616-8703-6E87FFD6BF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3A4540E7-DF94-42C9-8E44-4B9C63AB4B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4DCB54C5-D70C-4DE2-AF8C-7B9D0883F57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353D6A1B-C1A8-4B75-A7E4-DFD2524EF1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6ED9B6B3-45E1-4D5A-ADFF-8EDA149F8F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B8654016-60F7-4EF4-9158-AB5AD317148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ED3B2D4C-F61C-4530-BC23-17D3BAC599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82B09E9B-3C19-4110-BB83-9D6C350C85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9A1D0C94-7414-4B69-AC18-FBB29B1E93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70563084-1266-4FF3-91B8-456E80E362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1B349983-74BE-4270-9D2B-10A1CB4F62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8A24584-F9D1-4F5C-91A6-77FCB6E777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15E312EC-72EE-4F55-B445-B4A12E7695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1943829E-59EA-4047-A234-3777C66691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C83B4C12-31CB-4DE9-B5A1-5CA1A0A155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3CBF62AB-3468-4462-86D9-2111919EA1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3A8E573-2C95-4854-9128-5921CD284F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A344A56C-A626-45FC-800A-7B4D8B8F65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FF790605-08D2-4D3B-B26F-7B3529E4A7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1913BC44-D1D2-45A3-9F47-1EBF1D5B39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635CD15B-0808-43DE-95E2-3238781F23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8300E2DB-AC4D-47FD-96EC-4AF1429239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98C263B9-B727-4677-A000-33F7E57501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1CDC16F5-ED40-40F5-ADD3-B0BAAB0DE1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3AEB9CE7-DB11-497F-A2D6-AE0EF415D2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9001A019-79CE-46B1-9A7A-3E6CF7AD61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8D5D10A9-0BA1-44F3-8E37-793E49836C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336DA2E-CDD5-484E-B33D-AA90DE92DE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ED7B0EF6-C935-40AB-9402-06FB2BC097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FA168D15-155D-4F47-AF35-5E26A0A978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8722E55-35D3-47FD-8AE6-60AB2D7A7C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65608E93-CD2B-4F55-8060-4B182DE559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28BD9754-5B6D-48FC-8518-2727088570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A11049EB-8FDD-4F31-ACA2-6E8D6A1EFB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CA068B7C-D5A5-4E49-AEED-E41DFB27E4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E98133D0-CB10-4591-A30D-D0831B9A68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CF5EED50-47FE-40CB-BA77-8B02E8519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AD84E1C2-4418-4C65-836E-3DCB63F89AD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95569DA9-45C1-4E3F-AEEB-10D2FF73BC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4AA0DC3B-EC88-46DA-9727-F1BF6B184F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668EB562-F7DA-4810-9811-4BC7835B2C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CF2F0D13-19DB-4991-BC1E-AD7CA593CE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D1E392D8-5799-4A4C-83F8-55252BC023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7F2C3F43-0F17-41BC-9E92-EF71C8FFC3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36E7B9D5-EAA9-43ED-8B71-748AB17289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FFF6FC6C-8AEF-4637-84A2-557CC6662B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5D58C419-974B-43B9-B3B0-4C6B347486C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322D8A61-9F1E-40A7-B96F-DB3470EF39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F198B05C-C992-497F-B6C6-9D2C82752E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5E3AAC4B-7A4A-47EC-A93B-5FD0F0653E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5CDFEF84-FACD-4FCD-87D6-AE8CF86B36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F32F9FF2-BC30-4A87-9414-92F7EB3D20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22088276-F9FD-4FC0-A43C-1B6534AC91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EDD400DC-0492-4ED9-ACDD-D479CEB3D5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1BE0F4E-F03D-42B9-AED5-9DD393A326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55FB0C85-27CA-4267-AABF-8F523705CE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437576F1-1942-4534-A7C3-39DF897FEC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15AE9C76-46C8-47AC-9C40-9B5E9F9F28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71687A36-4C74-4735-BC53-42DB747693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C99ACC1B-736E-4A9C-838D-84FF42C130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D0200316-F8CD-4564-9B22-94B0A4C5F7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E52874DE-6E35-4B4F-96B2-CFA23BCF4E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634DB664-8769-4687-A01F-E4D283DC94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BB3BFA6D-617F-4F3E-A828-C7F2F9922C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F84AAD8C-B8D8-4F1C-9CD7-796D885F24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C76981B6-6C4F-44ED-B627-5D78DA7C25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53C7B-0A6E-4575-8B1E-F5725195DE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ABBFC337-B18A-47AC-A787-FF5BB289A68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A8ED7AD7-08E5-40C6-B2A0-81965CCB9C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CEF7951-ABC8-48E7-9FB1-056FC49FB7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7B2B9C67-1A65-4D46-82F8-A907C7243D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75C9B853-B92E-4343-92D8-1B19B811D2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F7E74E0F-F06B-47F8-9C1E-237FDA6385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22B5C82F-1176-46B5-BFAF-75FD68D3CF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651D95FA-160F-47E0-BBD3-1718787AE4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579E966-89DD-4C88-BAFD-7F801FF29B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7363CFC9-F1B9-44E8-BFA4-78D4B25BC5A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3BE2EC3A-01D4-44BE-B5A8-C079CE2023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B1E25A07-C886-43F3-89EA-0B28749162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84AF9A15-1FD1-415F-810F-6BD312A4AD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2C4CA4E9-8A9D-40AE-ACB4-EE8F196F25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6A26BAB5-2892-4D1A-BD36-6561E8037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637AFA11-E8F8-4F45-B81C-E6BB759DD7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F5F56FE-2615-4586-BA9D-1205C7219E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72C8C26B-6024-4A97-9A5A-4C555CA24F2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6848449E-F4E7-47BC-A87A-9CF19622D1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141F6C4C-0A19-4B35-A0FD-9E19C34E2E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4D67A1D4-1094-4C72-93C1-9C845B63D7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A8B8ADC2-EC06-4D84-B945-00D9DAFA2A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C612C238-502C-4DD8-BF6C-F5ACA57C39F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4B8FCCDC-FAD0-4E73-93DA-E2AF8000AEF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CD870E8E-980C-452C-99D6-591613268C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68C02501-AEF3-4837-BD59-F82A9898AB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9F5B7052-FD9C-4FB4-BB55-46795E2E38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13606DA2-B10D-483F-8BA1-496184B27F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3CD394FC-F0E0-44B6-B9CA-E6677954C4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BBA68B-1C7A-43D4-875B-560637A3E0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62DA8984-E6FF-44F8-A971-59984B81C79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2725D443-0E85-4D0F-9D09-4055A2BE3B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EC02B49-2B34-4DA5-AF4D-5909AF859D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443220CE-4A28-49EE-A94E-E37B849914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CB26F3F-BC75-4A95-A35D-E76F4C9CCC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9C472A14-0A6A-4528-8641-72DD92B2A3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8618764E-7321-4495-A8E9-D2567CD941E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21B85A4C-200F-4F74-9634-BFC117D9543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C918EF64-32FE-4C49-9E81-4CE3D54A1E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C99AA0DF-5F19-4548-AEA9-81D99A54B3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C53DDE8A-4671-46F1-B7A9-9CE5F8EE37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7C47D17D-9C13-4735-B24C-23881445F9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59F06999-220E-4536-839C-DDFC645FBA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2FAE0755-F382-416E-9982-FA47022944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7BBB50FF-7D58-4DC4-A3D8-A74A2E1DEE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EAFDF892-8248-47D0-9FEE-38941C3B22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D6A14EDE-6A24-4C75-BAF9-671D88A3AD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86ACE8DC-E155-45B1-82F0-F0DA4FF508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A1E0608B-5494-420E-95A1-8192074A45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C9E9403A-C105-4D62-9FB3-A6A136A123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CEC61789-8500-45AC-9C0F-455E3AAA6A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82672860-2FDE-4AFE-8431-38664C09E9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57B8888D-3365-4454-BFFF-9257F0CAD1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1EB6ED8-6806-4280-B441-51FB4B4671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A29C9900-26A3-444D-AD7B-72071B61FE4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4D035ED4-600F-4A24-B3D5-B90EDE3769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27FF05E4-6C1D-499D-BAD9-A61C3969ED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2D1D37D4-9DF5-4949-8406-3C0D2BE70D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36AC78DD-7B81-4204-95CA-2207B702E1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96EE1D1E-26A5-4AC3-A727-2A2BAEC8FA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DF1C6F21-F31C-4417-B9B0-0B1D72C9035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CE64E76C-2313-4F74-B6B2-8453CE23CEE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A9913E-F6F6-414D-BCCB-2A920E0D38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A6812DC7-D74A-4AC1-856D-F47B713A1C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2EE3CFE2-AEDF-477F-A5CC-07C4AAA67D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C8E07051-6B61-43A3-86E2-90FE095590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C60F9CEE-26FF-4BEA-8056-1411BAB19B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394B17AE-260B-4405-9C57-F18214D1D5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1211FD0C-5B55-4C88-87EB-44544762017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52BE58F2-40A9-473E-B029-544C62B7F7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E005478E-5EAB-4EFC-8006-874204B919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F023E33B-123A-45A4-B374-322F41B236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CEBF45EC-567E-4D1E-B44C-0DB632AB76B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D14012F3-717E-4477-95BF-C3A1A011434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1DB59511-A835-40B5-8614-8360B976FA2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D1D6691C-B41B-4C35-A793-EE9905D2CD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775855FC-672C-4A93-9B0D-8CBE59472D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A8F70305-BB57-4151-8327-4B5DCD5FC2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BE2B90E4-DBD9-4013-95E1-2BC8C2F910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3B3A3FA9-E848-42A4-BAB8-E3F2134DB8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30A5129F-425D-4F41-B719-58E86444C1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72246442-FCD1-46A0-8EEB-2F82617DF4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B6C31C4C-4E62-4EFA-A706-5A5578A8D1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57C7191C-9DE3-4F0B-A469-B28D854F3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9BF95026-48EC-4C6F-BAFA-381FFE7BCB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A18846CF-2C09-4376-B00F-16F2F6B522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A9A75BFD-8D75-419E-BA50-646A7B10CA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A8CA5D2C-FB32-4E50-B2DB-B5BFB6BB78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9CFB9B16-41A3-4113-8415-2B59430153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58F6EE30-E64B-43C8-A2C5-91FA11F0F8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452885DA-FAC2-4A2F-A749-1C8840BAE8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6DBB6BF-F32C-45E2-9680-658E872922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914EBA17-F12A-43F6-AA80-444C174E5A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93803FED-7F3B-4451-91A7-50E1C04794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DA984527-A426-467C-B4E3-40D1FA6C0A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8DF625F9-EFA3-4707-A19A-601C40C1E2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B76D0F30-76FF-485B-8C04-BF9A0F61E2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5286895A-92E0-4BA9-A652-C3C21899A0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654870F5-9D75-40CA-A491-10126F69B6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1859DBAF-7DAB-400E-B3F8-4EB3536427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E7998924-91A4-4202-AA89-17F3AB2DE7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2FFF6BF9-D859-46EB-B2AC-084A6376DB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7C05F221-B7A9-419A-89DA-9450A0EE1A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36338778-7E9F-4084-97BC-254FB892A0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47216042-4E44-4EE3-BFDB-7365BF4E3A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75B46C2-FBFA-4923-A7C7-0D95918C57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A90E7424-6FCE-46F4-AE9B-6E0D59D5F61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2C5DB80A-F598-46DD-8417-2E74A9BD48C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4CE9DFDB-D92F-4355-ABE9-4BDB5C48A7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D250E1BC-D4A7-4D9F-BE01-0F332F0874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7E8D3684-AE33-42ED-9CA6-BE30589BA5F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583B33A6-9AA0-464B-A7E6-0E633CCA1C9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27BA9B30-0387-4E57-A92C-2834321CCD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64AE115A-8D3D-46B6-B454-EA6D9C0C3D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D51EDB6A-0A7C-4035-8087-56ECD133593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7FD79369-FD04-45C8-BF6E-8CC8800E7A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2A44A360-BF46-40CE-BB3F-75CB02380A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B89491FB-F0AE-4A5C-A14D-B185DBB810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57676F88-AA98-4F9E-B9F5-5927C5E667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69C36788-CB95-424A-8443-BE11463B7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D270BE0E-BC6B-44AB-B391-48F5624CCD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3721F9A6-DE43-453C-B164-FC4AE8C8FA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B2367315-FE28-4755-9944-0D7E79F189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E05940DF-18C5-4912-855A-9CD5733A68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6977144E-F60A-49DB-B301-1CF81B9B4B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AADAF06B-38D6-4AE5-AE58-30A32C9EA6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D1057A26-EEA2-4E42-A5BA-190983E8BD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2F2AD23A-2921-404C-ACB5-E36FA3CADBD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BD8989-02BF-4115-8760-928411B8F8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110B82EC-D765-4553-979E-DA91D9048D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54B87B5F-1511-4B01-A7EC-8CC584A176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B8BF511F-C701-45AA-9791-D2F13D53142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779F2C3B-3BF7-4ECD-BE05-F55D43B0E7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3B9AB466-2F99-4206-A0D5-C0E18686D4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5416D9D8-2D71-4E33-B16D-99251A1C697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1C9E5E77-CCD5-4C4B-A089-DC6E691D975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97316073-DB1E-43FE-AEED-71A8659D91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B7BA92EB-DB7A-4B3C-AEEE-49217DBB49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C1499E7F-5AA7-4082-A9A4-D4BDCD6959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EBCA74AB-2594-4CD9-85DD-DDC421D0AE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FE23D66A-B076-433D-B0D9-14D3688C0D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8A59478E-EAB2-481E-992B-EE80433688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C4FB7A8A-6DCC-4238-8FF2-9386AA6E67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7AE54F0B-2971-44DA-B85E-C11C35DD9BC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F482A592-05B1-4A2D-A753-46F7828E16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22AE0171-34B9-44E9-8929-24D5123D16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9646C693-9ECA-4F43-AB31-DA8C5B7B54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8610F919-051A-4735-AC37-4951AE71B7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15E90089-B677-4BAF-AAEA-DA2C6F947C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3B0FE222-36E8-4911-8561-8312D42AEF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55046FF-54F3-41D5-AC69-B31927978A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78384DEC-4FC4-4A83-BC84-E9BF708B4A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9848B2-4D99-4E26-A383-D8C6D1A264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9FF78B4-6169-4967-985F-6D17561CDC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3F3E07BE-C168-4818-8C36-31996F99CE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FD7F3954-BC98-4285-9FF3-717200F7F4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A6F07309-BD05-40F5-9318-9BC0A050C2A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2A3B6040-BD51-4C0E-BAED-6E5FEC03DE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1E4C6DCD-EC18-4ADD-9957-D11C1540C6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5A36F85D-FEB2-4C4C-9CE4-3901C400B1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CF95948F-CE47-46BD-8B3E-AA4C7F188D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97FE4932-C4F3-47E8-AC5D-A00CF833BD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C77D06EB-382F-40F3-B3CD-1E07E745CB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3F8E6761-5A0B-476B-BAA2-0F7E01E149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3489AA76-EE28-4A41-B2EA-E79F65067B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11AEF7BF-23D9-4F31-9C1F-11CEFBB186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E8025E70-BBB8-4E4E-B003-507BBA73F2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1EE513DC-E0F9-41FB-8CB5-0D6D05129C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874F9381-BCF4-4DC8-B5D5-45908FC030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AA0603C3-D657-47CE-8173-F079DA4DA9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9BC43D36-540A-442B-8231-172EA9C134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EF3BD791-5138-49E5-8A0E-E578A718F5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14816559-504E-42BF-A6EC-245E38C8B0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90FAB9CD-ED5A-4021-98DB-E2FD1A1F5E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B18FD391-CFB9-496E-879C-85615B056B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44A0F3C8-D079-44AB-A7E8-C7C3D22214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D4605283-E0E8-4579-988F-2A0DE45FBD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A979B8D-DD89-439D-958C-17884A6857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F51813F2-5AFC-4C9B-A722-FF158461D9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1DA59FA2-BC54-4C39-B502-A933B8FF1B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4D988283-792B-423E-A7C3-1456D30F37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718043D0-0865-4B4B-BF1A-CCBDBD714B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BD76C1D6-0738-434C-96F9-CFEA72AD18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1C9F4E46-793F-4FCF-BBB2-D464D46A3E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F844665F-76B0-4E0B-B840-D54A0B8B39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5E9D17AA-F99A-48BB-9440-2A0FCB00CD8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96712976-22FA-4DDA-ACA5-B8EDB82680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65628055-4B33-43D3-8F42-12494F750E4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F867DFB8-048D-4813-B986-79853E66E4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2A792B42-B750-41CB-9050-B838B84E08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E4150156-F48F-417F-91DB-2FACBD37BE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B1359DF2-4E3C-477B-B77D-560F9344CE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D4C5D104-4F12-4B19-8855-B57BAF9FF5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753ED4C1-D498-4F9E-B326-CC435BEBFE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ED02F58-8BE8-493B-8EFB-8542E84B33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24916865-5DAC-4A39-8ACB-0FD67ED3D5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ECD8761F-335F-45E0-BA25-EA845D4BFF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974A54C6-38A7-4E7D-8425-0F670C5ACC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F142337-22C2-4255-901E-DDF29D596A2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6213059-1491-420E-8A7E-53FF0F17EB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2E58462A-8C74-4184-97F0-0BD850D5137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A69A4C27-33DE-4475-AA6F-523C910F6F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2BC9798-B246-4C5E-AA65-6389519626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F8C1E117-105D-4C0C-8542-B70F4A984F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94B9A3C4-4500-410F-BE66-952900C5CBA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79F84236-836D-4F2B-8897-845F24E47E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D8ACC6C-79B5-4195-9467-890C3C6D73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AB0773B5-2415-4E93-A2E6-0471740899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58DC640-5EED-49E4-8D67-7D77188322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C055258B-476A-4DF2-ABF5-0ABE1F7473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4A5B8059-8139-47A5-9B82-318A6DABB8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803A15FD-620C-406F-B5CC-1E437B5640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120FD05E-A653-4E25-8058-219BD835D0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F4287B99-EF8B-465A-8682-039450E15B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F5481A3A-F2A2-487E-A9AD-4F48DE1B72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1F504297-DA12-41B1-B8E3-2E23E39D77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2C7A0601-B589-426B-9696-CD9C6F1B06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582528C1-3D7F-49CB-94B6-7924FEC548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263935D4-31D9-489F-8AD6-0CB2E6EC3B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26034544-DCB3-4B75-B5F4-ED4D5CBDCAA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9403701B-7C1A-4190-989B-0F75255166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45F39742-2B20-4DDB-8F62-82EA0FCFC6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198AA49-8478-4444-A767-1A27D8853A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57D399F6-C24A-49DD-80C4-73F5692CE8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9FFF23FC-6470-4BE0-BE6C-FEEFB624C9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69949D6B-F236-4D4C-8FFE-D8393F6D47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E98A716C-5650-4D57-82BA-A40B49E986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D974886F-F422-44A1-B355-CE1C6DC311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3EAFA747-0ECD-4110-9492-4B1DA49CAD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7BD070C5-0483-430F-A1C5-B196F5C673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9CCC5B42-3649-4759-BA27-1EFB52734A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52D8D195-C666-4FF4-AAEB-E74404DF3F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986C0736-DEAF-4FA6-A003-FB7CECD945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203933A-9809-40C0-8CAE-25B82160F8B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DFD5C8CC-4629-4D5B-BF83-B9B3AD27B9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7B99B2EC-33D8-4307-809C-D3F51BC5C3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DBDCC623-2322-46AC-A43B-8AC03622C2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CA8411CE-5D6C-41E4-A8E6-1735C16655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EDF0B82B-F07F-4E6D-A115-EE6A0185446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F779EC4B-BC98-47BB-99A4-2E045DA13A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B7F9E0F5-39B8-47C3-BDD9-1CE8F0157F1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CD430297-1584-4A01-A56F-6FFA88E84B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FE50892F-8A4B-4656-8B6C-1C13695E63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4868AB8B-7FBF-47FA-9173-29C5943F15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A3B9BC9E-FC84-473F-8B1B-C7BFC482F6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3FD887F3-B5CB-46FC-B99A-CA3709075F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22230E7D-650A-4508-B386-8C98EDF9B0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7348EE49-016D-467F-B9AF-60A0C5FEB0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1FF6221-624E-48D5-95EF-FF2903D640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1C480052-6324-4537-A596-F5227CCF73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F4BA73D8-0AF1-4E7B-AE47-5AD46521B9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9BE0F777-ED36-472F-A69F-C3E9BB212A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E6390C04-0AC7-4096-9E8C-CC32327CA9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86933112-431A-42E3-A468-C76B56E6D7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B88BDC3-664F-4C79-AFCF-8902523659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B1EF9132-83E4-4DBE-B2A2-B8E41417C7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C8A55AC1-34BB-4579-849C-626C26756C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A1B85A89-112B-4619-A7AE-820BF97AA0D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74CBCF3A-E1F3-4F24-B3FF-03ACC591E4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5579DBF9-354A-4D24-940E-D626D339B0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492F8A5C-37AB-4896-A49B-4F5B58D766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DF7BD267-AE38-45F2-9935-D0C790B6781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85BE43B4-715F-4B87-B96E-7377FA3C27E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B54B8450-4A60-498E-9A74-A898A619C93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1858E020-69AE-4148-BD8B-8DE0AFFB13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BBB3545E-3E22-4651-8727-A0CA446C92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24EDF551-BC2F-4266-AA48-B0001F610E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A3756F8B-7492-4927-9418-6BED5F7358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B835031B-8F8D-48A4-AC1B-D3BDE9ACA3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E46CA7B-12E8-4785-8B62-2D4330F510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3D8BF76D-9F1E-4D16-874F-62B9A9F5CC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1439C743-98ED-4633-8BB3-AB9753FDD6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A482F1AA-DDFC-470A-8DDB-23ED5945DB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D10321A3-561D-4BFF-989B-1918AE0986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2931F182-4F98-4DCF-8412-0A69C3795B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84C239BC-AA0D-437B-BAA1-1907E115294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3B94E853-B9E2-43CF-8170-AE67910215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F20D8013-2B2B-4156-9B7E-CB6CC31E400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153BF116-CB1D-4D8B-9DA9-687C93D62F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507E82C8-3F83-4A6B-AB0B-FD92E4F302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D4F81DE5-9A9B-489F-96CE-C59B18AFF8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7E06E5BC-BC2D-4954-BA80-EB1E09D4D8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F814C42B-CD98-4E88-83AA-2F95609111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229F5CEE-BEAD-470B-8056-D71E918364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6169DD7F-B7C5-40ED-86A5-53B9557F75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43404660-D0C3-4169-ADAC-EA88E3E58D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55F76DEC-E088-4AF4-B277-F02CFDB0CF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C8AE2C3C-C018-4BF5-8492-F84AA81359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1E7514BC-9717-414B-893F-BCD5EB27F2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6D59AAD5-526D-444E-AA8E-C40FDC28C7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8ECFC912-358E-4E9C-BB68-28AC504786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C5FE62B-01D6-4987-93F8-207248B161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D8CB3F13-B763-477F-B6D4-43ECCC6B46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784C07E5-FB2B-4F39-9864-A01AF85266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4E44E7D1-4599-42C7-9AA0-F747ED4242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904288BC-0479-4B60-ACA8-255C947E971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2707585D-CBF3-4316-AB8C-97F9702723E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E820B8C-B593-46B5-A462-F91D920ED5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8EB70F2F-66E0-46E2-BF30-56781B8D07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29F0F1FE-F309-4DDB-8B77-F84CA1F642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231636DA-660D-4AA3-95D2-567BC2D088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DEFD78A4-25FA-40E2-8E44-9AA758F451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E75F8580-2CEA-4315-80CD-368B299B72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28ECBDA8-10DF-49BB-BBFE-3203D18B17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A00A78F4-AD5D-4E36-A1FA-22557CE99F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B7342351-1BA4-4E89-BCD7-0A96ED2FD2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9D869FE1-371F-421F-A61B-6E78CA6828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7BD3E493-FE7A-4160-B931-61009C996F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DFF61CB5-B137-4890-9726-8C06B00DE5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65923F02-B88B-4574-AB41-464AB66C29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53639E72-40EE-4DB2-A6FE-1B094538EDB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667D57C-99A6-4E33-BA75-9C08E8EDE9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6C2601C4-25E5-4206-973E-A1EEDC3132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20C0A079-6CE5-4528-83A1-7811261E3F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9C97E208-28BB-4F8F-AEF8-D65EC2F5243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7D014181-FBCE-4571-8895-808C2479435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C7DFA1E1-4F0D-4C9D-851E-40D110008D2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3CC79387-0086-4FAD-9249-0C3D54C8AE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E243712A-C90E-46AA-9AFE-79E1165F65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F2C13DB6-E868-4C4A-9A17-E9538CE9F7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5D11033B-38A7-4BD8-8929-4499CD8DBC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449C19AD-5239-46AB-81D5-773EBCAC84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97CC0825-71B2-4939-AAE9-958DBE87F7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54C58DE8-A1BB-43D3-8260-3F106D1D45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93ECEAF5-8055-471B-8F62-9D2E1768F3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C6305B32-C433-47B5-BEEB-86B71E9CD4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B5310C1F-B12C-4ED7-B500-C83A3965E7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320B3A2F-0676-4DD0-8CD5-5395744B9F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AC0AA2DB-6DD2-4A90-BE41-8B5C79D886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E88A6019-CBDC-424E-940B-D4383FE9D0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CD778DF5-78FE-4828-96DE-531402A75E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BA834A37-3B8B-4E85-BFDC-B333BC1940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CF381AFB-80D9-486E-982B-BEAD40AAA2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F0035AA1-0186-4ABA-9C7E-3C1659884B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A7CE14FD-C450-43FB-A888-950DBE1638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6472ADED-E008-4E9D-A925-3BA323A1E6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AD9266BC-D756-4BF5-B67C-60F5D2CFF3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4DE5DB1F-C06B-469A-A8E8-E183CD78B5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FB438301-D951-4DB2-9558-D77AF66344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DEEBD93C-AAC6-4CE2-BF11-487D7BCCAD3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F57AC4A2-9A5F-4C4F-B40F-C32D4E41C3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7E26B069-D54F-4667-9B8F-D13AAF7CBA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BD509B41-1290-4958-BC3A-47F900421D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6F5674-561C-4693-9DE5-6A897CE422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390F4802-003B-4C65-8C2C-3C415F573A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D3E9E72A-D9BF-4394-8419-071BE47B16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610AB0B9-BBFD-4A28-ACA8-8209CB1C20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2F32D78B-7022-47FA-8291-1E988117FD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6CDD9B53-D165-4241-9639-B052636E5FF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EABAA899-0FF3-4A2D-A11D-D3D9CAC8C2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A7BA47CF-1C23-4A6B-BF2B-FA7994A9C7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993DC368-B1B4-45E1-95AB-7F82976D23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A2F59765-791B-4B44-9916-F3D6876E05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B2521995-4231-458B-BE30-98D302224C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9FE2D4C5-8B6E-417A-9493-DC890917C63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E3234EF-BBA1-4669-8E5D-DE60AD36B2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82713CDB-1EC4-4753-ACEB-06AD478F6D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454E34B8-ECE4-448C-8718-A679158491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64511B13-5B6E-4B7F-9A74-901C8016E1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31939D2A-BEF6-4C97-BDAA-F90C12A84F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AB7A6E8E-82DC-4D77-B0DC-5C44F3384D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1F384FDD-8879-43A5-9B6A-156153AE68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412FD793-694D-4BCB-AFFD-CA10B76CC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D5D605EB-8165-4E59-B1E3-93C73DA0E0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AF6DBF1-EB03-4102-8A50-4BA9B0582F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F454C11-92A1-4460-813B-ED72AA8E33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45DC8370-289E-4FBE-B465-A09F3A68D9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C58A22AF-902B-487E-A2EC-CC73959E26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137C0BA9-A878-4337-AC0E-EC2B7E1030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27693B9B-64A9-413A-9958-F527D93BD2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E6F1DFB2-4ECA-4A95-B528-13B705BD36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15AD1849-24F1-4A57-BB5E-B27FD06E21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EC6FBFE5-CAB6-4508-B704-F270ED9D8E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855B89B1-0573-4260-A88E-56A1D14025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9E5A886F-2E6C-46BC-AE37-327054C6CD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A23F1ACD-234B-4F4B-ADB4-B7F834091E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715DD663-6EFA-4EEE-87CE-FF76C1F27E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93565197-510D-4959-B0C0-42D2E4BA34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5A51929-FA83-450E-B7E1-6F329FE45E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D0CFB812-7F32-420A-9AA8-5E77200B51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A517E0D1-C736-4C93-B40D-F6BA07B08D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A7154260-1A16-481E-8199-7301A98874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A225E0A5-451A-47A0-A743-C6D0780341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E27558B7-DA8D-4797-ACD5-554B83A3E7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4BA89B7D-550A-486B-881C-776839AC3F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32235256-E86E-4DC1-B28E-67DBD6CAB0E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8ECFFE4F-9A58-4948-A90E-47B3E1F02C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F239FADA-3256-47C1-B095-9EEC9ACF48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16A9A6E3-8968-4EB9-AFF8-02DAE9463B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822612D0-0832-4538-ACA6-23EE5B0C9E1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F625034B-3A08-4201-A3EB-EB1E10A97D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9A1BCC05-A773-44FA-929B-053442835F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CFF9516-33CA-4DEA-AEEE-A6974E50C9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DEBCCC62-85C7-4BD1-88B4-1A840A9CCA3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86A1CD8C-54F3-49C0-A05D-FF114938814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33ED39B8-4E3A-4D9E-9F23-E3848D82C5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8CF09599-764A-4F52-AF8E-AE00E56471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D9BB746-B059-4143-9CEE-DD31172508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4092A602-D0F6-4A9F-95A5-F1D77C0BD6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85762C51-ABAB-495F-8C30-724F14C80B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A097ED90-85A8-45A8-9E13-8FA72E55DF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4F57059A-B219-4048-BB2A-B8B3BC6933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CF4EDC21-9BED-463D-9BEE-11A1F776E1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3871B7F3-976C-45E8-9BB6-87D67403E1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1D1A41C5-7F4C-481F-9B1D-E0EAB74AC8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AFAE369E-22BA-4B6F-AE17-F2BA8E71CA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36763F23-50B6-4460-81E2-98065D7318A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A3232EA3-41E1-4E83-BBB2-169A3BDC6C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27CE1E7C-D4AA-4E74-838B-55B23CADD1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1FA1F41C-CFCA-49AC-83E1-A1963AA4A38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CE0CBBE3-FF2F-49E0-8FAC-0E78B1C195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92719860-B859-4694-AAB8-31E6E167D5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44CD30B1-9D41-4BAD-8B46-A13CD78F97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F0C81D9C-3EE8-4B77-A923-5DE392410E3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C5B10A48-8991-4205-930A-B01E02B4F2F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1AF48C2A-6754-419E-9C76-B86EAF78F8F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2E541CA4-F1DF-48A9-BFDA-B6545354CF0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5A731E29-4EB5-4E85-A45E-4CA2E1367AEB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C674A06D-6647-4C56-8D49-3E0B81528A9F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99CAE4E7-AD20-463F-BD12-B4BECB213CD8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65D3DD7D-3DCA-4054-AD4C-E93164A7441C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FA1AA116-1657-41A8-8056-04A7BE8DAEF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17D35251-79A6-4BF3-8AE2-4DDDCEF0FE92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1D9A49E3-E20B-4A7A-862E-E0E971E77B21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DAE466F3-8BDF-4E3B-8CFD-9601BD2AD68F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901AC844-E434-4B90-B007-88E93D8F9A8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CCBDC4E5-7C50-4F71-889F-4DACE64D67A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376137D6-F518-4FC4-93FC-3D13FAD1A341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D6C4EA5-2C8C-4072-8B5B-F733F89A9264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2E811D15-E2D6-4C44-825F-3F22E129D667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A36E9957-CA4E-4D79-9A80-BF00373D730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3D42979C-27B0-48DC-8FD3-FFC888DF333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31F7DB82-C934-4740-9EDB-B4CE3637F80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F5B0B9A2-F5B6-4A73-A5D9-C6C1ED5E502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CB82D6A8-B0C0-4906-AA03-1B98349BB8A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F39707BC-B85E-417C-9AC1-4BBCD81E5B7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2C6316AD-30AB-4498-9C35-98D1530E7D0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B0A23D3E-7ABF-4D0E-A97B-05D1DA117DB4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925AD780-BB8C-4934-BE2F-B59C52DD8E6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B26F4A8D-D3C2-4190-8697-2D8451B55ECF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BFE2AB65-E575-4A93-9038-8D416179EFDA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B2F2C941-2545-48B9-BBB8-FD95CED613BB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B3A00938-ABE2-472B-84FE-02C0367812F3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8377ABB-0D22-40C9-953D-85AC89D49229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94E01D8C-C23A-4BEB-ABD6-14EA165EEA43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B29005A9-4D99-46BB-B93D-5AA900C7DF6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CB282874-9504-40FC-AE49-031887739B2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DEDEBBAD-E048-4099-A376-87A01082343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01751705-8FA3-4646-AB97-978947C348C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C0FFB094-86D7-4B79-A97D-4344935D872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1713A8F7-A9D0-4B24-9DFB-6253AE056418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18628DFF-7D4E-401B-BD20-C3AA755FC6B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B594DC7C-3402-43F5-BA52-7F6F16A585C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B4040915-C004-4E2C-A24F-506F07CB9062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B0711CE2-E273-4D81-936C-E51A06729C4B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72D6722C-0AA2-45F6-92E4-8CE6DC3DA095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C2B6B1CF-5E09-46A3-B5E2-A2E0ACA605C1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E7DF66B6-099E-4CE9-B0B4-88FB3F27B1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390158D0-C688-47DE-B920-D9356658F6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713CB2F9-EA82-4D12-9F14-E429130417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1F58AC6A-946B-401C-B204-B94955DF54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41256178-760D-4A1E-B772-CA8E3366A9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E8E03B25-846D-4508-9807-15A4165A88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50C7F1B2-1BC8-4348-841F-AD5B96C02C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2F2B8549-78D4-4181-BB83-B58DE97174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F0EED1C1-B149-4A5F-9D8C-8343CD133C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F95C9729-B365-493D-B491-DFC4B9ACBE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7C2B9F69-A816-4DDA-9FB3-B019762403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79694727-0643-41E9-AB1E-0B7A8FEA06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579572D0-F002-4BFE-ACC3-C24AB6E550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A503CAFF-F202-4AFD-9615-10CA6E6C955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3FAC35E3-4273-4AE8-9F86-9CE791AAE1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6B0A9B43-49F0-4418-94A9-99409F3F51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E14D0D1C-69D0-4392-8040-2B4F7976865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2A5BF64A-EFAC-460F-86FB-4DE1ED21E5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1EC7C575-D6C9-44FB-87C9-83456C3F7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D35E1FC6-82B3-4F67-A9D9-2FE0FBA2D6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892F141D-5AE9-4CD2-BF66-95433166F3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D56C6C3F-3D09-4BCB-AEBE-BCE0938D2B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874910CD-933B-431B-B11E-7455693F23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CAD1393A-21A5-490F-BBB5-8FC71A3C1A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10212EC6-AC7C-4FF4-9B83-086E727AA6C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D087C1D0-54D7-465B-A21F-477E7F5C4D0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AE295FBC-EA5D-49EA-8DCA-D674F12CE4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954863DC-A1EA-42FB-8DB4-495182C43E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A169C5C3-5564-4645-BABB-1A8101D4F9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1AC20DF-7E20-4C0D-8575-F8112CB57E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72EC815-BEB3-47F2-8353-A7C742898C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B988533E-FF18-4800-9A6C-C0D967AF25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1DF072AA-D248-457F-BE40-1E44C2E3CB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C978116E-B801-48B2-835E-573EF9449F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69D0E57D-1FE5-4ACA-83B1-8C5218D7E5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0162313E-B63A-428A-9F72-6D24ED075A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C422A9C2-185D-45B5-8EB2-028030A87A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B90E8FF5-EC0E-446E-8AF0-46962B0253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E95D7298-FDEB-45E4-AFB8-98665465D2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ADA0A6E5-C32C-49B1-A643-CEEE7C3036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280B0AA5-5FB2-47AF-9996-D62BA6EFD8D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B02F9EAA-D3E8-4CFF-8F0C-05A5806508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ADD0B0FF-0C08-4DEB-8B4A-F33D643997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A222346B-3A45-4793-A8C2-B2FD82025CA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E4DBCFA3-F62B-4D65-8F30-5D4BA4234D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A6B7C58D-B19F-43A2-9441-E9FB18ED83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AF4418F8-6FA5-47CB-9F5B-4A603A37FF5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6507DEBA-4633-42EE-A026-8CDE870F54A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9D2ED225-295B-40BD-83DF-2695A4F5CF4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EB881E1B-5AF5-47C7-93FA-7F44FD3914F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B709AB33-B7CA-4BE3-BB59-FBEA4909B43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211C5580-128B-4948-A830-0CBDE975704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F7460C9E-877F-4097-B9CA-71DBDA16AD8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6D46F89A-0644-43D6-BD1A-7A943402ACD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7EA07AD-5D46-4C74-B1C7-68F1DE8D933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11715FD0-B615-4F78-A7EF-20CEC5CD0A7F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9A41A499-0ABD-47D6-8488-2094246C6097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B6E6BBD3-E5BF-4BF1-8B9C-08652E21FCE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CBEADB6B-7EFE-482B-BC33-1A630A78447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5D820388-B5BC-401C-B220-D635BBC6D746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EEBB3400-010E-4836-B42D-074D02871233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57091FAC-08BA-4DBB-AB80-92DCB28F6325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89678DB9-E8C2-4757-8BC2-4CA159139C7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59F7805B-6F74-4A31-ABFE-B500826CE4F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7724F597-0D35-41EB-9961-E60BD5C9FE1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2C965FD9-771F-4CFA-905F-F8C681D5D72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7AB8893D-97ED-4986-B0D6-EBE9C42706E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767B663-4183-45C2-8746-E2A3B912CC6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4B4209DE-E4DE-45BE-9FE2-7B116A1C400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F65FEA69-1F67-4BB5-8750-AA4839775289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A037A172-7FE4-4A30-ACF3-E7C1CADD4308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BD74C881-C526-4630-8275-35853A92D5B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425FBFEA-0881-4BA1-B862-0ED288E0A21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9E5A5566-E337-4588-9EBE-72D664031C48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DEE07C91-6952-4169-9DE6-AE3D1D171AD7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FAEEA03-FB95-4504-9E5C-725224621844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F343B890-D34F-4A5C-B455-27AEBCDA6A03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0A52F93D-B0C5-4DBE-9BF5-8AD4EC7EFC2F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1719F1EC-E3BD-4241-BE87-96663F233B7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A1163496-3730-488B-B3EA-FED5009A56D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E2D4719-21EF-44D6-864E-3AF4C93DC64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D7119425-5041-4A38-A947-D9535E403C1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CC5BBD91-453E-440A-B45F-0325DC86838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532518DA-89B7-4B8B-9D5D-6CD42DA7AB85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81DAEEFA-A73F-4C0C-82BD-0C4A941F973F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75B8C5F4-55F3-4CC5-9045-1120E77BB2A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E62D283B-202A-4278-B9EB-4A7B0E9D75A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A069F822-DADA-49B3-8372-C2935335BA6F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6CB5AD8E-DD5C-4ACC-9375-D6639988B28E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D1348EF5-9519-46A7-AEBF-5013E5DBE47A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F83D04AB-79D6-4BAC-BC38-E41E29F1B90D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27D8A63E-80F9-473F-B6D1-7E704FF80739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0E8F2A7E-5E7F-432B-AF49-76B3D8C0DC62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78C94D8D-7882-4805-BFBA-B6AE2FA489F0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6910B4FA-44A2-4634-BF45-594A6C679813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88E16D82-97F3-4ED5-8E91-A94DE7F5F44A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F56DA46C-BAB8-4E1D-9B8D-8AD0D6C9D319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8E591DEF-2B7C-49AF-9771-4826FA4C99D6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1A9935B8-DE6A-4288-BE03-C5D8802BFC19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33802A7D-3089-452B-8E6E-E7E500087167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D46E9476-99A9-4CC6-B6D9-480DAE49D83F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93DBBEA3-8732-4281-B26C-3D0F1415607B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BCCCD9DA-447C-47A7-B3BD-7A69F8664EEC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349E808-BFBC-4855-81D5-7A34FC1C2AD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0A9E8FA7-BC8F-4506-8040-D588827BE7D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4060A569-B718-403E-BED0-7E74CCD2A29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3D5CBEDA-BEBF-4077-A252-B236989154A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B12E3FE4-838C-48A9-B853-28315879F42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AB7EC2A2-2EFD-4304-991A-735CEDC4E07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EEA466FB-C118-4659-8D81-89B65601874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48A4713E-4779-4296-80FA-A5DA5C3CDAA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1A5A542E-E6A0-48F4-A666-AD1BE14FAF4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F9B96AB7-2DAF-4CA9-B3E0-9A2C831337A7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D63A024F-736D-489D-869A-656E6093B8D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A3C1EBAF-2463-4573-A755-842DB4B14A0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1ECF3B69-CCB2-4CFA-8AF3-C965444DDC41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127D37B1-C2F2-456F-B555-B628353A48F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1204B2E3-5D1B-421B-B443-BB92D782D95A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522214F7-A4C4-433D-89E6-1C72EDEE037C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E705A212-022F-47B9-8E5F-451CF39C8951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F267700A-7D99-455E-8433-AF317726DFA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46A078C-BBB7-41DB-A3CF-8E2EA457C7F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883D03FA-C363-4451-9839-7F6707FCD6C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EA83C436-3AD5-4FB6-A780-29909B31596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9E858E0-445F-4AAD-B03B-10BDD1FBA9D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E56984ED-0961-4F72-A1F2-165BDE7CDED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F6A39581-64FF-40D0-8D5F-FBCE3F78E29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5705B3EF-E567-4EA5-BDA5-CCE178029A3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98E00103-BFF0-44F5-BD35-515D414BA51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2E52831A-3632-4F66-ACAF-45E4E6265291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21BBDF82-B0E6-44E0-9680-2E944CE523B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D1907C22-C83C-4791-A537-FE3B8448FED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C910BC4D-9BEE-45F7-8B10-0833DF9DC543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DAD90FCE-3C21-470F-8834-8D44CEFAAE0C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90C82262-E103-46F4-8E09-91C47C9E520F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7A21573C-0E74-4D59-8EC9-C4BCEA7E534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55059A46-50B3-402F-8483-55D04C4B1D2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284532E1-59D3-4161-B25A-F2CD5FAA179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881A6D5F-C046-43CD-8629-3C16AD890EA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DE68ED6B-EF2D-4F1F-9730-88B4D75B264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542DC4EF-7117-4434-9E31-0F68A0E49AB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74E28816-16C1-4537-8B23-D52C197BB0F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38477917-418A-451C-AEF8-C3AB320774AC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3DE2E1E8-836B-4943-8991-228F0C35B88E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34A8997F-CC7D-49CD-B760-9F49E33099F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42D3E8E7-3CFA-4680-970C-A3E74B59A66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A5CC704B-43FE-4621-A4A4-71B598CD3AF7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C49A97CC-A5F7-4716-B81F-A8D3A9CCD93B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4EC525C7-EDAE-4BBA-8F32-9F80CCF7D102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D99D91C8-4F34-4C20-A0F6-EFF0EEE834A2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CBC357B7-DA3E-40E1-BFD9-9B09560B76F5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1924147A-4E89-4E7A-8806-7C6D9EE37AC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580713FF-6816-423B-81FB-CECF2FB62C7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46AE77A2-4FA5-4215-A195-E47B5EBB2F7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D34EE844-5132-42C3-8778-6085638FF23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8DE64A8B-3844-45EF-AC12-89D772DBEA0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B98986A8-4184-4244-8D17-EDF4C6EAB43B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12939F88-E188-40A1-ADE9-154BA93F00C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256DF92C-9499-4CA0-B544-E6176449A88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309535AE-E2AA-475E-B1D4-CF5484414AB9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CA0CC59D-B36D-4523-B7F6-8594D1C3F4D9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C2D6F3B3-EA89-46FF-9336-F03F60A6C30C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242D29DC-0B9A-40C7-BDF3-C1FA0C8A6A7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EF006A35-04FE-4112-B2B3-96A9E05C83C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D3C5A7CA-CF0A-44C0-B824-2E50C2858C2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8DD0C3FC-D62A-48B7-890A-A604C4A6120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DE079488-FB77-4E2F-BEC1-250B28C4C17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15E3C8D6-9EF4-47B4-844D-27F90BD6538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E7B8FF3E-BD41-4F31-A9EF-5429B0A09AB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B63E2C75-EBDF-43D3-A858-ADF50B36C66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1569DE92-2D37-47E8-96A7-F143FD2E825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3107802-76DB-4649-A3FE-C0F7671C763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FFE1B138-9E09-4129-8A69-744A9E94C7B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6347FAB1-2F5F-4D63-A6BA-5F61A7F1B72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7B9788CB-AAFE-48CC-B6EF-78097F4F674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E63A8E49-1265-4A1C-AF7E-D36FEA55286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B7F9843B-1D60-49B4-A21E-31CE5A0A8EDA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2BDDCB53-E4FA-4FA1-BEEF-62C7A2B73A78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958F51BD-C342-4E45-A1A6-9175A482C618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5F47A06E-FD44-4085-A4D2-277BAAB1DC26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989CCBF8-D232-416A-9FBA-DC737BD8765B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7913A926-71E1-4A1A-B904-981DEC7A0975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58B06A26-3DBB-4D9A-ADDC-EE1EDAF9E707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BC01E8C0-9F09-4307-BC75-C6A6C4C5659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C207868C-09A0-4136-8C43-D76B4720357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E6BADB04-976B-4C3B-92F4-379D107A3C6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CB8A735D-6697-44C4-8B06-04F2644EE26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480B815E-33FD-4DFD-85CF-F4C86CE7960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1002CE0D-2411-4F96-B1BB-9B9EF9B3219B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A83A7FAC-51AD-4677-8C67-EAB4343433C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3823AE1D-58CF-4814-8877-2D021918226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81987350-F790-4EDC-A5D0-ACA1B5CEC290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2A8C19FD-51C1-4868-BE75-7EB6D28D7819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8747A7DB-8C74-4967-A800-29E6BB9A859B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527A41C8-E77B-4488-8B61-B327D6926B1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5FF0EB0B-28C7-421E-AFAE-9B497EFA1931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70317E39-B92F-46B5-86C4-78AC778F6F76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3DE705CF-6914-495D-82A6-639FA1D8710F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FC7F60A9-21C5-411D-8EBE-5EBB8FAB63F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69239C76-3552-484B-BEBA-237CB4A3DC2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227630C8-6A87-4701-8B37-07260F287C7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3D5F6E3B-5CA0-4B09-9E5D-E62A42EB1D3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4287AD0F-E460-4A8A-B846-737949FF27F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74E0A717-4ED3-43A6-9066-97C46911128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FFE2D0AB-E5C7-480D-8BD5-C055D27A423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1B7C7D03-C0A1-42C6-8996-F16A3E9356C6}"/>
            </a:ext>
          </a:extLst>
        </xdr:cNvPr>
        <xdr:cNvSpPr txBox="1">
          <a:spLocks noChangeArrowheads="1"/>
        </xdr:cNvSpPr>
      </xdr:nvSpPr>
      <xdr:spPr bwMode="auto">
        <a:xfrm>
          <a:off x="2628900" y="225742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FADB37DD-0492-4E52-9BA7-7408A5F8D247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9A3DA7ED-743D-40A1-A7E7-F7044D80BE3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6B00DBDC-8D94-4882-918C-70DAD4DB1AA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438645F2-8568-4BCD-8DA0-990AB6E10476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5E567C8D-1949-41CF-8488-EE9B7FB61DFA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E6391044-48F0-4052-A91B-A3B3A9694CAE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B4F190AA-5AA8-4DB3-91B0-D5557731B366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52445A24-47C6-461F-8CC7-0986C62FDBF1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1CA270BF-E9F7-4652-9DDC-BF487111AAB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33F4A971-9C61-4E8D-AB41-BA032D2F0BA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E5D1A2F4-3D73-4DB1-A099-A0E54E7ADA5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C0108011-89D4-42C1-BC88-904A154DB06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E3351E01-AC85-4D96-B2F5-DB074D55F74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156D0E82-0639-493B-807A-3549FFCBFEA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B03B491-0220-4434-9E0D-CF557FD71AE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13300703-E90B-4B06-A91E-397B0634E8B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D0713224-0DE6-4B21-BE1D-1C74B49BD47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88B25683-F93B-4851-917D-A47C2194C1DE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8AE8FB82-09BB-45B9-9597-D57AD1CBD1FD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F4B3EC3C-25EE-4CF1-9F41-BC5F8EA1573D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36CBEB49-AC0B-412E-B9AF-84BC6824306F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B465FC83-47ED-4BF2-ADA3-B3C1CE3E6BC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B365B961-3BE3-4D0F-8385-2E419486AB0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F03D86E0-A62A-48B5-BA2A-6DFE4286837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666BA65C-A0A3-43FE-97E6-C273360C55D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031286DD-57D4-41BF-B98A-0FA28C5BE87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BD517FE7-8DD8-48C4-9562-7D0E082B9AD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61C5EF2B-1114-4FEC-8EEF-6D6536797FE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B12B923F-99DA-4E17-A195-45F0B9060F1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96DAB616-B882-4759-90C7-5A4EF5D84B9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25905B1-9F03-4CF4-AE0E-68C5DCD61CF8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2591D958-B57B-49C5-88A0-902D96C15BA2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CCB1915E-CF42-444F-A468-92E2B0FA22E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D5218DA7-6938-44B8-B57F-90425F870B4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B52EC9AD-243F-4786-80A9-6AA95D485917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C74110CD-DB38-45B6-92AE-8A17BE10D87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8D02BA84-ECE9-4A62-B31B-55B943602524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39914E2B-474B-4BA4-B3F3-0EEBB025A03A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DAC09C83-3E98-44F8-A0A1-55A2591C4392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38FD5DED-0A89-4A74-B655-963CF8761DF9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4C9D2E65-81B0-468D-8B71-5C37DDB14A9A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63D05E3C-4C92-4D41-B565-529CA30EEC2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F0BA5E30-6B95-423F-8BBA-15CEDEE3FBE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9AE5D299-8704-4B23-9BCF-DDDC75FE4C6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69B9BB48-6BBD-4E4B-8402-6DE3DCC1213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B418D996-5090-4027-9623-1131AA372B4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DC7F502C-BD31-4EB5-BBBD-70A04DB61C3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D34A81F-0395-4DEC-BE15-FB6841BD7F13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6E76BC4B-6F1A-4C0D-9217-950CCEEB265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1939F6A7-71CB-4A08-9DEC-CBAC68CE7851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304713E9-9AA6-483A-ACE5-47986613B653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34485B45-66E5-4097-B96F-45F02A4722B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D73BC6E4-A59F-4932-8024-1FDE4DD5591F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56D28086-38C9-4407-9187-8480E958D308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7043098-89EF-4D62-BEBB-0EA49C108ECF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85E762F2-B3AB-4423-B4F8-1C840C9FB1B0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FC490C59-D804-438A-8A49-E0EA674FAC9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1FFA4AAA-268B-490C-901F-09606661F05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11CAE160-10EA-4AAF-96BE-3C79963202B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6A0C6E5C-35E8-4D0C-A9F0-A12D4FDB6AA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83AA0E23-6772-4A24-9A75-12B724CD22E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4E01F658-BF51-4A7E-9B69-2A9ADA9D447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59502008-63C5-409F-9B01-D705425C111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96115F02-9E59-496D-9B10-37051EC63389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53E2E26D-1E45-4CB1-AC44-3FC8A33B75C7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A4DCB945-A880-45DF-8478-5E085DA5AC0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434FB02E-6DE5-45F7-AC46-904A581C472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F49CCABA-B08F-4202-8148-176F4EF93D26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C9475D0F-53ED-42E5-A473-99376BA889FE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2F5CED85-AEF3-4C90-B959-CD34DEFAFB0B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368AF520-E448-4108-B057-22F5A806331F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CF4A3249-77D0-4F06-968B-3EFB2DACAFC8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5603D8B7-B32A-4314-9113-74C80B157A7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927DCD63-C98A-47AC-96A6-48835BFD0DF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1F1DF838-EEFA-4273-BCEB-D8CCB8CB9D5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6FF8D693-B6C3-48ED-9B0D-35F9FA97571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7876573B-055E-4D6B-9B16-11B51F90BA5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5935651B-5B0C-4404-8A8E-0EA2EBE90CC1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EB908145-3038-481C-9C87-3D09DDD737AF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CD912669-D403-448A-9503-5D34308B04F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F06E96F4-9817-429A-8FD6-89723D74987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111653A4-8518-408A-BEE1-8F5A37F3955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84329E66-AC5F-40DA-B73C-EBF5290612E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53809947-C09D-4590-AFBD-E790D6FDD243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BA97CD61-3336-4ED0-95F2-61462618E0C0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3DC3E5C0-8548-4565-8B1D-33BF33BE03C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7E290470-2D17-4CE0-96FC-4DE60E4977C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685A3B76-7DD9-4B63-A5BF-43DBB188089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8E42270F-F081-43CB-96B2-087E6C37D39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9A36EB4B-9B38-44D5-9ED0-5898E1DC430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1589656D-1282-4DA1-B2E2-BB473935B88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577BE54A-3A7D-432E-A6DB-469FFB10588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DFD7DF3C-C84B-465F-BDF0-015078C4B9B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E7AE5BA9-3402-414D-A649-EF3CE73CE9B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3D1D7F67-85C0-4D11-9D87-74F19F2C2803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A22CFACB-FD87-4718-AB58-9580CF66DD50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4EECBEFA-B139-4E33-9F74-970C3F8FCF9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6C5C1960-FF5E-4794-B1C0-7FA1146D469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90E850B0-A021-4AC7-B42C-AF906C8F3AB0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FEC8AE59-3065-4F42-B74E-82F501D60E6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7EE7D54E-94B5-4D4D-ACC4-6D8C94CC651B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708316DE-36DE-42AA-96B0-6609A091911A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C564A4AE-C031-4EEE-AE6C-C4216C987D49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4C3DBD47-6E21-4160-A664-793E48ADA16E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58DAB805-2265-42F4-9994-1F41CCC0DE37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ED9342E3-28C1-480D-8794-849B88E0951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F6CC55DF-361E-4DC8-B142-F7C742B680E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101F344A-DC5E-431C-B91B-627C4C4B6B4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B7C96654-D94F-4416-8887-6444A053E1FC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B0B2FE7D-06A7-4D99-B57F-196CFC0E56B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C62F9BF0-E400-44DC-BB5B-9D962F2C32F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B6587EDC-3395-465C-96BA-73AEED8C817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3BE2E588-2858-4E29-A08F-2681351E907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9D74034-81B6-4130-9BB4-4D154130531D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BED53913-3F69-4794-9036-8D90A991C4E2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1A9F392A-7FDF-4397-874A-9F90DD2DCC2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647AB619-5FA2-4EC4-B59F-4EA36CB21BB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3F7B704-5277-4033-A9FE-9874071A9140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12599EF8-19D9-4669-B4F6-A005E0AA0D75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33075D95-E56A-4BEC-9C5A-7C973A341204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E7ECD8FF-0EA3-436E-9DEF-F5356D1E4F3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01392FF1-529B-4241-9EB9-18DE5154267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8D8DDAE9-C196-4192-AAAA-76A1BA7B921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A07C95CC-FC3F-47D7-BFCE-225FB550E93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311B56A7-4A76-4066-9920-E52A5304C74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BA9EEEA5-1CD0-4CCC-B61B-50E366DCB1E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B23C4F16-6F90-4D08-9B90-CFDEB3C0218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174258A0-A88F-4D4B-8ABD-0DB50AEE5BB6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78DE43C1-E359-4AF5-906E-B1DB9C5D901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B88EEE35-46D5-4038-9BBD-4D999003C52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884F214C-7294-4822-BFF2-F232382184C3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34C9FDAE-9234-4525-BF9E-450A7B4FFCD1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7B562A27-3AFD-49F8-85C3-7D0BF052EE69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E7B1D85-745B-4942-AF14-1EF9C4AB0516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C527E26D-56EA-43DF-9244-9A8A957E9B8A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2F612B94-F315-47B4-8060-AA0CFF1DFCC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0376B329-1995-4CB5-915C-A25CF73FF25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C70E57EE-794C-4449-A04B-B835219C83C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B3680B74-3509-4871-9666-344B8A7432D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35CD4856-6808-4986-B3B2-AE7410A6ABB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81EE3358-5404-4502-9B29-582F4D32D12D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08E397D9-7B4D-4082-A08A-73E235B6A91C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3F7CBED2-36AB-438F-B7E9-C9A0104D013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821E95E9-3396-4D32-A04F-228FC4388FD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8E7C3BCF-DB65-42CA-B788-256B5364ACCC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61E2952C-7FAA-4AB3-952F-E9C55CE22E1B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8838A499-D868-49A4-B17C-8FB6D6C53B1A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2E88A8A8-D3AD-4F38-9507-8790F8AE1BAA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0F5D3A7D-7AA7-444E-9B36-1EEE49FDB82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2F83C96A-B192-4AF1-9C95-81B7EBBA4F3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89008628-A5B1-4D66-8476-2DD1AD75EFC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CF3050C1-6B33-41AD-B9CA-31991CE4116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B08883D5-7AD8-4402-851F-EABAE6FDA3C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CE2F6015-7970-42F6-953B-AC53F65BC8B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9A519169-14F6-41F0-AD84-F7E16BBF2B4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D9798E04-07D3-44FF-ABD9-1AB711BB3BD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AD65387E-152B-418E-A676-DDD5B99880A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2362267E-B7A8-4E2A-95E1-8989B5131F9E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26D5523F-1606-41A8-8714-3CEEE906DFA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CFA68C8C-792B-468A-9910-F44BED12EF2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26464364-9B20-40A3-B7F8-5CC6AC005F6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F5EA1E0F-27C9-4E99-B7EC-3C80E3F82A68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C5AC25E2-8C08-4CA3-918A-8839307FB8E0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98E90D37-13F0-4A90-A89D-934278ECCB9A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2C0ADCEA-2908-41DA-9564-B52666D3CEDE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863D8A05-3F09-491D-A5BF-9D5621F27429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F0EA1D5B-AC1D-4A72-92D6-16A86993CE6A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E4422700-4CBB-422D-9495-69F284292FAF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8BE4F2EF-C772-4660-81B2-556DEEA3468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10C0167B-AC06-4AF1-91AC-3255B4D065F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EA82FE64-212A-43AA-BB15-4E9ECB9FFA5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C282E47B-C2D6-4C27-A80F-0084279BDBC1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96217ADB-DA63-4A5E-BE8D-50D7D041076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D6F47562-F58F-49A7-8AD3-45AA5C3CE0C8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F1BCAE56-0F5E-4C09-97EB-85B23E7A56F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C56F2225-8217-4D2A-91C1-691824C4CEB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800BC83D-227F-4A20-B86F-EC8824E9927F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08C1DA3C-8A18-4C50-AA91-EA56B4749BE6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AD3590FA-F4AA-42A4-B525-B9EC381359B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1931EB05-6124-41E9-9287-5ADDB8E4B80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1FDE6514-2178-43B5-991B-F5AA103B9B94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EE5E017E-D3EE-4A6C-94F9-DACE42C85EDE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B67E6C9-592D-4490-8BF5-5AB21CD7273B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787C1D45-FD6F-4DD2-829E-12B94D4055A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59BAA0AF-50CE-4ACC-BC29-78D184675BB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3AF89DB7-EDBF-42CB-AFA1-5A0A71BEAA7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D81D53D7-528F-488E-B23B-625B4C45E73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9E00F454-120C-4C10-A509-07B7B08EB7E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1FB900FC-D603-4252-80FE-4616688A8DA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BCB360FF-9BBA-4749-9323-0EF3D9E670F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4214651E-E92C-4D77-9A66-A961ACBB0409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D4CF8C8B-1249-41DC-A8D1-EFAAD26CB37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E6ABD38D-CC31-4D40-9ADB-56209FAA9B1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4BDCC8BB-3949-4852-9AFF-04E0E6CD686A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5148FC1A-2B14-480B-9FA6-2DDCF8A9A93D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95F66E57-4371-4851-8137-AB77E825B8D1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E9280DAB-0B74-4DC1-B297-A0E9427847FF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8D95D296-EA5B-4055-92D7-C607EEFD1C09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21A9CF7F-00DF-456C-B85E-95ACEE32E3D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3A0D0782-B585-41B3-ADE3-7E993C9599F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2570826F-F1F8-42AD-AD14-8F91EE7C45D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60BBE38E-5EE6-4FCB-A22F-FDCF74C826F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DA269598-0B4B-4D1E-9C65-B8E4C51139D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A8F04BA4-3E62-4620-BCD5-C37F2DCB32B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29455689-E796-4D3C-BF51-399F2A4C6FCC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10F639D5-5B53-4536-8F4F-CD9A3628810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37BC9B33-30A3-4005-9679-52CD5ABAB0A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A8DB4030-950F-4FD0-9192-05240409E6BF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73F0B2A1-D8AF-4F0A-96C6-1ED09CF9E4F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4B626524-553C-45D7-829E-522A4BD43A70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3DDB0DA8-C07A-4A6E-8DC1-939B19D8D6CC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744E2630-7694-45FC-BFCC-11B37B2A5E2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E84C626C-D2E6-4EDB-81AA-58642067324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345C0F86-94FD-48FC-BF30-371FC17609A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5472CA38-BAC1-477D-ABAB-F172E5BCB21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6EE8AB8D-D5F0-4CDB-BA9D-8A69D2514D7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A42CA598-180A-4484-BA1E-7BE29FB6F55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3353466D-593C-46DA-9F5A-B8CB6EFC581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FCA309E7-EF49-4AC0-9001-B5CBF369D13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951707EA-CDEB-43A9-82AE-7A3EADE8400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5944452F-2C69-4E3F-86D0-99E32E4CA41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B0A2876C-AD97-480A-A488-194042D1DB74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6AE813C8-57C7-4A01-8429-368B2B4A18F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1B135A2A-3B77-45E6-BEC4-67FA684D43A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B2F18FDE-D4B1-4965-A814-ECF63BF7F40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59A17110-12E8-44DB-806F-DCB17CC786C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DA2D6604-8AAF-436E-8F65-65F2C2F51821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B73D48C2-4537-4566-A09F-E87B18DD996D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107E6FC2-2A4B-41D8-9672-557C894900B4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A3699877-E3C2-48EB-843C-B4B7B3D3F437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57FE2FFB-FE47-44CD-9331-9E1ADA198459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E97937CC-0D76-4943-958F-1AAF59B5FE7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F79C8B31-4703-43A3-B640-7EF1D1F908F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DC360DE0-50D0-4D54-95C8-1FF2D832EAF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BEDBB4E7-4C56-4949-9B7E-4591B47950D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99565C45-A149-490C-9001-90D5681FFBC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36D2606D-96D5-4877-A022-FF5AE6DF84F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8827B588-BC0B-4234-AF74-2766C36232C2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917A56D9-17C6-4AE7-B659-7A22CD49779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E6FB8363-D60E-4EF9-8102-EEC61F4D0224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A7DF7C13-1721-45D8-9938-4A08DB43CAC2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80D9E582-3AD1-4341-B75B-14FE3368714A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EEC9A77-81F4-4EA6-8F52-85C7C830B2D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9179DAC4-0065-45AF-9101-5CCA3ADBFD61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8DCFBD93-70D8-4814-BED9-DCD65B6F4C1A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BE6BE74F-E091-480B-B8EA-A1EF9ECBB983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4C02E003-6B80-49AF-B9B7-EC6B9AEAE22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C2223690-3012-4D9B-88E8-F0833FF27A9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6C5E27F4-4404-4DD5-848B-E98632723FE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BE5C6BD7-00F8-40DF-B2D6-3340B77955E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72F85DA5-B9CD-4880-A00E-065F192DAA0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37E71F39-320D-4313-B2F5-DA19DD5773F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F6763910-0327-441A-85AA-E4D73057DCB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9F3ABBD2-7F3F-4522-BA85-5C05D1C7F881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BDE22573-F8E6-4CAD-8A98-5DC4CD58DBFD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48DB2E8-3745-40F5-899C-0BEFD054B2B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B5CF7297-E55C-4528-82B3-81110EBAB7E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4516FCD5-8B7E-4E79-B378-7EF61199D7A7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D4734EFC-2642-419B-A73D-BEA504A3A25C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2E33E6AA-9146-48E4-883D-AF2EF327BC43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BB7D6249-5E6F-4B73-A8EE-E1DCA9AA96EE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4867F464-D873-4726-B9FF-0FC994AFF47C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25285F79-F16B-463F-B50D-1B8852347A0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ADDD4DCA-B264-4756-9E7C-542A2F4898E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226FA92A-3DAB-4A3A-8860-DB7F0432FA9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EA7A6103-01F2-4C30-8EE2-F1A0AE3F16D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B3A03222-F093-4663-BE36-D2CB008FEEE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46D45C2E-9541-4F3F-89B0-8FC03EAA7997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252B96EF-43F1-4947-BDC8-C928DFCBFFF1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C583720E-6547-4108-8788-4BA78499960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63ECF029-0A65-4DD3-8464-FD9F2E395B1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CDAFF69C-071C-40BA-88E1-0A4FBF28092E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D4DB492-AD5A-45A8-9163-9D17EEC26ED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12BA7E14-8461-4366-8695-79E099B1CD8F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A0A6BD06-8ECD-426C-A141-3EC28330E21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EE3677A9-C7A3-40A4-84FA-C1AD40C0703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9974C49A-F800-4103-93CA-6BEFD7E22C3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D835AE0D-E7AC-465D-8F19-2553113ABB8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CE146D12-A07B-4027-9B5C-19E07C0BBFB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B5C37E3C-F822-45AD-896C-4174DAFB525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D8B9CABD-E7B3-438E-87CB-113CDFCBCCE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8642C399-91FD-456B-AACB-FA6E2C99455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A3D7D860-9E0D-4850-B214-9C240765DB2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61B29EE8-679C-4CEA-8F22-2A01194A44D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70E8DB00-2D2B-46D3-8B18-BA80517F960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44940F-9219-47AD-BFB3-622EE28D41B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6190E3AF-0686-4161-BA7C-4BDB8DEADBB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93551AEA-6BAD-402A-9A5F-5ADA4559E92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71D502E0-A006-4E7B-974D-DAE8605DC55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810D33B1-4F7C-4F75-A937-90D64B3FF5E3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9C2C5A10-4422-43BF-9CC7-25F4228A74E2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E4B0303-032F-4576-8B83-744DE6381BBD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B4E8EAA6-41BD-4ADA-943E-7C3C10499AB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F5D22970-9AAC-4B1E-89B5-6C789CED1F7C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4B00A56B-50B8-4436-82D8-EAA65467879D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1C70F1C-9C18-4524-8DFF-A5CCF4303A2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EEB0E8F4-2323-4D14-97F8-BFF675B8D8B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3233266-7F34-4978-94DD-36156C6D276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9B4C90C0-663F-4C4C-A265-A36B2B1CB8F7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FA1FCCC4-AD75-4CEC-908C-D6400881B76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FE59B063-75BF-4023-A2DC-C8890990FC3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7C49598A-33E6-4202-877D-8A49E15A412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2F5F0093-FF00-4267-9D9C-4AA74AE07A4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22C0C303-BAC4-45BF-AC0D-8ADE38FC702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B1B836D2-AB98-4FFE-AA0A-4EE2039150C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60F954A9-4C55-46A3-B741-88DB7DE8A953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D43940DA-C7A2-4C05-8440-EF8D006C7A3F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26F50973-78E8-41D9-B025-9FE23D02B6FC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6AF3E85D-AAFB-458A-8EAE-1E9A54B147C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94770634-AD18-4DDE-ACF9-769A555E11D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53CF5E25-A4EB-4943-A43F-C6A6E981D95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F8217DE7-D2C4-4D6E-8DB1-A889B45B58D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01DFF18E-E7B2-49FC-A891-7617E75E433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DBF8153D-02E2-422A-BAF8-34EE0BE33CD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A37E9C0E-D586-4B51-BA04-F66EE054E2D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25E5F4CE-97DB-4F97-BA4C-595E0B2C8DA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113E9706-F07D-45C0-BD38-BDE9CBC617B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0793859E-AD6C-4CD5-880C-8A2FD47F102A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DB5FED84-0217-4462-9BAA-67787D0D884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60B8AA7D-18B5-4193-8529-411EF1A4026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6AD4AA35-7747-4974-B770-C82E3BB90455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ADEB6D6-13E4-4AEE-8775-C95C9FB72C44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11B8361C-4B55-4B8A-BD4B-AF14B446F62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DA7B5FAA-4FF2-4C6A-9193-7DD13AB8972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7D9CA7F9-EE2B-423B-ADA9-83003933592C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AEB5882C-9EB4-414B-BE64-A91BFF3D141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7D6F8C52-2810-4714-865D-F8D4DBA67A85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744DF82E-461A-4F75-90D0-2829E735B956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C5575988-1CE4-4A8E-9007-BD1E6EF2D94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A1C4137D-D168-401C-BAEE-DF7C04567F3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EE1661C9-8D29-4A4E-A88E-00DFEA97903B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8C7D46CF-763B-4D79-A8A0-53370A8C588A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D7E8F774-F6D2-40D7-84D0-76F0E5650D97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562D6425-6313-43D2-A0C0-C9CB0231A33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577084A6-7501-4730-AB3D-FE1D4DBB9B7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B26FE727-B42A-4E50-9DE7-836170AFA8A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A39E89C9-C05A-4F83-A78E-7F2260EECF8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60F60F20-0BEF-40D5-AF99-5472B055F5B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6DD8A759-A60D-4BC7-A221-A2362CE31FC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9F69EB9B-3141-49A6-9750-52E27BB8081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999A3E1C-0B13-4AA9-B2DE-F801C5A147E1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909F844E-0C39-4A62-B881-15770050E605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BC177FF5-71D5-4AF5-ADC2-5F9AF573592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D7C22EC2-C352-4379-91F2-CDC1F27892F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E0BAC562-6A15-4839-807F-B58D2C999752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A6C99D4E-5492-416D-8E3B-19C2ABBDA88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6AC76903-1AEC-4F2A-AAAB-BC476798F7FF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94644B12-1430-4E51-8F09-9A3BE67DF476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4BEB0B3F-7A87-4789-B685-95DFF170AF7F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EAC3A3AE-FA5B-46BC-BB74-55D40B7D941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7C9935B8-8C21-4D71-9542-A310A03C6E2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9EB81F88-527E-4A95-95E0-4AC298FA92F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E0282EC6-4C11-4C3F-B527-46CBAFE7261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82E83C3A-9EC3-4B76-8522-617637F6D91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B351D460-A1CB-40E1-A3A5-5DE91B1BB1B8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CFFEE42E-3950-4B2D-B583-E04F53661FBB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4CDBB2C9-F5E3-43C6-A8CC-B4F948F3550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029C31A2-1E2B-4106-AFCE-89E589DAD35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57648F61-A26A-47E8-9A9C-943141B62DC5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43936172-2101-4EA0-8D0F-5C96E546A4BB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5770716D-B5C6-4BD9-AD68-04F0F044F68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86459E23-235E-476A-9DE4-DDF9037F5715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A9C1686C-AD3F-4D9F-8271-457B0809EB1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48C5716B-6C37-456E-813F-BD50CCB4F1E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680D9EBE-C37F-4983-9C62-0DC08D491B9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E186E126-765A-4747-BC43-1ADBCE91302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713CDA7E-54CE-42EB-8D23-9642AD8F441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9672E442-D171-4955-8033-FF594D5C10A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F931FE2D-7BEB-47A7-9D50-5909FA2D068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A79054ED-D0D7-4339-9B14-1FEC9CF619A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7367A29D-E4A4-4450-9283-D195CB2BFF6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9B612C87-15B4-4CAD-A96C-A4459B5733B6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9F4464CB-FDF1-41BF-BBF4-DCE350A464D2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05480E08-ACCD-4CF2-918A-BF00BFAB336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80812EFB-5E50-4F9C-8C78-F977DF2F88D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72A2072A-5A86-4EAA-9B7C-0B00AF59AC39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23A1789A-3E8E-4E41-A621-033EED679A76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7F8FBE47-B223-4F32-8AAE-79A160E62FA4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4AF691DA-D44C-449C-B84C-7F38A0FB5897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BE4D6F28-18FA-4CD3-89A5-88CFE2095186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873ED240-2CBC-4969-8017-83B02DA7F65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361C8D7A-D9CE-47DA-9502-56CE2DC8554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3EB278B8-281D-4DE3-9A30-F856AE44D7B2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4F393FB0-6CC8-4167-A76A-9A20427A263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BD03B8CB-E02C-47FD-8321-BD6B8FD25C5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737530EC-734F-4B06-8CD2-B575E824D35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64B2D50C-E07F-4851-BB0D-F5420AA4AAE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5E530253-42AC-41AB-B918-8B2460B8CDC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A1F736D7-502F-46CA-9960-1B9153F41F2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7D0DF868-5147-4575-848F-F85CE548D8B7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E71B1784-AE73-4440-A417-78A3453AECF2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F228AD3C-2FDA-4EEE-81D9-D596C654EA9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E67CC2BB-ED87-42BE-9C09-443B6B1007AA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1CB6A591-9685-4261-B79A-C20BF3A5B0C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13A82F3E-40B6-4D2F-9B64-A5628E03326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6DEE46CC-2B66-4F18-8519-034B7AD4826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8D21FE18-BF40-4AA2-9245-E483DCA49A6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55D4FFD6-E6B8-4FFF-951B-24AA1126703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6055741E-912C-484A-92A6-C371DFF63DA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6A3B0B1C-040A-4B35-9F95-8FB7CCA6DA1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49526C96-7033-414F-806E-B71632548DB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6B5EA2C6-0A04-4F8A-9304-78715EC1C32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3EEE0D5D-C3D4-4228-ABFB-19E5DE96D60A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AD50E917-48CE-4A52-879F-3BF79A69D25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5B5103DB-012D-4C36-9D21-CA2C58168CF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C921B942-13E0-418B-8266-B393ADB2DE0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17C2D797-3475-4A6E-BAF6-516429060C8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B7D33AF6-B38C-46EC-824F-649D71C2AFF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EF87F7AE-D3B4-40BC-AC4E-B3FFE35190B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9FEA7924-23B7-4076-86B8-E3EC7035661B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A8AC878F-AF0B-4C84-92FF-A555E74CC3F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84C6CA6A-0B9A-49F3-9846-D4FDF07691B2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6B02B179-3997-4D54-BC48-040010C622E6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DE58A224-C932-4E61-A966-34677B34696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8390BE81-4FE5-46CE-8A45-B123D76B8F1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930F977F-1944-43E1-ABD9-416318BE9F7A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B107C1B2-0A21-4A1A-B671-8D5A32397A18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1942BCBF-D1C5-4A2D-995B-89A1C7BD4473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DB01C4BF-0072-4686-ADE8-8398D2B14C1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643D767D-2C16-4331-B303-5FE6946FCBF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6DBB7F1D-683D-4F7C-80D5-54A1B01309D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F1C4DBC7-D231-4971-886A-A6C50BA4CBF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B69BA48A-B731-4386-9805-49918AF1020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765CD3ED-15E8-4AFA-9E13-AD28BE06EBA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81107F22-7B45-47B6-9C85-47082C0FBA2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5E818847-2A36-486D-8445-5F12B3A3D9F4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29F04720-5C63-4797-A9E9-7D81FFF55DF7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75269E50-666F-4749-A790-EB0166428DC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E7524B2E-04C1-41E7-867E-F3FA2498856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05EECCF5-D43A-40C0-88CF-D1FDEE5F5A9A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A0275496-FE60-4B36-9755-0F17903CD26D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99037517-C016-4778-979A-43BD258DF722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6702E723-CE27-4EE1-B3A2-5FED896D009C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E965807A-FE68-44D9-AD18-CE96845D5C0F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0B3BAC97-DDB9-4590-9C4F-9184340B871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95E2DA35-B1F3-4644-8EBD-0818966E3F6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BF7C24A2-168E-46B3-9CC3-4867D458E61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0F61D9B7-316B-4965-B96E-52FFBD50BD9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3695F230-E77D-4E36-8113-915804CBB7C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13AE0817-17AA-482D-9343-7E791AED2D05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27B5A9A7-82E2-4B9C-A0E7-3469393B711D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7141AD11-F3B6-4487-B523-315FF4F5725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E75496CB-F8BD-46B8-97D6-C7D12A60655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EDA78DE6-6289-4A3A-B3E6-8265EA9FCBAC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1BFEAFC0-3D3C-4F5B-B08A-47BA3F7C3A32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FB31F1AA-E84E-4FC2-8F3E-D03C823388FB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77D60008-3E7B-4EDE-A7A8-5C5B6A247747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67331469-A894-47EB-AA52-67BD83D67EE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C12B5804-27FE-4C1F-B95A-A4BFB08F057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76C196BE-96B6-49F1-8D9B-D1F053F3AE2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94BDDDAC-9A45-4BBB-9F58-0FA11712880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F3D16E20-500E-452D-BBBB-1A3B08A705C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14D8B879-7396-487F-BB90-834F2FE3DE0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F050CAEC-7C9B-4FCE-962B-658217302E9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1696324-A5AC-440F-B9FA-F51C98E4DA7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F3B53234-F166-455A-9999-6ACFEFC54FE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AF2EFD00-B8E5-4B0C-BE0E-4285C33E142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ABC402F3-C5AA-4D59-80D1-247E3CD2E38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B432A220-0177-4392-9D04-8BE6ED1EF70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A53D3626-9BE7-4925-97C3-A48A866F7BC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D4C653FA-5A1C-40BF-A7C6-AE92543C4130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9CDE83D8-A589-44E9-9689-2756B1D5D4DB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43026385-56DF-497C-A68B-F390420A3CC9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39EAFDBD-D21E-4948-8C0F-41AC67F1D24F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A0BDC7C2-EA0D-44D7-9CAC-A96E11A14E3E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89128E53-C268-480D-9EAB-A632CFB71F8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9F0C187F-93E5-4296-BAD2-0BA2861104D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78B1DF5E-D2B2-4B20-B11F-7EEC62A3E765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9E9A45C4-AB4A-484A-8B0A-298841EAC8D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922240BD-8298-45D3-9735-64EBFF3C1FB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8823F95F-2EF3-46D4-8C02-668895B4845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10786453-A3D7-43F7-B29B-C4B3C8DAAF1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715F9D8D-C378-4D39-914F-FE0BFE3AADB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B90F7A2D-CF88-40BA-9B64-E7E45E9D33A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2FE71DCD-3B7E-491A-B100-3D9F6AA3FB9E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B9971F9B-CAA5-4694-B545-0E954AD6096B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E7317C1B-F213-452C-B704-9E34FE87D11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E9C14534-C564-49A6-B306-136C106B5258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2149C809-0BBD-4DB5-820F-7BC275F7813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F6C4CBD6-A146-461B-8C8F-0775ACC9038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5FDCF375-A03F-4846-8488-86704637DDB0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B8A00148-9DE5-42E8-8FFE-A33FD4EC819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615C15F6-C2B6-4A72-A9EB-C8884FE9B2D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65D300F9-E289-4C19-BBBE-8FA4D50D8F8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7B7CA222-E8E8-4BAD-A467-1BB6B50C52D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D2ADA632-40E0-45CA-B68C-E99C17DFE96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ABDD0DBD-9754-4FB1-8A23-D45E9581495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70C9E0DE-0EAF-422E-B36A-9C098A9AFB9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89F0ABD1-46DF-461A-87AA-0D12CD0B8444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CD5DA091-68AB-4375-915F-15E91172523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665D9C85-2A20-4BD5-86E3-64DBAD5B8A87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6D4C87F6-CF91-4743-87CE-D6D687E1653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488DB278-8EA2-4C46-B24A-000404FCD9E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26DC0D07-7AC4-4081-B1A3-59E42104C62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9EF70E15-60E5-420B-BFB3-2B07D6ED649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42DF8425-2BEF-4F84-9D32-F8385B7F71F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02BE19EB-56F3-4690-9A3F-190973D6F97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6325D5BE-4A67-4691-9992-FE799CE7450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9A457894-6428-484F-932B-45A19D38AB3F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198CDBC7-893F-42EE-8ADD-4FBA6A2E5D1E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1801EA1F-3C3B-46A1-9A38-0BCF80C88334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D5FA42F7-D943-44A4-A411-40F92960409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4D61CDCD-65B0-431F-AFE4-0A87F6EE794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84F47B26-8F79-4901-9EA7-0E32175EBAD7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C5A0C0AD-AF1B-40E8-B4CC-E36C2AFBE981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CD01BD81-156E-41B7-A506-71C1977E6BE2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D0D8BE04-4F3C-4DCC-A904-F6059F8BF54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10C7F307-1495-4FAA-AC89-B78233F3A84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0E2C1648-D325-42BA-84E5-A7BD204365A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E92DB612-6E83-4823-AF65-8D259BFAFE0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FC81303E-C469-45B5-A4AB-265CD8823F1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C90C4AA8-C7F0-4056-BEAD-5EDB2A55250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C6AC7E46-0411-454E-BFF4-6903F78E29C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737976D3-2DA6-494B-897F-AFB84AA4F8DE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2F54FCAE-D333-4731-A663-260A69DFD403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CD3A4208-CCA7-4253-8C8D-2D209636EDF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9C9F0553-E005-4802-B520-FD618567E1A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469BB68E-7F64-4D58-A727-DCC60B269EA7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59C6BA65-113F-44C4-8EDD-326F06E3DC9D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238A1A82-5604-4B1A-AE9A-EF20D1D176E3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E7890297-501A-48EF-B5E9-FC9DB87C62A5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99A7C5E9-B715-4347-AF22-1401E6A23A3E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78904887-103C-48F9-8A97-4E8C4AC004C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787F940C-8DBF-4FBC-9A1F-154F6876C3C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64DC10D2-19F7-4050-8BF8-A325FC6570C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2BE92684-E51A-4370-998D-BC9FC47FCE0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1F9A12C9-8B56-40DD-A859-1EBDB6651E2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AD6DB823-84D0-4B49-BB61-7400AF6E285F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A6AE5059-9988-4D1A-B4CB-0B9E30CAA9F3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9E52D4FC-EC0B-44B8-B69E-2A2F5C84D9A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2D9CA4A3-29D0-47B0-A9FA-3BE92021DB2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AB8D3586-DF61-4D55-B9D9-E65672952DA0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7808A8C4-9E27-4EDB-97A1-4DC45165CBC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9575DE38-E839-4E18-9A8B-BFBA6ED2C76E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A269A5A7-F34A-4141-92FA-D5A506EADACF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B93EB7E9-3D15-48CB-8D37-238DAA63375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9098FB52-BA64-4C15-99B2-40DD8D5AA0E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6A5490D3-6378-403B-8138-2E7F6239E9C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BCE77E07-6399-4638-9B1C-7757FC3909E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14AB4335-B3B0-4B59-A536-4FEA381F7B5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817230D-DB6E-4E31-BC5E-409647C80F3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AAA54AF6-B3E2-4DD3-89B2-0CD97130D76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8EDB4E47-9327-4E2B-82AC-4C0C6252933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49E2AF0F-322B-4DD0-BA60-2F660E37EF3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5D5FF7CF-FC1A-4316-AD66-8521AF8C759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23D114F0-919F-40E5-92EA-2973FD9EB37B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C3A5B578-930B-4856-8489-786C493FC76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EE8CA293-899C-4986-958F-03E5F4FDA59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3DF2AA5D-22CC-430B-880D-57D942579217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5A5DFD69-90F3-4209-BF95-D2923C57B36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BD7737DB-8EA9-4C79-9919-D693FA10C44F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E2FC98D0-E5A4-4428-9691-3EE6035E8A4B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A0AD16E3-F929-487E-A078-2C39833B67B4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F0D80544-F0F7-4BFE-8482-77091DFEAB3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D464B82B-8D78-4A5A-AF28-94DBD766401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EC1251A8-BA27-49F1-B99D-E958AA4D9459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FB7F4A84-C0D7-41B0-894D-A53B761552F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4214E7D2-7F0A-4D5D-8C85-5134B5B9997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BCA2E9C1-EDE2-499C-9D80-3372D343655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4594DC66-30D1-4904-896E-7368DDE0E63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B8DBB3D4-509A-4D87-AE6A-D3C1129A13A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38239AF6-1CD4-4005-B868-58E5B4B6E31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D8338E78-5772-44B5-BFEB-4CA7B2226381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3C2FA9B0-0843-4964-A635-EBD03792182D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E08E64EF-4136-46EA-B04D-C959C6EE8AC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91AA7139-B0F9-4F9F-BF64-3BD243E7888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D2F3BE14-A6DC-41E8-850F-F8D1815BDFB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E2EDCF2D-A1F7-42FD-A49B-33C6DE4BE1C6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AB2C98B0-57E6-490C-90B6-38853697E82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32B86933-EBAC-4456-9769-E9E6CA40089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90AB7999-EFD5-4F34-8EE7-541BF2A0CBC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E135C7BA-8211-4250-A2D2-FB8212E985D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8372ABDA-7429-42E7-B4D9-778404E2725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ADC4106C-86A7-49BA-A5AA-C0FEF4D5EAD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E1C74823-1955-4FFC-B6F9-6DB6F53B18C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E7F722DC-C41F-4C52-B132-57513B13CD13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BD82FDAD-ED08-4053-8E0B-7A2D0E6C03B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5" name="Text Box 6">
          <a:extLst>
            <a:ext uri="{FF2B5EF4-FFF2-40B4-BE49-F238E27FC236}">
              <a16:creationId xmlns:a16="http://schemas.microsoft.com/office/drawing/2014/main" id="{B70F3DE0-0BFA-4FA0-B901-679B082E5B08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7975BB41-9C95-4819-9B38-182D66A288D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EE9C719C-2A7C-4918-A157-08DF1A31383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97109FC2-25B1-4B8C-816B-538963F654EF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2559C482-3EAC-4B25-82B6-DFE612EB0F1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D3D4EE36-BA5C-4AF1-9F8E-9D597C6B29D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2575129A-F81A-4416-89E1-B031EE84517F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A066C9B7-294C-4332-AAFD-23F49D1ABB3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5EC317D3-D9AE-4C91-94E5-1819F04C19D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AD8DE7E5-722E-4531-A403-CEC0CC88DDAF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E62FCA77-5094-4331-BA6E-6493CCB7FD52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8AA66CF1-E4FE-4894-A17D-B24C550648AF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D71CF6C6-8E1E-4B5D-B088-1566F5CA419F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E9FC25D4-1AFC-4304-8713-FD0AAB1E2BB1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F6BA73F2-9C13-4BA0-B687-B62F52BEB1FE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BBC53F5A-2DBB-4869-863C-127D0FDF07A2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3AD683CE-DDD0-4069-B06A-BAB45A77858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CED9BF94-5470-4451-859E-BBC39557E01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C8950EC8-C852-49E8-8E9E-59A0CB86343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80DCC690-5D38-48F1-A1E9-8E1B3F1E9BF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B2282F1F-F374-456F-894C-5AE49D14568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EFCC7EF9-40BD-43D8-A8FF-75084403DAB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9EDC0678-222F-48CC-9647-92EE763A6E5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81A43031-2976-49F0-AA29-C314FCF74ED2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9AA167B7-924C-4500-B43E-8FC102FDCCE2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3EF67C34-06F6-4F3B-962D-7BE498F141B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D5CBFDF7-EAA1-4073-A03F-B5270351077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3A9F645-720E-4094-87B4-EF9238F0E1F0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A3A40AA5-2CAE-4376-B6E9-4FBD7BC02E30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4D74E8C4-4926-4034-A190-BFCC2D9712E1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6C9CA865-F7FF-4152-9592-029C0435AAB7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6441D7D9-65A7-40E1-8B02-0D10DFC0883C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2897C57F-8389-4225-BBC3-DB63951F298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88ADE3BF-2749-44B9-A67B-BF15063DC5C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F412EEA9-ADB8-49DE-ACCA-88C4F439EA3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54B5001A-65BF-4656-85D4-476AB2CA551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FCBB69A2-0B0E-438E-946E-665B88A1DE2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B70B910E-9A01-4AAF-81A1-10C83FBEE178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B6CF75F0-A57B-4C20-82A9-56AB8CAAC12B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843372CA-E400-46F4-BC5C-D1BF45A595C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D77804D-57C6-45EA-B128-42AEA86ACA5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51B988D0-6172-42CB-A15B-15A66E629B5F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30CCE287-740D-457F-8265-3851F7345FA2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7ABB5D4-DE51-4DCA-AAD7-DB7ED966D2C5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61F81F07-9DF1-4219-A0BE-F3344E183C68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96648AD8-86BF-48C8-8D75-2318C698376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B2DE180F-2C97-45B3-B33F-CD3E4CCD71D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1D1CF5-A6E3-4B07-AFB4-E4119E318CC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4E31A366-A3A5-4783-B4BB-7F20FA30356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8E3228FE-BCF6-4C0E-822E-2E0C20809F7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DBC58AAA-A723-4F87-8C21-BA5E4F6FA1C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CCE489CE-022F-449C-9235-A4EEC22C4C0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77F5345A-A53F-4E7B-9EFB-328F5253AF7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1A97DC70-030E-4007-913E-D1631ABBC99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F34BB437-FC6A-44B9-AE29-9D34C6A8385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EB731A67-6C67-4F58-A8A9-201998533D8E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12B9CC07-7B0D-499A-9671-BDC9CEBDDDE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3A10645E-1FE9-4BFD-8D88-10038E77421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A209B36B-A13A-4CB9-9248-51B9485F0E3E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72A03507-A4F4-46D8-B321-2DC10F837BD9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3852253F-6329-4CB0-AD84-A3F09FECCC2C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FE20875D-9F93-44FB-88A9-83E29814A896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EFC5ECF3-DF60-42FD-B3E6-63FB2A13877F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218FC00B-2B05-42C0-9744-88AC4BCBBC6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DF86C52C-B3FB-4EDC-B42D-AB4D51AEDF4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3514807B-640D-40DD-8774-DA7A9C6B9B9B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ED6C7768-FFF8-4ADE-B63F-E5834FAB32B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911CE412-CFFF-4F9A-B20B-1E97C1A9043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1D59AC04-B47D-4D43-B7D2-3F1BCE80904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6C9C9509-4C7A-4773-9DE5-D0248795722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38B972A-BE79-47E4-9082-BEFD69DD0EB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2BDF61DD-7264-4978-B8C9-E3F216D2985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84A4C133-9E5B-4D9F-AE62-4BB923223097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D3257FBC-E9E4-474A-9B34-86B3D7E5D7E7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65F03B6B-8BDF-41AE-8580-EE9684222C4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49356696-EDFA-40BB-8A06-93DAFF80DB67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E4ADECDA-99CC-46A9-BBD2-7078F79E32A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E2E173A8-DEF5-45C3-A11D-26E818A6DCD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9DC60DE4-481B-4781-AFBE-5284433F4566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6446B688-BACA-45BA-BD11-348A77EC1C4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DA702F7-CB80-4B38-82F4-B0889601ACE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384C2FD6-1AF5-4AF2-A808-427D3ACC7C2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59D5D37C-F413-4E8C-9DE3-BD5AD99799E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DAE4C876-A9D6-4BEF-B827-EAA829AE0FC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E6E4B42D-ADBF-4336-A490-88D44F5F278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05F2FCCB-B982-427C-86BB-9A7981EE823B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67FB1664-ED70-4D87-AD8D-7BDBB5025D88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4D7BD200-9EB7-4D02-A9A9-BF2225E3ADD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1DAC6E62-2544-4668-903B-CF5E45999A93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C66103D7-3BB3-4E7D-A9A1-FABAB655DC0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1E85E74B-D573-47FF-9787-7A241FD8E38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477C266D-596C-467D-9383-B387B598697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47BE9F43-CCA3-4D90-8A14-86676A90D10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87B3D733-7811-494D-89D3-BEF6A219699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60A3313B-AAAC-4CB4-943A-C67C81BB92B1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A1282BBD-732D-4D26-BC4A-F4FB644304B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DCF37D3-DEE8-4182-B2BF-A854A9AC880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5C37BB0C-FF6E-40D6-B46D-09992F928435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11BE0E73-8919-487E-BECC-FB00045EF97A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FDDD5CD6-F354-4D34-B264-5F48CFD2BA0A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DF086869-74F9-4006-9F63-7EAE0E6C1AE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430E23E2-4A69-4643-9CB7-0D5568573B07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BE25D79B-0118-4FFB-B9FB-036D74DF174E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888B1770-C0AA-4928-8344-8B11CFD045B6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41136CE9-881A-4A83-9F77-99A9BC4E8BA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21D69D24-4385-402B-92BC-5D61CE508CD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DC786C2C-6BA4-4E5E-8BDA-56C8D21F01B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E8020A05-EF81-419F-9D40-402815AB6B7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769DA673-A2E0-477A-B264-57AD58A0E9A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E0B166EA-F2DB-40F9-B880-A0013533586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FA68F582-6E23-4841-876C-BDECC82345D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BCC148B-5C46-4112-9082-06028442F945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132D85B3-275C-40FB-B17B-BAE836DA064C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D44005DB-0639-40F2-8DEC-8490D348EAC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9844786E-0452-4F17-AB2C-8FE03EBD5FA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1E1C4E30-8D56-4A3C-9B37-37C5A49026DB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C4EFB9C5-090F-4AB1-BD3F-220C436C6C87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87713E8D-FE53-4B1C-89AA-F49928DDD668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F5526916-C7CE-4C3D-BD42-5333D9029685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E13DD989-9A2C-404C-94C5-6D4012487C10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2EBB113F-E61A-42A2-B1C5-71BD9FB8F09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3B5EE649-B3CC-4899-9A2B-BCE44D16FF9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75EB6C61-47CB-41D2-B87A-B4797781EBD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E9590A58-4BC5-4EF5-A607-CAE444100C4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B9F8F0C5-9A1B-45CB-9155-7ED45C7FFC8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6819542A-3442-4D2A-9707-D48B3420952D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2F035A03-561D-4CC6-A595-23B960C56F1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4DBA95AE-21FC-45F6-8D27-3951A0220C5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20F55591-A2D0-46D6-9D1D-AF4C9F0E247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8A00093B-0270-4597-84B1-FA0849022715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535B2EAD-78E1-473D-9E48-CA3A89CA037C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D19A63B7-B8C3-4726-922B-42AC9E7E162D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7CA964A8-734D-459B-B22D-284384A7E651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125ADD41-34E1-402C-9532-532567CB3B2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B92C5A1D-A384-44D4-8232-B03FDABEFB7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CB8B6433-BD24-40B1-A149-0898610306A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87BE3C6D-E7B3-4BC9-B693-19B56C834E7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5A004AFD-E8A7-4906-BC39-900B679A89B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EFBF30A4-C708-4A0F-902C-B7435796C60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07B7AF52-CA39-46A8-A6DF-8E1AD281905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D8182202-4F61-444C-85E1-B834AF327A8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7D718871-C971-48A2-AB3F-313BF45D7EB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BF288286-D567-4E45-A612-CBB10CBDF3A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AEBEB4AE-FD65-4939-BD06-427234D65660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908627E4-B4B9-44D4-9C1F-810B563E153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BF0760AA-D007-4108-A084-B68A49F1943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4E8ACA79-DDAC-44B5-AA68-9F0D50EF96DF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F35802E0-7C3E-4805-B3CB-01CA7ECC2E6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7CA410B5-4EAC-4CA3-B2BF-5F072A193FF8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D86BFE48-33EC-4312-9085-9D7481DE0159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0853A038-340F-4E5C-9D2D-A3727025320F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7796DA83-18E1-4589-9C8F-2F2C0DB3791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DB058427-FE55-487F-B8CB-46653ED36D5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15605EE0-BE4B-42DD-BE4F-EFF6CEEA9263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3565482E-3787-40B6-A4D3-FACD2F0C8A9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1D0121F2-12D4-4373-90B9-86608478D87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149ED5A9-8A0E-4517-A455-BE3336398AB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5A809B0F-B079-4150-83C4-DB3E7C9737F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254F99BA-39DD-4C96-B196-D8662AE83DF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2960C586-206A-447C-988A-C038B1CA660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E19510A3-2838-45F7-89CF-6A8CBACB0D29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C72BA1B0-CEC3-4D9F-BA72-F7197643986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67371E91-A4CB-4639-BC95-095DB1FA8CD2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CBDCF2EF-6422-4BBA-8271-B051E7D9BBE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DB57ED1F-CD27-4007-8FC2-9FDC4E7700C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B02D090C-51F7-44AC-9185-E1D90485BC7F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8F1D918D-DAD4-4FE5-858E-F4BD0276DE7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C5B954A2-0557-4E9B-929E-A4382587938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FC62A1F0-9372-46FD-A5BC-41721EBC2CB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956E93D7-53B4-496A-908E-B34509F96A3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F4F9203F-3C34-4FD5-ABC2-DB1C0280947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3E2FC955-396D-4985-B401-550B907262F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AFC52BE5-04E9-4823-8428-925FBBA8DEBD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2050F6C7-256B-4B70-A4E3-8CE27DFB632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9CE8838-5E2E-45CA-9D10-A1577143FC7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93628011-EC76-490B-BF65-B73BD4A2CF7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B59A0434-2AD9-4BBF-834D-05CC777AD72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B66F5440-650B-4B95-9D7B-65F0B9C97D87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619F33B2-A98F-4097-AB65-BB7D4A2D72C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63141495-6CC1-4EAB-A085-3233CB710FE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B3737FF9-BECD-4157-AD27-0F1282198732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8DAC91A9-568E-4A3F-B626-CEA907F91927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4C79DEA9-8852-4DC2-99ED-0028A680A23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52AAC598-4A7F-4CBE-A39A-5FE998FC3F09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D930A740-C47F-437C-A7B3-829BDFF3B764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86582381-CC72-4957-AF3D-96EF1D9A507A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7F48D71E-7D05-433B-BFF2-EB6565DC798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CB458E8D-CE15-4B19-A94A-B59309D4461E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9FA090E6-0D87-415B-885F-A18EBE15D0F5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571A4157-BC9F-48C1-99CF-A72A71211A48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E1A74BEF-90BB-4DF0-876C-25F0E1A93CC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7F57CB6C-B66D-4A29-9585-32FCB7A7C9D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5A7FC43C-CA9C-424C-9301-8759B2252C9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BAF77158-CA0E-4EC0-A958-AF168DD7A8E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1BC1540F-C994-42ED-AC4F-E0A07CB26C1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1EEE675C-D57E-4886-94A4-63BDE6B67A7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DC4C5A3A-0977-4527-8BB8-3BB8758F44A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2FBD304C-E2ED-4FCD-BA46-92B697538166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CBD8FA0C-9C04-440E-97B2-216374C803F8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9C43FCC3-33C8-4E1A-A980-BDB30B0AF2F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7EA5646B-66A4-44FB-9E5E-5DE04C71396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E26776BA-6BD0-4ABD-85FB-88291797AC60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6A429624-839E-4557-A40C-DE973F86F7A2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BF472C6E-1303-4E6F-AEF7-EAB6015FB4DC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9D6676D7-3B97-4A49-AB3F-0BC0CE71EF47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D8DB3DB2-35DE-43DD-AF7E-5F86334FC528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F656A116-C8CF-48C5-B184-F60E755DA7F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6BBE2307-A065-400E-877A-5FE477C4448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421F066A-7A56-4942-9FB3-D91B7BE4531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5CE1AC38-694C-4476-9D52-99D2FA5256F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A2CD3134-84FE-4D21-A8DE-0B73A31609E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E0EB6F16-1CA1-4C74-A785-B064F8F3095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9A28567E-1534-49ED-A886-139D61A7A642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4FD7DBC6-1E8E-4E71-B0F3-0F076A52CAB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2421E42F-9E28-4F41-BB04-2E0A82C7A7E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913FD950-AE90-4E40-9E5F-4AAAD44A3078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3154C1E2-B709-4725-A1AB-2F8F2F4FF785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A3BBF2F6-5CE6-4735-8F4B-AE0B5EC9E82A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CBFADDC9-0BBB-4971-99C4-0D00924EEE2D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DF9E8BEE-018F-41E7-A90A-2448D1DD457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AA0C0AE2-3DD1-4517-8C9B-12F8DB34FD4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B572B96F-7564-4BE4-83AC-81D6F8CB7B7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A75C23BD-F96A-473F-A00B-B6F13F48943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569A3057-67C6-40BD-9272-A45157B7141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76C95093-326A-4C24-A615-7C8C6AE1ACE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A518BAB0-BE40-48F6-8FB8-EF35AC808D1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46078B77-50FA-4D64-84DB-1ACF8A30A35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09C1005D-A0C1-42E3-A6F7-E4850999E3E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BABB1849-05C9-40C7-8699-BEF63847E473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CE5310C3-CE27-42D2-B4E3-3BFE2835594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2A6F787D-2EE2-46B9-9C90-32FD8D39DB5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5C1ACE32-7F9C-43F4-BAFE-C418F2E00F6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ED39CC39-758F-4C73-A41C-F57146E29C5F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68ACC6B4-5E56-4C11-A28C-B5124B4DF237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4C7F8BD9-2636-49D1-ACE6-3B2E7EB2A8D3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1D733F48-01EB-43D2-8CF2-F39CBFE1B716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7ECD68C2-71AA-4C59-A844-11AAC5A8A362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FF368CB3-21F9-4A76-9C6F-534A5F266B0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7E63D2AE-EADD-4E40-9A8B-49FD64C27AF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CDAC9749-6A33-4055-8ACA-3D16D6C8199D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F9FA8AEB-EDF1-4379-9292-DBE24C27695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36F932EC-A33D-46C7-8EC3-7757B030BF5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D2264417-B8B5-4AB4-9AA7-E1F5227692F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D7CD3C4E-EDAA-4D60-90EB-8D1D53037DB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E00D0F2-1A40-4809-ABAC-3EEDCD81C48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EF9B32BD-056F-49AC-9836-64A62F3DDCD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8552AE14-FF83-482F-8F29-EB9B91CE79C3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9497D966-A750-4E41-8FB4-0F5DAD03B7C7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15670C5D-8EA4-45FF-840F-66A69001C05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A134433B-E17F-4C4F-8E09-975EC8BF2F15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79F074B0-E499-4632-8E0B-CA6B5C50C30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FA025371-4665-484D-977C-C59C2CBCAB8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B9F0671E-2FCF-4293-8B5C-5EA44466ADC6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692CBB03-962F-4DA6-A07E-6F350AB5BBC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6BBDF8E2-B85A-4F2E-B4D5-46F5FE26D6A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779C230D-12B9-4AB3-945B-1175B0F5452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9C5FC6A2-31E9-4E72-8F14-12D8D3CF7A4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172B9A5E-7A12-4FD7-8A9F-24902D019F9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4B6AA3C7-B02F-4930-956A-AFD575B4999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D1F6C93F-95A1-4F61-AD95-5A8B41871B0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1A38A70E-4857-4487-9DA4-DCC9AE038187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EA8BB7F4-AD95-4331-A2CE-8CC8CF61CD2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F5B81590-5C35-4BB1-B605-7ACFEB10582F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E31B0FB8-C6FC-4889-A738-94909A65E45C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E165ED86-346B-42B6-80A4-A51B7810F7FC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3E9BABBB-D9A1-4B2F-801E-1F6987FF26C0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2842733E-D53D-4860-AB7F-495F143B181E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9FB4528B-201F-4034-9AC2-6B0F1CF5034D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C92F5DAD-4B37-4510-8AA5-9D4CD82D6D94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358636</xdr:colOff>
      <xdr:row>0</xdr:row>
      <xdr:rowOff>157370</xdr:rowOff>
    </xdr:from>
    <xdr:to>
      <xdr:col>2</xdr:col>
      <xdr:colOff>193396</xdr:colOff>
      <xdr:row>4</xdr:row>
      <xdr:rowOff>9525</xdr:rowOff>
    </xdr:to>
    <xdr:pic>
      <xdr:nvPicPr>
        <xdr:cNvPr id="3454" name="3454 Imagen">
          <a:extLst>
            <a:ext uri="{FF2B5EF4-FFF2-40B4-BE49-F238E27FC236}">
              <a16:creationId xmlns:a16="http://schemas.microsoft.com/office/drawing/2014/main" id="{E4BF1E80-63A5-467F-B522-40A77A91C9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57370"/>
          <a:ext cx="1044435" cy="718930"/>
        </a:xfrm>
        <a:prstGeom prst="rect">
          <a:avLst/>
        </a:prstGeom>
        <a:noFill/>
      </xdr:spPr>
    </xdr:pic>
    <xdr:clientData/>
  </xdr:twoCellAnchor>
  <xdr:oneCellAnchor>
    <xdr:from>
      <xdr:col>4</xdr:col>
      <xdr:colOff>209550</xdr:colOff>
      <xdr:row>193</xdr:row>
      <xdr:rowOff>152400</xdr:rowOff>
    </xdr:from>
    <xdr:ext cx="85725" cy="819150"/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0A85FED7-E7DA-46ED-9033-2554193765E2}"/>
            </a:ext>
          </a:extLst>
        </xdr:cNvPr>
        <xdr:cNvSpPr txBox="1">
          <a:spLocks noChangeArrowheads="1"/>
        </xdr:cNvSpPr>
      </xdr:nvSpPr>
      <xdr:spPr bwMode="auto">
        <a:xfrm>
          <a:off x="3371850" y="42529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15637FCB-26A4-463E-9E13-BE2CE35BBAB9}"/>
            </a:ext>
          </a:extLst>
        </xdr:cNvPr>
        <xdr:cNvSpPr txBox="1">
          <a:spLocks noChangeArrowheads="1"/>
        </xdr:cNvSpPr>
      </xdr:nvSpPr>
      <xdr:spPr bwMode="auto">
        <a:xfrm>
          <a:off x="2190750" y="22688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22464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AC5A-119E-4F1F-A8A7-29655041F61C}">
  <dimension ref="A1:AG689"/>
  <sheetViews>
    <sheetView tabSelected="1" workbookViewId="0">
      <selection activeCell="D15" sqref="D15:W15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32899424.199999999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 t="s">
        <v>11</v>
      </c>
      <c r="B13" s="21"/>
      <c r="C13" s="21"/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 t="s">
        <v>13</v>
      </c>
      <c r="B14" s="23"/>
      <c r="C14" s="23"/>
      <c r="D14" s="24" t="s"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 t="s">
        <v>15</v>
      </c>
      <c r="B15" s="25"/>
      <c r="C15" s="25"/>
      <c r="D15" s="26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 t="s">
        <v>17</v>
      </c>
      <c r="B16" s="25"/>
      <c r="C16" s="25"/>
      <c r="D16" s="26" t="s">
        <v>18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 t="s">
        <v>19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103</v>
      </c>
      <c r="D40" s="36"/>
      <c r="E40" s="56">
        <v>2014</v>
      </c>
      <c r="F40" s="56"/>
      <c r="H40" s="36"/>
      <c r="I40" s="36"/>
      <c r="J40" s="36"/>
      <c r="O40" s="57">
        <v>10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</row>
    <row r="46" spans="1:33" ht="29.25" customHeight="1" x14ac:dyDescent="0.2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92</v>
      </c>
      <c r="U46" s="88"/>
      <c r="V46" s="89">
        <f>IF(SUM(I46:T46)=0,"",SUM(I46:T46))</f>
        <v>92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-10.68%</v>
      </c>
      <c r="Y46" s="1"/>
    </row>
    <row r="47" spans="1:33" ht="30" customHeight="1" x14ac:dyDescent="0.2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103</v>
      </c>
      <c r="U47" s="87">
        <f>SUM(I47:T47)</f>
        <v>103</v>
      </c>
      <c r="V47" s="89">
        <f>IF(SUM(I47:T47)=0,"",SUM(I47:T47))</f>
        <v>103</v>
      </c>
      <c r="W47" s="90"/>
      <c r="Y47" s="1"/>
      <c r="AA47" s="3"/>
    </row>
    <row r="48" spans="1:33" ht="17.25" customHeight="1" x14ac:dyDescent="0.2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</row>
    <row r="51" spans="1:33" ht="29.25" customHeight="1" x14ac:dyDescent="0.2">
      <c r="A51" s="80" t="s">
        <v>67</v>
      </c>
      <c r="B51" s="80"/>
      <c r="C51" s="92" t="str">
        <f>IF(C46=0,"",C46)</f>
        <v>Folios 2015</v>
      </c>
      <c r="D51" s="93"/>
      <c r="E51" s="94" t="str">
        <f>IF(E46=0,"",E46)</f>
        <v>folios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>
        <v>39</v>
      </c>
      <c r="O51" s="87"/>
      <c r="P51" s="87"/>
      <c r="Q51" s="87"/>
      <c r="R51" s="87"/>
      <c r="S51" s="87"/>
      <c r="T51" s="87">
        <v>53</v>
      </c>
      <c r="U51" s="88"/>
      <c r="V51" s="89">
        <f t="shared" ref="V51:V52" si="0">IF(SUM(I51:T51)=0,"",SUM(I51:T51))</f>
        <v>92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-10.68%</v>
      </c>
      <c r="Y51" s="1"/>
    </row>
    <row r="52" spans="1:33" ht="30" customHeight="1" x14ac:dyDescent="0.2">
      <c r="A52" s="80" t="s">
        <v>71</v>
      </c>
      <c r="B52" s="80"/>
      <c r="C52" s="92" t="str">
        <f>IF(C47=0,"",C47)</f>
        <v>Folios 2014</v>
      </c>
      <c r="D52" s="93"/>
      <c r="E52" s="94" t="str">
        <f>IF(E47=0,"",E47)</f>
        <v>folios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>
        <v>103</v>
      </c>
      <c r="O52" s="87"/>
      <c r="P52" s="87"/>
      <c r="Q52" s="87"/>
      <c r="R52" s="87"/>
      <c r="S52" s="87"/>
      <c r="T52" s="87"/>
      <c r="U52" s="87">
        <f>SUM(I52:T52)</f>
        <v>103</v>
      </c>
      <c r="V52" s="89">
        <f t="shared" si="0"/>
        <v>103</v>
      </c>
      <c r="W52" s="90"/>
      <c r="Y52" s="1"/>
      <c r="AA52" s="3"/>
    </row>
    <row r="53" spans="1:33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</row>
    <row r="54" spans="1:33" ht="16.5" customHeight="1" x14ac:dyDescent="0.2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</row>
    <row r="55" spans="1:33" ht="6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1:33" s="3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>
        <v>103</v>
      </c>
      <c r="D71" s="36"/>
      <c r="E71" s="56">
        <v>2014</v>
      </c>
      <c r="F71" s="56"/>
      <c r="H71" s="36"/>
      <c r="I71" s="36"/>
      <c r="J71" s="36"/>
      <c r="O71" s="57">
        <v>10</v>
      </c>
      <c r="P71" s="57"/>
      <c r="Q71" s="57"/>
      <c r="R71" s="57"/>
      <c r="S71" s="57"/>
      <c r="T71" s="57"/>
      <c r="U71" s="57"/>
      <c r="V71" s="57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</row>
    <row r="77" spans="1:33" ht="29.25" customHeight="1" x14ac:dyDescent="0.2">
      <c r="A77" s="80" t="s">
        <v>67</v>
      </c>
      <c r="B77" s="80"/>
      <c r="C77" s="81" t="s">
        <v>68</v>
      </c>
      <c r="D77" s="81"/>
      <c r="E77" s="82" t="s">
        <v>69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92</v>
      </c>
      <c r="U77" s="88"/>
      <c r="V77" s="89">
        <f>IF(SUM(I77:T77)=0,"",SUM(I77:T77))</f>
        <v>92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-10.68%</v>
      </c>
      <c r="Y77" s="1"/>
    </row>
    <row r="78" spans="1:33" ht="30" customHeight="1" x14ac:dyDescent="0.2">
      <c r="A78" s="80" t="s">
        <v>71</v>
      </c>
      <c r="B78" s="80"/>
      <c r="C78" s="81" t="s">
        <v>72</v>
      </c>
      <c r="D78" s="81"/>
      <c r="E78" s="82" t="s">
        <v>69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103</v>
      </c>
      <c r="U78" s="87">
        <f>SUM(I78:T78)</f>
        <v>103</v>
      </c>
      <c r="V78" s="89">
        <f>IF(SUM(I78:T78)=0,"",SUM(I78:T78))</f>
        <v>103</v>
      </c>
      <c r="W78" s="90"/>
      <c r="Y78" s="1"/>
      <c r="AA78" s="3"/>
    </row>
    <row r="79" spans="1:33" ht="17.25" customHeight="1" x14ac:dyDescent="0.2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</row>
    <row r="82" spans="1:33" ht="28.5" customHeight="1" x14ac:dyDescent="0.2">
      <c r="A82" s="118" t="s">
        <v>67</v>
      </c>
      <c r="B82" s="119"/>
      <c r="C82" s="92" t="str">
        <f>IF(C77=0,"",C77)</f>
        <v>Folios 2015</v>
      </c>
      <c r="D82" s="93"/>
      <c r="E82" s="94" t="str">
        <f>IF(E77=0,"",E77)</f>
        <v>folios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>
        <v>39</v>
      </c>
      <c r="O82" s="87"/>
      <c r="P82" s="87"/>
      <c r="Q82" s="87"/>
      <c r="R82" s="87"/>
      <c r="S82" s="87"/>
      <c r="T82" s="87">
        <v>53</v>
      </c>
      <c r="U82" s="88"/>
      <c r="V82" s="89">
        <f>IF(SUM(I82:T82)=0,"",SUM(I82:T82))</f>
        <v>92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-10.68%</v>
      </c>
      <c r="Y82" s="1"/>
    </row>
    <row r="83" spans="1:33" ht="28.5" customHeight="1" x14ac:dyDescent="0.2">
      <c r="A83" s="118" t="s">
        <v>71</v>
      </c>
      <c r="B83" s="119"/>
      <c r="C83" s="92" t="str">
        <f>IF(C78=0,"",C78)</f>
        <v>Folios 2014</v>
      </c>
      <c r="D83" s="93"/>
      <c r="E83" s="94" t="str">
        <f>IF(E78=0,"",E78)</f>
        <v>folios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>
        <v>103</v>
      </c>
      <c r="O83" s="87"/>
      <c r="P83" s="87"/>
      <c r="Q83" s="87"/>
      <c r="R83" s="87"/>
      <c r="S83" s="87"/>
      <c r="T83" s="87"/>
      <c r="U83" s="87">
        <f>SUM(I83:T83)</f>
        <v>103</v>
      </c>
      <c r="V83" s="89">
        <f>IF(SUM(I83:T83)=0,"",SUM(I83:T83))</f>
        <v>103</v>
      </c>
      <c r="W83" s="90"/>
      <c r="Y83" s="1"/>
      <c r="AA83" s="3"/>
    </row>
    <row r="84" spans="1:33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</row>
    <row r="85" spans="1:33" ht="16.5" customHeight="1" x14ac:dyDescent="0.2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</row>
    <row r="86" spans="1:33" ht="6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</row>
    <row r="87" spans="1:33" s="3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82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83</v>
      </c>
      <c r="B91" s="38"/>
      <c r="C91" s="39" t="s">
        <v>84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30</v>
      </c>
      <c r="B95" s="38"/>
      <c r="C95" s="47" t="s">
        <v>31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32</v>
      </c>
      <c r="B97" s="50"/>
      <c r="C97" s="51" t="s">
        <v>85</v>
      </c>
      <c r="D97" s="36"/>
      <c r="E97" s="38" t="s">
        <v>34</v>
      </c>
      <c r="F97" s="38"/>
      <c r="G97" s="52" t="s">
        <v>86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38</v>
      </c>
      <c r="B99" s="50"/>
      <c r="C99" s="53" t="s">
        <v>87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103</v>
      </c>
      <c r="D102" s="36"/>
      <c r="E102" s="56">
        <v>2014</v>
      </c>
      <c r="F102" s="56"/>
      <c r="H102" s="36"/>
      <c r="I102" s="36"/>
      <c r="J102" s="36"/>
      <c r="O102" s="57">
        <v>10</v>
      </c>
      <c r="P102" s="57"/>
      <c r="Q102" s="57"/>
      <c r="R102" s="57"/>
      <c r="S102" s="57"/>
      <c r="T102" s="57"/>
      <c r="U102" s="57"/>
      <c r="V102" s="57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</row>
    <row r="108" spans="1:33" ht="29.25" customHeight="1" x14ac:dyDescent="0.2">
      <c r="A108" s="80" t="s">
        <v>67</v>
      </c>
      <c r="B108" s="80"/>
      <c r="C108" s="81" t="s">
        <v>68</v>
      </c>
      <c r="D108" s="81"/>
      <c r="E108" s="82" t="s">
        <v>69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92</v>
      </c>
      <c r="U108" s="88"/>
      <c r="V108" s="89">
        <f>IF(SUM(I108:T108)=0,"",SUM(I108:T108))</f>
        <v>92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-10.68%</v>
      </c>
      <c r="Y108" s="123"/>
    </row>
    <row r="109" spans="1:33" ht="30" customHeight="1" x14ac:dyDescent="0.2">
      <c r="A109" s="80" t="s">
        <v>71</v>
      </c>
      <c r="B109" s="80"/>
      <c r="C109" s="81" t="s">
        <v>72</v>
      </c>
      <c r="D109" s="81"/>
      <c r="E109" s="82" t="s">
        <v>69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103</v>
      </c>
      <c r="U109" s="87">
        <f>SUM(I109:T109)</f>
        <v>103</v>
      </c>
      <c r="V109" s="89">
        <f>IF(SUM(I109:T109)=0,"",SUM(I109:T109))</f>
        <v>103</v>
      </c>
      <c r="W109" s="90"/>
      <c r="Y109" s="1"/>
      <c r="AA109" s="3"/>
    </row>
    <row r="110" spans="1:33" ht="17.25" customHeight="1" x14ac:dyDescent="0.2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</row>
    <row r="113" spans="1:33" ht="29.25" customHeight="1" x14ac:dyDescent="0.2">
      <c r="A113" s="80" t="s">
        <v>67</v>
      </c>
      <c r="B113" s="80"/>
      <c r="C113" s="92" t="str">
        <f>IF(C108=0,"",C108)</f>
        <v>Folios 2015</v>
      </c>
      <c r="D113" s="93"/>
      <c r="E113" s="94" t="str">
        <f>IF(E108=0,"",E108)</f>
        <v>folios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>
        <v>39</v>
      </c>
      <c r="O113" s="87"/>
      <c r="P113" s="87"/>
      <c r="Q113" s="87"/>
      <c r="R113" s="87"/>
      <c r="S113" s="87"/>
      <c r="T113" s="87">
        <v>53</v>
      </c>
      <c r="U113" s="88"/>
      <c r="V113" s="89">
        <f>IF(SUM(I113:T113)=0,"",SUM(I113:T113))</f>
        <v>92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-10.68%</v>
      </c>
      <c r="Y113" s="1"/>
    </row>
    <row r="114" spans="1:33" ht="30" customHeight="1" x14ac:dyDescent="0.2">
      <c r="A114" s="80" t="s">
        <v>71</v>
      </c>
      <c r="B114" s="80"/>
      <c r="C114" s="92" t="str">
        <f>IF(C109=0,"",C109)</f>
        <v>Folios 2014</v>
      </c>
      <c r="D114" s="93"/>
      <c r="E114" s="94" t="str">
        <f>IF(E109=0,"",E109)</f>
        <v>folios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>
        <v>103</v>
      </c>
      <c r="O114" s="87"/>
      <c r="P114" s="87"/>
      <c r="Q114" s="87"/>
      <c r="R114" s="87"/>
      <c r="S114" s="87"/>
      <c r="T114" s="87"/>
      <c r="U114" s="87">
        <f>SUM(I114:T114)</f>
        <v>103</v>
      </c>
      <c r="V114" s="89">
        <f>IF(SUM(I114:T114)=0,"",SUM(I114:T114))</f>
        <v>103</v>
      </c>
      <c r="W114" s="90"/>
      <c r="Y114" s="1"/>
      <c r="AA114" s="3"/>
    </row>
    <row r="115" spans="1:33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</row>
    <row r="116" spans="1:33" ht="16.5" customHeight="1" x14ac:dyDescent="0.2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</row>
    <row r="117" spans="1:33" ht="6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</row>
    <row r="118" spans="1:33" s="3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88</v>
      </c>
      <c r="B120" s="38"/>
      <c r="C120" s="39" t="s">
        <v>89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30</v>
      </c>
      <c r="B124" s="38"/>
      <c r="C124" s="47" t="s">
        <v>90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32</v>
      </c>
      <c r="B126" s="50"/>
      <c r="C126" s="51" t="s">
        <v>85</v>
      </c>
      <c r="D126" s="36"/>
      <c r="E126" s="38" t="s">
        <v>34</v>
      </c>
      <c r="F126" s="38"/>
      <c r="G126" s="52" t="s">
        <v>91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92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38</v>
      </c>
      <c r="B128" s="50"/>
      <c r="C128" s="53" t="s">
        <v>87</v>
      </c>
      <c r="D128" s="36"/>
      <c r="E128" s="49" t="s">
        <v>40</v>
      </c>
      <c r="F128" s="50"/>
      <c r="G128" s="52" t="s">
        <v>93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94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>
        <v>1</v>
      </c>
      <c r="D131" s="36"/>
      <c r="E131" s="56">
        <v>2015</v>
      </c>
      <c r="F131" s="56"/>
      <c r="H131" s="36"/>
      <c r="I131" s="36"/>
      <c r="J131" s="36"/>
      <c r="O131" s="57">
        <v>1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</row>
    <row r="137" spans="1:33" ht="29.25" customHeight="1" x14ac:dyDescent="0.2">
      <c r="A137" s="80" t="s">
        <v>67</v>
      </c>
      <c r="B137" s="80"/>
      <c r="C137" s="81" t="s">
        <v>95</v>
      </c>
      <c r="D137" s="81"/>
      <c r="E137" s="82" t="s">
        <v>96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1</v>
      </c>
      <c r="U137" s="88"/>
      <c r="V137" s="89">
        <f>IF(SUM(I137:T137)=0,"",SUM(I137:T137))</f>
        <v>1</v>
      </c>
      <c r="W137" s="90">
        <v>1</v>
      </c>
      <c r="Y137" s="1"/>
    </row>
    <row r="138" spans="1:33" ht="30" customHeight="1" x14ac:dyDescent="0.2">
      <c r="A138" s="80" t="s">
        <v>71</v>
      </c>
      <c r="B138" s="80"/>
      <c r="C138" s="81"/>
      <c r="D138" s="81"/>
      <c r="E138" s="82"/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>
        <f>SUM(I138:T138)</f>
        <v>0</v>
      </c>
      <c r="V138" s="89" t="str">
        <f>IF(SUM(I138:T138)=0,"",SUM(I138:T138))</f>
        <v/>
      </c>
      <c r="W138" s="90"/>
      <c r="Y138" s="1"/>
      <c r="AA138" s="3"/>
    </row>
    <row r="139" spans="1:33" ht="17.25" customHeight="1" x14ac:dyDescent="0.2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</row>
    <row r="142" spans="1:33" ht="29.25" customHeight="1" x14ac:dyDescent="0.2">
      <c r="A142" s="80" t="s">
        <v>67</v>
      </c>
      <c r="B142" s="80"/>
      <c r="C142" s="92" t="str">
        <f>IF(C137=0,"",C137)</f>
        <v>Programa de nomina</v>
      </c>
      <c r="D142" s="93"/>
      <c r="E142" s="94" t="str">
        <f>IF(E137=0,"",E137)</f>
        <v>programa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>
        <v>1</v>
      </c>
      <c r="U142" s="88"/>
      <c r="V142" s="89">
        <f>IF(SUM(I142:T142)=0,"",SUM(I142:T142))</f>
        <v>1</v>
      </c>
      <c r="W142" s="90">
        <v>1</v>
      </c>
      <c r="Y142" s="1"/>
    </row>
    <row r="143" spans="1:33" ht="30" customHeight="1" x14ac:dyDescent="0.2">
      <c r="A143" s="80" t="s">
        <v>71</v>
      </c>
      <c r="B143" s="80"/>
      <c r="C143" s="92" t="str">
        <f>IF(C138=0,"",C138)</f>
        <v/>
      </c>
      <c r="D143" s="93"/>
      <c r="E143" s="94" t="str">
        <f>IF(E138=0,"",E138)</f>
        <v/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>
        <f>SUM(I143:T143)</f>
        <v>0</v>
      </c>
      <c r="V143" s="89" t="str">
        <f>IF(SUM(I143:T143)=0,"",SUM(I143:T143))</f>
        <v/>
      </c>
      <c r="W143" s="90"/>
      <c r="Y143" s="1"/>
      <c r="AA143" s="3"/>
    </row>
    <row r="144" spans="1:33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</row>
    <row r="145" spans="1:33" ht="16.5" customHeight="1" x14ac:dyDescent="0.2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f>IF(ISERROR(W142/W137)=TRUE,"",(W142/W137))</f>
        <v>1</v>
      </c>
    </row>
    <row r="146" spans="1:33" ht="6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</row>
    <row r="147" spans="1:33" s="3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97</v>
      </c>
      <c r="B149" s="38"/>
      <c r="C149" s="39" t="s">
        <v>98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30</v>
      </c>
      <c r="B153" s="38"/>
      <c r="C153" s="47" t="s">
        <v>99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32</v>
      </c>
      <c r="B155" s="50"/>
      <c r="C155" s="51" t="s">
        <v>85</v>
      </c>
      <c r="D155" s="36"/>
      <c r="E155" s="38" t="s">
        <v>34</v>
      </c>
      <c r="F155" s="38"/>
      <c r="G155" s="52" t="s">
        <v>86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100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38</v>
      </c>
      <c r="B157" s="50"/>
      <c r="C157" s="53" t="s">
        <v>87</v>
      </c>
      <c r="D157" s="36"/>
      <c r="E157" s="49" t="s">
        <v>40</v>
      </c>
      <c r="F157" s="50"/>
      <c r="G157" s="52" t="s">
        <v>93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94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>
        <v>5</v>
      </c>
      <c r="D160" s="36"/>
      <c r="E160" s="56">
        <v>2015</v>
      </c>
      <c r="F160" s="56"/>
      <c r="H160" s="36"/>
      <c r="I160" s="36"/>
      <c r="J160" s="36"/>
      <c r="O160" s="124">
        <v>5</v>
      </c>
      <c r="P160" s="124"/>
      <c r="Q160" s="124"/>
      <c r="R160" s="124"/>
      <c r="S160" s="124"/>
      <c r="T160" s="124"/>
      <c r="U160" s="124"/>
      <c r="V160" s="124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</row>
    <row r="166" spans="1:33" ht="29.25" customHeight="1" x14ac:dyDescent="0.2">
      <c r="A166" s="80" t="s">
        <v>67</v>
      </c>
      <c r="B166" s="80"/>
      <c r="C166" s="81" t="s">
        <v>101</v>
      </c>
      <c r="D166" s="81"/>
      <c r="E166" s="82" t="s">
        <v>102</v>
      </c>
      <c r="F166" s="83" t="s">
        <v>70</v>
      </c>
      <c r="G166" s="84"/>
      <c r="H166" s="85"/>
      <c r="I166" s="86"/>
      <c r="J166" s="87"/>
      <c r="K166" s="87"/>
      <c r="L166" s="87"/>
      <c r="M166" s="87"/>
      <c r="N166" s="87">
        <v>5</v>
      </c>
      <c r="O166" s="87"/>
      <c r="P166" s="87"/>
      <c r="Q166" s="87"/>
      <c r="R166" s="87"/>
      <c r="S166" s="87"/>
      <c r="T166" s="87"/>
      <c r="U166" s="88"/>
      <c r="V166" s="89">
        <f>IF(SUM(I166:T166)=0,"",SUM(I166:T166))</f>
        <v>5</v>
      </c>
      <c r="W166" s="90">
        <v>5</v>
      </c>
      <c r="Y166" s="1"/>
    </row>
    <row r="167" spans="1:33" ht="30" customHeight="1" x14ac:dyDescent="0.2">
      <c r="A167" s="80" t="s">
        <v>71</v>
      </c>
      <c r="B167" s="80"/>
      <c r="C167" s="81"/>
      <c r="D167" s="81"/>
      <c r="E167" s="82"/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Y167" s="1"/>
      <c r="AA167" s="3"/>
    </row>
    <row r="168" spans="1:33" ht="17.25" customHeight="1" x14ac:dyDescent="0.2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</row>
    <row r="171" spans="1:33" ht="29.25" customHeight="1" x14ac:dyDescent="0.2">
      <c r="A171" s="80" t="s">
        <v>67</v>
      </c>
      <c r="B171" s="80"/>
      <c r="C171" s="92" t="str">
        <f>IF(C166=0,"",C166)</f>
        <v>Dependencias con asignación</v>
      </c>
      <c r="D171" s="93"/>
      <c r="E171" s="94" t="str">
        <f>IF(E166=0,"",E166)</f>
        <v>dependencias</v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>
        <v>5</v>
      </c>
      <c r="O171" s="87"/>
      <c r="P171" s="87"/>
      <c r="Q171" s="87"/>
      <c r="R171" s="87"/>
      <c r="S171" s="87"/>
      <c r="T171" s="87"/>
      <c r="U171" s="88"/>
      <c r="V171" s="89">
        <f>IF(SUM(I171:T171)=0,"",SUM(I171:T171))</f>
        <v>5</v>
      </c>
      <c r="W171" s="90">
        <v>5</v>
      </c>
      <c r="Y171" s="1"/>
    </row>
    <row r="172" spans="1:33" ht="30" customHeight="1" x14ac:dyDescent="0.2">
      <c r="A172" s="80" t="s">
        <v>71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Y172" s="1"/>
      <c r="AA172" s="3"/>
    </row>
    <row r="173" spans="1:33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</row>
    <row r="174" spans="1:33" ht="16.5" customHeight="1" x14ac:dyDescent="0.2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f>IF(ISERROR(W171/W166)=TRUE,"",(W171/W166))</f>
        <v>1</v>
      </c>
    </row>
    <row r="175" spans="1:33" ht="6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</row>
    <row r="176" spans="1:33" s="3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103</v>
      </c>
      <c r="B178" s="38"/>
      <c r="C178" s="39" t="s">
        <v>104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30</v>
      </c>
      <c r="B182" s="38"/>
      <c r="C182" s="47" t="s">
        <v>105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32</v>
      </c>
      <c r="B184" s="50"/>
      <c r="C184" s="51" t="s">
        <v>85</v>
      </c>
      <c r="D184" s="36"/>
      <c r="E184" s="38" t="s">
        <v>34</v>
      </c>
      <c r="F184" s="38"/>
      <c r="G184" s="52" t="s">
        <v>86</v>
      </c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 t="s">
        <v>106</v>
      </c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38</v>
      </c>
      <c r="B186" s="50"/>
      <c r="C186" s="53" t="s">
        <v>87</v>
      </c>
      <c r="D186" s="36"/>
      <c r="E186" s="49" t="s">
        <v>40</v>
      </c>
      <c r="F186" s="50"/>
      <c r="G186" s="52" t="s">
        <v>41</v>
      </c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 t="s">
        <v>107</v>
      </c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55">
        <v>130000000</v>
      </c>
      <c r="D189" s="36"/>
      <c r="E189" s="56">
        <v>2015</v>
      </c>
      <c r="F189" s="56"/>
      <c r="H189" s="36"/>
      <c r="I189" s="36"/>
      <c r="J189" s="36"/>
      <c r="O189" s="125">
        <v>10</v>
      </c>
      <c r="P189" s="125"/>
      <c r="Q189" s="125"/>
      <c r="R189" s="125"/>
      <c r="S189" s="125"/>
      <c r="T189" s="125"/>
      <c r="U189" s="125"/>
      <c r="V189" s="12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</row>
    <row r="195" spans="1:33" ht="29.25" customHeight="1" x14ac:dyDescent="0.2">
      <c r="A195" s="80" t="s">
        <v>67</v>
      </c>
      <c r="B195" s="80"/>
      <c r="C195" s="81" t="s">
        <v>108</v>
      </c>
      <c r="D195" s="81"/>
      <c r="E195" s="82" t="s">
        <v>109</v>
      </c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>
        <v>143000000</v>
      </c>
      <c r="U195" s="88"/>
      <c r="V195" s="89">
        <f>IF(SUM(I195:T195)=0,"",SUM(I195:T195))</f>
        <v>143000000</v>
      </c>
      <c r="W195" s="90" t="str">
        <f>IF($G$186="porcentaje",FIXED(V195/V196*100,2)&amp;"%",IF($G$186="Promedio",V195/V196,IF($G$186="variación porcentual",FIXED(((V195/V196)-1)*100,2)&amp;"%",IF($G$186="OTRAS","CAPTURAR EL RESULTADO DEL INDICADOR"))))</f>
        <v>10.00%</v>
      </c>
      <c r="Y195" s="1"/>
    </row>
    <row r="196" spans="1:33" ht="30" customHeight="1" x14ac:dyDescent="0.2">
      <c r="A196" s="80" t="s">
        <v>71</v>
      </c>
      <c r="B196" s="80"/>
      <c r="C196" s="81" t="s">
        <v>110</v>
      </c>
      <c r="D196" s="81"/>
      <c r="E196" s="82" t="s">
        <v>109</v>
      </c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>
        <v>130000000</v>
      </c>
      <c r="U196" s="87">
        <f>SUM(I196:T196)</f>
        <v>130000000</v>
      </c>
      <c r="V196" s="89">
        <f>IF(SUM(I196:T196)=0,"",SUM(I196:T196))</f>
        <v>130000000</v>
      </c>
      <c r="W196" s="90"/>
      <c r="Y196" s="1"/>
      <c r="AA196" s="3"/>
    </row>
    <row r="197" spans="1:33" ht="17.25" customHeight="1" x14ac:dyDescent="0.2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111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</row>
    <row r="200" spans="1:33" ht="29.25" customHeight="1" x14ac:dyDescent="0.2">
      <c r="A200" s="80" t="s">
        <v>67</v>
      </c>
      <c r="B200" s="80"/>
      <c r="C200" s="92" t="str">
        <f>IF(C195=0,"",C195)</f>
        <v>Ingresos 2016</v>
      </c>
      <c r="D200" s="93"/>
      <c r="E200" s="94" t="str">
        <f>IF(E195=0,"",E195)</f>
        <v>ingresos</v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>
        <v>125735898.45999999</v>
      </c>
      <c r="U200" s="88"/>
      <c r="V200" s="89">
        <f>IF(SUM(I200:T200)=0,"",SUM(I200:T200))</f>
        <v>125735898.45999999</v>
      </c>
      <c r="W200" s="90" t="str">
        <f>IF($G$186="porcentaje",FIXED(V200/V201*100,2)&amp;"%",IF($G$186="Promedio",V200/V201,IF($G$186="variación porcentual",FIXED(((V200/V201)-1)*100,2)&amp;"%",IF($G$186="OTRAS","CAPTURAR EL RESULTADO DEL INDICADOR"))))</f>
        <v>-3.28%</v>
      </c>
      <c r="Y200" s="1"/>
    </row>
    <row r="201" spans="1:33" ht="30" customHeight="1" x14ac:dyDescent="0.2">
      <c r="A201" s="80" t="s">
        <v>71</v>
      </c>
      <c r="B201" s="80"/>
      <c r="C201" s="92" t="str">
        <f>IF(C196=0,"",C196)</f>
        <v>ingresos 2015</v>
      </c>
      <c r="D201" s="93"/>
      <c r="E201" s="94" t="str">
        <f>IF(E196=0,"",E196)</f>
        <v>ingresos</v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>
        <v>130000000</v>
      </c>
      <c r="U201" s="87">
        <f>SUM(I201:T201)</f>
        <v>130000000</v>
      </c>
      <c r="V201" s="89">
        <f>IF(SUM(I201:T201)=0,"",SUM(I201:T201))</f>
        <v>130000000</v>
      </c>
      <c r="W201" s="90"/>
      <c r="Y201" s="1"/>
      <c r="AA201" s="3"/>
    </row>
    <row r="202" spans="1:33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</row>
    <row r="203" spans="1:33" ht="16.5" customHeight="1" x14ac:dyDescent="0.2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>
        <v>0.87929999999999997</v>
      </c>
    </row>
    <row r="204" spans="1:33" ht="6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</row>
    <row r="205" spans="1:33" s="3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112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4"/>
      <c r="P218" s="124"/>
      <c r="Q218" s="124"/>
      <c r="R218" s="124"/>
      <c r="S218" s="124"/>
      <c r="T218" s="124"/>
      <c r="U218" s="124"/>
      <c r="V218" s="124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</row>
    <row r="224" spans="1:33" ht="29.25" customHeight="1" x14ac:dyDescent="0.2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Y225" s="1"/>
      <c r="AA225" s="3"/>
    </row>
    <row r="226" spans="1:33" ht="17.25" customHeight="1" x14ac:dyDescent="0.2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111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</row>
    <row r="229" spans="1:33" ht="29.25" customHeight="1" x14ac:dyDescent="0.2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Y230" s="1"/>
      <c r="AA230" s="3"/>
    </row>
    <row r="231" spans="1:33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</row>
    <row r="232" spans="1:33" ht="16.5" customHeight="1" x14ac:dyDescent="0.2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</row>
    <row r="233" spans="1:33" ht="6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</row>
    <row r="234" spans="1:33" s="3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6"/>
      <c r="B236" s="126"/>
      <c r="C236" s="127"/>
      <c r="D236" s="127"/>
      <c r="E236" s="127"/>
      <c r="F236" s="127"/>
      <c r="G236" s="128"/>
      <c r="H236" s="128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30"/>
      <c r="W236" s="130"/>
    </row>
    <row r="237" spans="1:33" ht="26.25" customHeight="1" x14ac:dyDescent="0.2">
      <c r="A237" s="33" t="s">
        <v>113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1" t="s">
        <v>114</v>
      </c>
      <c r="B239" s="38" t="s">
        <v>115</v>
      </c>
      <c r="C239" s="38"/>
      <c r="D239" s="38"/>
      <c r="E239" s="38" t="s">
        <v>50</v>
      </c>
      <c r="F239" s="49" t="s">
        <v>116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117</v>
      </c>
    </row>
    <row r="240" spans="1:33" ht="25.5" customHeight="1" x14ac:dyDescent="0.2">
      <c r="A240" s="132"/>
      <c r="B240" s="38"/>
      <c r="C240" s="38"/>
      <c r="D240" s="38"/>
      <c r="E240" s="38"/>
      <c r="F240" s="83" t="s">
        <v>118</v>
      </c>
      <c r="G240" s="84"/>
      <c r="H240" s="85"/>
      <c r="I240" s="133" t="s">
        <v>55</v>
      </c>
      <c r="J240" s="133" t="s">
        <v>56</v>
      </c>
      <c r="K240" s="133" t="s">
        <v>57</v>
      </c>
      <c r="L240" s="133" t="s">
        <v>58</v>
      </c>
      <c r="M240" s="133" t="s">
        <v>59</v>
      </c>
      <c r="N240" s="133" t="s">
        <v>60</v>
      </c>
      <c r="O240" s="133" t="s">
        <v>61</v>
      </c>
      <c r="P240" s="133" t="s">
        <v>62</v>
      </c>
      <c r="Q240" s="133" t="s">
        <v>63</v>
      </c>
      <c r="R240" s="133" t="s">
        <v>64</v>
      </c>
      <c r="S240" s="133" t="s">
        <v>65</v>
      </c>
      <c r="T240" s="133" t="s">
        <v>66</v>
      </c>
      <c r="U240" s="133"/>
      <c r="V240" s="38"/>
      <c r="W240" s="38"/>
    </row>
    <row r="241" spans="1:23" ht="18.75" customHeight="1" x14ac:dyDescent="0.2">
      <c r="A241" s="134" t="s">
        <v>119</v>
      </c>
      <c r="B241" s="135">
        <v>1</v>
      </c>
      <c r="C241" s="136" t="s">
        <v>120</v>
      </c>
      <c r="D241" s="137"/>
      <c r="E241" s="138" t="s">
        <v>121</v>
      </c>
      <c r="F241" s="118" t="s">
        <v>54</v>
      </c>
      <c r="G241" s="139"/>
      <c r="H241" s="119"/>
      <c r="I241" s="140">
        <v>1</v>
      </c>
      <c r="J241" s="140">
        <v>1</v>
      </c>
      <c r="K241" s="140">
        <v>1</v>
      </c>
      <c r="L241" s="140">
        <v>1</v>
      </c>
      <c r="M241" s="140">
        <v>1</v>
      </c>
      <c r="N241" s="140">
        <v>1</v>
      </c>
      <c r="O241" s="140">
        <v>1</v>
      </c>
      <c r="P241" s="140">
        <v>1</v>
      </c>
      <c r="Q241" s="140">
        <v>1</v>
      </c>
      <c r="R241" s="140">
        <v>1</v>
      </c>
      <c r="S241" s="140">
        <v>1</v>
      </c>
      <c r="T241" s="140">
        <v>1</v>
      </c>
      <c r="U241" s="141"/>
      <c r="V241" s="142">
        <f t="shared" ref="V241:V251" si="1">SUM(I241:T241)</f>
        <v>12</v>
      </c>
      <c r="W241" s="143">
        <f>IF(V241=0,"-",V242/V241)</f>
        <v>1</v>
      </c>
    </row>
    <row r="242" spans="1:23" ht="18.75" customHeight="1" x14ac:dyDescent="0.2">
      <c r="A242" s="144"/>
      <c r="B242" s="135"/>
      <c r="C242" s="145"/>
      <c r="D242" s="146"/>
      <c r="E242" s="138"/>
      <c r="F242" s="147" t="s">
        <v>74</v>
      </c>
      <c r="G242" s="148"/>
      <c r="H242" s="149"/>
      <c r="I242" s="150">
        <v>1</v>
      </c>
      <c r="J242" s="150">
        <v>1</v>
      </c>
      <c r="K242" s="150">
        <v>1</v>
      </c>
      <c r="L242" s="150">
        <v>1</v>
      </c>
      <c r="M242" s="150">
        <v>1</v>
      </c>
      <c r="N242" s="150">
        <v>1</v>
      </c>
      <c r="O242" s="150">
        <v>1</v>
      </c>
      <c r="P242" s="150">
        <v>1</v>
      </c>
      <c r="Q242" s="150">
        <v>1</v>
      </c>
      <c r="R242" s="150">
        <v>1</v>
      </c>
      <c r="S242" s="150">
        <v>1</v>
      </c>
      <c r="T242" s="150">
        <v>1</v>
      </c>
      <c r="U242" s="151"/>
      <c r="V242" s="142">
        <f t="shared" si="1"/>
        <v>12</v>
      </c>
      <c r="W242" s="143"/>
    </row>
    <row r="243" spans="1:23" ht="18.75" customHeight="1" x14ac:dyDescent="0.2">
      <c r="A243" s="144"/>
      <c r="B243" s="135">
        <v>2</v>
      </c>
      <c r="C243" s="136" t="s">
        <v>122</v>
      </c>
      <c r="D243" s="137"/>
      <c r="E243" s="138" t="s">
        <v>123</v>
      </c>
      <c r="F243" s="118" t="s">
        <v>54</v>
      </c>
      <c r="G243" s="139"/>
      <c r="H243" s="119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>
        <v>1</v>
      </c>
      <c r="T243" s="140"/>
      <c r="U243" s="141"/>
      <c r="V243" s="142">
        <f t="shared" si="1"/>
        <v>1</v>
      </c>
      <c r="W243" s="143">
        <f>IF(V243=0,"-",V244/V243)</f>
        <v>1</v>
      </c>
    </row>
    <row r="244" spans="1:23" ht="18.75" customHeight="1" x14ac:dyDescent="0.2">
      <c r="A244" s="144"/>
      <c r="B244" s="135"/>
      <c r="C244" s="145"/>
      <c r="D244" s="146"/>
      <c r="E244" s="138"/>
      <c r="F244" s="147" t="s">
        <v>74</v>
      </c>
      <c r="G244" s="148"/>
      <c r="H244" s="149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>
        <v>1</v>
      </c>
      <c r="T244" s="150"/>
      <c r="U244" s="151"/>
      <c r="V244" s="142">
        <f t="shared" si="1"/>
        <v>1</v>
      </c>
      <c r="W244" s="143"/>
    </row>
    <row r="245" spans="1:23" ht="18.75" customHeight="1" x14ac:dyDescent="0.2">
      <c r="A245" s="152"/>
      <c r="B245" s="135">
        <v>3</v>
      </c>
      <c r="C245" s="136" t="s">
        <v>124</v>
      </c>
      <c r="D245" s="137"/>
      <c r="E245" s="138" t="s">
        <v>125</v>
      </c>
      <c r="F245" s="118" t="s">
        <v>54</v>
      </c>
      <c r="G245" s="139"/>
      <c r="H245" s="119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>
        <v>1</v>
      </c>
      <c r="U245" s="141"/>
      <c r="V245" s="142">
        <f t="shared" si="1"/>
        <v>1</v>
      </c>
      <c r="W245" s="143">
        <f t="shared" ref="W245" si="2">IF(V245=0,"-",V246/V245)</f>
        <v>1</v>
      </c>
    </row>
    <row r="246" spans="1:23" ht="18.75" customHeight="1" x14ac:dyDescent="0.2">
      <c r="A246" s="152"/>
      <c r="B246" s="135"/>
      <c r="C246" s="145"/>
      <c r="D246" s="146"/>
      <c r="E246" s="138"/>
      <c r="F246" s="147" t="s">
        <v>74</v>
      </c>
      <c r="G246" s="148"/>
      <c r="H246" s="149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>
        <v>1</v>
      </c>
      <c r="U246" s="151"/>
      <c r="V246" s="142">
        <f t="shared" si="1"/>
        <v>1</v>
      </c>
      <c r="W246" s="143"/>
    </row>
    <row r="247" spans="1:23" ht="18.75" customHeight="1" x14ac:dyDescent="0.2">
      <c r="A247" s="152"/>
      <c r="B247" s="135">
        <v>4</v>
      </c>
      <c r="C247" s="136" t="s">
        <v>126</v>
      </c>
      <c r="D247" s="137"/>
      <c r="E247" s="138" t="s">
        <v>127</v>
      </c>
      <c r="F247" s="118" t="s">
        <v>54</v>
      </c>
      <c r="G247" s="139"/>
      <c r="H247" s="119"/>
      <c r="I247" s="140"/>
      <c r="J247" s="140"/>
      <c r="K247" s="140"/>
      <c r="L247" s="140"/>
      <c r="M247" s="140"/>
      <c r="N247" s="140">
        <v>1</v>
      </c>
      <c r="O247" s="140"/>
      <c r="P247" s="140"/>
      <c r="Q247" s="140"/>
      <c r="R247" s="140"/>
      <c r="S247" s="140"/>
      <c r="T247" s="140">
        <v>1</v>
      </c>
      <c r="U247" s="141"/>
      <c r="V247" s="142">
        <f t="shared" si="1"/>
        <v>2</v>
      </c>
      <c r="W247" s="143">
        <f t="shared" ref="W247" si="3">IF(V247=0,"-",V248/V247)</f>
        <v>1</v>
      </c>
    </row>
    <row r="248" spans="1:23" ht="18.75" customHeight="1" x14ac:dyDescent="0.2">
      <c r="A248" s="152"/>
      <c r="B248" s="135"/>
      <c r="C248" s="145"/>
      <c r="D248" s="146"/>
      <c r="E248" s="138"/>
      <c r="F248" s="147" t="s">
        <v>74</v>
      </c>
      <c r="G248" s="148"/>
      <c r="H248" s="149"/>
      <c r="I248" s="150"/>
      <c r="J248" s="150"/>
      <c r="K248" s="150"/>
      <c r="L248" s="150"/>
      <c r="M248" s="150"/>
      <c r="N248" s="150">
        <v>1</v>
      </c>
      <c r="O248" s="150"/>
      <c r="P248" s="150"/>
      <c r="Q248" s="150"/>
      <c r="R248" s="150"/>
      <c r="S248" s="150"/>
      <c r="T248" s="150">
        <v>1</v>
      </c>
      <c r="U248" s="151"/>
      <c r="V248" s="142">
        <f t="shared" si="1"/>
        <v>2</v>
      </c>
      <c r="W248" s="143"/>
    </row>
    <row r="249" spans="1:23" ht="18.75" customHeight="1" x14ac:dyDescent="0.2">
      <c r="A249" s="152"/>
      <c r="B249" s="135">
        <v>5</v>
      </c>
      <c r="C249" s="136"/>
      <c r="D249" s="137"/>
      <c r="E249" s="138" t="s">
        <v>127</v>
      </c>
      <c r="F249" s="118" t="s">
        <v>54</v>
      </c>
      <c r="G249" s="139"/>
      <c r="H249" s="119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1"/>
      <c r="V249" s="142">
        <f t="shared" si="1"/>
        <v>0</v>
      </c>
      <c r="W249" s="143" t="str">
        <f t="shared" ref="W249" si="4">IF(V249=0,"-",V250/V249)</f>
        <v>-</v>
      </c>
    </row>
    <row r="250" spans="1:23" ht="18.75" customHeight="1" x14ac:dyDescent="0.2">
      <c r="A250" s="153"/>
      <c r="B250" s="135"/>
      <c r="C250" s="145"/>
      <c r="D250" s="146"/>
      <c r="E250" s="138"/>
      <c r="F250" s="147" t="s">
        <v>74</v>
      </c>
      <c r="G250" s="148"/>
      <c r="H250" s="149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1"/>
      <c r="V250" s="142">
        <f t="shared" si="1"/>
        <v>0</v>
      </c>
      <c r="W250" s="143"/>
    </row>
    <row r="251" spans="1:23" ht="18.75" customHeight="1" x14ac:dyDescent="0.2">
      <c r="A251" s="134" t="s">
        <v>128</v>
      </c>
      <c r="B251" s="154">
        <v>1</v>
      </c>
      <c r="C251" s="136" t="s">
        <v>129</v>
      </c>
      <c r="D251" s="137"/>
      <c r="E251" s="138" t="s">
        <v>96</v>
      </c>
      <c r="F251" s="118" t="s">
        <v>54</v>
      </c>
      <c r="G251" s="139"/>
      <c r="H251" s="119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>
        <v>1</v>
      </c>
      <c r="U251" s="141"/>
      <c r="V251" s="142">
        <f t="shared" si="1"/>
        <v>1</v>
      </c>
      <c r="W251" s="143">
        <f>IF(V251=0,"-",V252/V251)</f>
        <v>1</v>
      </c>
    </row>
    <row r="252" spans="1:23" ht="18.75" customHeight="1" x14ac:dyDescent="0.2">
      <c r="A252" s="144"/>
      <c r="B252" s="154"/>
      <c r="C252" s="145"/>
      <c r="D252" s="146"/>
      <c r="E252" s="138"/>
      <c r="F252" s="147" t="s">
        <v>74</v>
      </c>
      <c r="G252" s="148"/>
      <c r="H252" s="149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>
        <v>1</v>
      </c>
      <c r="U252" s="151"/>
      <c r="V252" s="142">
        <f t="shared" ref="V252:V260" si="5">SUM(I252:T252)</f>
        <v>1</v>
      </c>
      <c r="W252" s="143"/>
    </row>
    <row r="253" spans="1:23" ht="18.75" customHeight="1" x14ac:dyDescent="0.2">
      <c r="A253" s="144"/>
      <c r="B253" s="154">
        <v>2</v>
      </c>
      <c r="C253" s="136"/>
      <c r="D253" s="137"/>
      <c r="E253" s="138"/>
      <c r="F253" s="118" t="s">
        <v>54</v>
      </c>
      <c r="G253" s="139"/>
      <c r="H253" s="119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1"/>
      <c r="V253" s="142">
        <f t="shared" si="5"/>
        <v>0</v>
      </c>
      <c r="W253" s="143" t="str">
        <f>IF(V253=0,"-",V254/V253)</f>
        <v>-</v>
      </c>
    </row>
    <row r="254" spans="1:23" ht="18.75" customHeight="1" x14ac:dyDescent="0.2">
      <c r="A254" s="144"/>
      <c r="B254" s="154"/>
      <c r="C254" s="145"/>
      <c r="D254" s="146"/>
      <c r="E254" s="138"/>
      <c r="F254" s="147" t="s">
        <v>74</v>
      </c>
      <c r="G254" s="148"/>
      <c r="H254" s="149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1"/>
      <c r="V254" s="142">
        <f t="shared" si="5"/>
        <v>0</v>
      </c>
      <c r="W254" s="143"/>
    </row>
    <row r="255" spans="1:23" ht="18.75" customHeight="1" x14ac:dyDescent="0.2">
      <c r="A255" s="152"/>
      <c r="B255" s="154">
        <v>3</v>
      </c>
      <c r="C255" s="136"/>
      <c r="D255" s="137"/>
      <c r="E255" s="138"/>
      <c r="F255" s="118" t="s">
        <v>54</v>
      </c>
      <c r="G255" s="139"/>
      <c r="H255" s="119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1"/>
      <c r="V255" s="142">
        <f t="shared" si="5"/>
        <v>0</v>
      </c>
      <c r="W255" s="143" t="str">
        <f>IF(V255=0,"-",V256/V255)</f>
        <v>-</v>
      </c>
    </row>
    <row r="256" spans="1:23" ht="18.75" customHeight="1" x14ac:dyDescent="0.2">
      <c r="A256" s="152"/>
      <c r="B256" s="154"/>
      <c r="C256" s="145"/>
      <c r="D256" s="146"/>
      <c r="E256" s="138"/>
      <c r="F256" s="147" t="s">
        <v>74</v>
      </c>
      <c r="G256" s="148"/>
      <c r="H256" s="149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1"/>
      <c r="V256" s="142">
        <f t="shared" si="5"/>
        <v>0</v>
      </c>
      <c r="W256" s="143"/>
    </row>
    <row r="257" spans="1:23" ht="18.75" customHeight="1" x14ac:dyDescent="0.2">
      <c r="A257" s="152"/>
      <c r="B257" s="154">
        <v>4</v>
      </c>
      <c r="C257" s="136"/>
      <c r="D257" s="137"/>
      <c r="E257" s="138"/>
      <c r="F257" s="118" t="s">
        <v>54</v>
      </c>
      <c r="G257" s="139"/>
      <c r="H257" s="119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1"/>
      <c r="V257" s="142">
        <f t="shared" si="5"/>
        <v>0</v>
      </c>
      <c r="W257" s="143" t="str">
        <f>IF(V257=0,"-",V258/V257)</f>
        <v>-</v>
      </c>
    </row>
    <row r="258" spans="1:23" ht="18.75" customHeight="1" x14ac:dyDescent="0.2">
      <c r="A258" s="152"/>
      <c r="B258" s="154"/>
      <c r="C258" s="145"/>
      <c r="D258" s="146"/>
      <c r="E258" s="138"/>
      <c r="F258" s="147" t="s">
        <v>74</v>
      </c>
      <c r="G258" s="148"/>
      <c r="H258" s="149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1"/>
      <c r="V258" s="142">
        <f t="shared" si="5"/>
        <v>0</v>
      </c>
      <c r="W258" s="143"/>
    </row>
    <row r="259" spans="1:23" ht="18.75" customHeight="1" x14ac:dyDescent="0.2">
      <c r="A259" s="152"/>
      <c r="B259" s="154">
        <v>5</v>
      </c>
      <c r="C259" s="136"/>
      <c r="D259" s="137"/>
      <c r="E259" s="138"/>
      <c r="F259" s="118" t="s">
        <v>54</v>
      </c>
      <c r="G259" s="139"/>
      <c r="H259" s="119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1"/>
      <c r="V259" s="142">
        <f t="shared" si="5"/>
        <v>0</v>
      </c>
      <c r="W259" s="143" t="str">
        <f>IF(V259=0,"-",V260/V259)</f>
        <v>-</v>
      </c>
    </row>
    <row r="260" spans="1:23" ht="18.75" customHeight="1" x14ac:dyDescent="0.2">
      <c r="A260" s="153"/>
      <c r="B260" s="154"/>
      <c r="C260" s="145"/>
      <c r="D260" s="146"/>
      <c r="E260" s="138"/>
      <c r="F260" s="147" t="s">
        <v>74</v>
      </c>
      <c r="G260" s="148"/>
      <c r="H260" s="149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1"/>
      <c r="V260" s="142">
        <f t="shared" si="5"/>
        <v>0</v>
      </c>
      <c r="W260" s="143"/>
    </row>
    <row r="261" spans="1:23" ht="18.75" customHeight="1" x14ac:dyDescent="0.2">
      <c r="A261" s="134" t="s">
        <v>130</v>
      </c>
      <c r="B261" s="154">
        <v>1</v>
      </c>
      <c r="C261" s="136" t="s">
        <v>131</v>
      </c>
      <c r="D261" s="137"/>
      <c r="E261" s="138" t="s">
        <v>132</v>
      </c>
      <c r="F261" s="118" t="s">
        <v>54</v>
      </c>
      <c r="G261" s="139"/>
      <c r="H261" s="119"/>
      <c r="I261" s="140">
        <v>5</v>
      </c>
      <c r="J261" s="140">
        <v>5</v>
      </c>
      <c r="K261" s="140">
        <v>5</v>
      </c>
      <c r="L261" s="140">
        <v>5</v>
      </c>
      <c r="M261" s="140">
        <v>5</v>
      </c>
      <c r="N261" s="140">
        <v>5</v>
      </c>
      <c r="O261" s="140">
        <v>5</v>
      </c>
      <c r="P261" s="140">
        <v>5</v>
      </c>
      <c r="Q261" s="140">
        <v>5</v>
      </c>
      <c r="R261" s="140">
        <v>5</v>
      </c>
      <c r="S261" s="140">
        <v>5</v>
      </c>
      <c r="T261" s="140">
        <v>5</v>
      </c>
      <c r="U261" s="141"/>
      <c r="V261" s="142">
        <f>SUM(I261:T261)</f>
        <v>60</v>
      </c>
      <c r="W261" s="143">
        <f>IF(V261=0,"-",V262/V261)</f>
        <v>1</v>
      </c>
    </row>
    <row r="262" spans="1:23" ht="18.75" customHeight="1" x14ac:dyDescent="0.2">
      <c r="A262" s="144"/>
      <c r="B262" s="154"/>
      <c r="C262" s="145"/>
      <c r="D262" s="146"/>
      <c r="E262" s="138"/>
      <c r="F262" s="147" t="s">
        <v>74</v>
      </c>
      <c r="G262" s="148"/>
      <c r="H262" s="149"/>
      <c r="I262" s="150">
        <v>5</v>
      </c>
      <c r="J262" s="150">
        <v>5</v>
      </c>
      <c r="K262" s="150">
        <v>5</v>
      </c>
      <c r="L262" s="150">
        <v>5</v>
      </c>
      <c r="M262" s="150">
        <v>5</v>
      </c>
      <c r="N262" s="150">
        <v>5</v>
      </c>
      <c r="O262" s="150">
        <v>5</v>
      </c>
      <c r="P262" s="150">
        <v>5</v>
      </c>
      <c r="Q262" s="150">
        <v>5</v>
      </c>
      <c r="R262" s="150">
        <v>5</v>
      </c>
      <c r="S262" s="150">
        <v>5</v>
      </c>
      <c r="T262" s="150">
        <v>5</v>
      </c>
      <c r="U262" s="151"/>
      <c r="V262" s="142">
        <f t="shared" ref="V262:V270" si="6">SUM(I262:T262)</f>
        <v>60</v>
      </c>
      <c r="W262" s="143"/>
    </row>
    <row r="263" spans="1:23" ht="18.75" customHeight="1" x14ac:dyDescent="0.2">
      <c r="A263" s="144"/>
      <c r="B263" s="154">
        <v>2</v>
      </c>
      <c r="C263" s="136"/>
      <c r="D263" s="137"/>
      <c r="E263" s="138"/>
      <c r="F263" s="118" t="s">
        <v>54</v>
      </c>
      <c r="G263" s="139"/>
      <c r="H263" s="119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1"/>
      <c r="V263" s="142">
        <f t="shared" si="6"/>
        <v>0</v>
      </c>
      <c r="W263" s="143" t="str">
        <f>IF(V263=0,"-",V264/V263)</f>
        <v>-</v>
      </c>
    </row>
    <row r="264" spans="1:23" ht="18.75" customHeight="1" x14ac:dyDescent="0.2">
      <c r="A264" s="144"/>
      <c r="B264" s="154"/>
      <c r="C264" s="145"/>
      <c r="D264" s="146"/>
      <c r="E264" s="138"/>
      <c r="F264" s="147" t="s">
        <v>74</v>
      </c>
      <c r="G264" s="148"/>
      <c r="H264" s="149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1"/>
      <c r="V264" s="142">
        <f t="shared" si="6"/>
        <v>0</v>
      </c>
      <c r="W264" s="143"/>
    </row>
    <row r="265" spans="1:23" ht="18.75" customHeight="1" x14ac:dyDescent="0.2">
      <c r="A265" s="152"/>
      <c r="B265" s="154">
        <v>3</v>
      </c>
      <c r="C265" s="136"/>
      <c r="D265" s="137"/>
      <c r="E265" s="138"/>
      <c r="F265" s="118" t="s">
        <v>54</v>
      </c>
      <c r="G265" s="139"/>
      <c r="H265" s="119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1"/>
      <c r="V265" s="142">
        <f t="shared" si="6"/>
        <v>0</v>
      </c>
      <c r="W265" s="143" t="str">
        <f>IF(V265=0,"-",V266/V265)</f>
        <v>-</v>
      </c>
    </row>
    <row r="266" spans="1:23" ht="18.75" customHeight="1" x14ac:dyDescent="0.2">
      <c r="A266" s="152"/>
      <c r="B266" s="154"/>
      <c r="C266" s="145"/>
      <c r="D266" s="146"/>
      <c r="E266" s="138"/>
      <c r="F266" s="147" t="s">
        <v>74</v>
      </c>
      <c r="G266" s="148"/>
      <c r="H266" s="149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1"/>
      <c r="V266" s="142">
        <f t="shared" si="6"/>
        <v>0</v>
      </c>
      <c r="W266" s="143"/>
    </row>
    <row r="267" spans="1:23" ht="18.75" customHeight="1" x14ac:dyDescent="0.2">
      <c r="A267" s="152"/>
      <c r="B267" s="154">
        <v>4</v>
      </c>
      <c r="C267" s="136"/>
      <c r="D267" s="137"/>
      <c r="E267" s="138"/>
      <c r="F267" s="118" t="s">
        <v>54</v>
      </c>
      <c r="G267" s="139"/>
      <c r="H267" s="119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1"/>
      <c r="V267" s="142">
        <f t="shared" si="6"/>
        <v>0</v>
      </c>
      <c r="W267" s="143" t="str">
        <f>IF(V267=0,"-",V268/V267)</f>
        <v>-</v>
      </c>
    </row>
    <row r="268" spans="1:23" ht="18.75" customHeight="1" x14ac:dyDescent="0.2">
      <c r="A268" s="152"/>
      <c r="B268" s="154"/>
      <c r="C268" s="145"/>
      <c r="D268" s="146"/>
      <c r="E268" s="138"/>
      <c r="F268" s="147" t="s">
        <v>74</v>
      </c>
      <c r="G268" s="148"/>
      <c r="H268" s="149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1"/>
      <c r="V268" s="142">
        <f t="shared" si="6"/>
        <v>0</v>
      </c>
      <c r="W268" s="143"/>
    </row>
    <row r="269" spans="1:23" ht="18.75" customHeight="1" x14ac:dyDescent="0.2">
      <c r="A269" s="152"/>
      <c r="B269" s="154">
        <v>5</v>
      </c>
      <c r="C269" s="136"/>
      <c r="D269" s="137"/>
      <c r="E269" s="138"/>
      <c r="F269" s="118" t="s">
        <v>54</v>
      </c>
      <c r="G269" s="139"/>
      <c r="H269" s="119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1"/>
      <c r="V269" s="142">
        <f t="shared" si="6"/>
        <v>0</v>
      </c>
      <c r="W269" s="143" t="str">
        <f>IF(V269=0,"-",V270/V269)</f>
        <v>-</v>
      </c>
    </row>
    <row r="270" spans="1:23" ht="18.75" customHeight="1" x14ac:dyDescent="0.2">
      <c r="A270" s="153"/>
      <c r="B270" s="154"/>
      <c r="C270" s="145"/>
      <c r="D270" s="146"/>
      <c r="E270" s="138"/>
      <c r="F270" s="147" t="s">
        <v>74</v>
      </c>
      <c r="G270" s="148"/>
      <c r="H270" s="149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1"/>
      <c r="V270" s="142">
        <f t="shared" si="6"/>
        <v>0</v>
      </c>
      <c r="W270" s="143"/>
    </row>
    <row r="271" spans="1:23" ht="18.75" customHeight="1" x14ac:dyDescent="0.2">
      <c r="A271" s="134" t="s">
        <v>133</v>
      </c>
      <c r="B271" s="154">
        <v>1</v>
      </c>
      <c r="C271" s="136" t="s">
        <v>134</v>
      </c>
      <c r="D271" s="137"/>
      <c r="E271" s="138" t="s">
        <v>96</v>
      </c>
      <c r="F271" s="118" t="s">
        <v>54</v>
      </c>
      <c r="G271" s="139"/>
      <c r="H271" s="119"/>
      <c r="I271" s="140"/>
      <c r="J271" s="140"/>
      <c r="K271" s="140"/>
      <c r="L271" s="140"/>
      <c r="M271" s="140"/>
      <c r="N271" s="140">
        <v>1</v>
      </c>
      <c r="O271" s="140"/>
      <c r="P271" s="140"/>
      <c r="Q271" s="140"/>
      <c r="R271" s="140"/>
      <c r="S271" s="140"/>
      <c r="T271" s="140"/>
      <c r="U271" s="141"/>
      <c r="V271" s="142">
        <f>SUM(I271:T271)</f>
        <v>1</v>
      </c>
      <c r="W271" s="143">
        <f>IF(V271=0,"-",V272/V271)</f>
        <v>1</v>
      </c>
    </row>
    <row r="272" spans="1:23" ht="18.75" customHeight="1" x14ac:dyDescent="0.2">
      <c r="A272" s="144"/>
      <c r="B272" s="154"/>
      <c r="C272" s="145"/>
      <c r="D272" s="146"/>
      <c r="E272" s="138"/>
      <c r="F272" s="147" t="s">
        <v>74</v>
      </c>
      <c r="G272" s="148"/>
      <c r="H272" s="149"/>
      <c r="I272" s="150"/>
      <c r="J272" s="150"/>
      <c r="K272" s="150"/>
      <c r="L272" s="150"/>
      <c r="M272" s="150"/>
      <c r="N272" s="150">
        <v>1</v>
      </c>
      <c r="O272" s="150"/>
      <c r="P272" s="150"/>
      <c r="Q272" s="150"/>
      <c r="R272" s="150"/>
      <c r="S272" s="150"/>
      <c r="T272" s="150"/>
      <c r="U272" s="151"/>
      <c r="V272" s="142">
        <f t="shared" ref="V272:V280" si="7">SUM(I272:T272)</f>
        <v>1</v>
      </c>
      <c r="W272" s="143"/>
    </row>
    <row r="273" spans="1:23" ht="18.75" customHeight="1" x14ac:dyDescent="0.2">
      <c r="A273" s="144"/>
      <c r="B273" s="154">
        <v>2</v>
      </c>
      <c r="C273" s="136" t="s">
        <v>135</v>
      </c>
      <c r="D273" s="137"/>
      <c r="E273" s="138" t="s">
        <v>96</v>
      </c>
      <c r="F273" s="118" t="s">
        <v>54</v>
      </c>
      <c r="G273" s="139"/>
      <c r="H273" s="119"/>
      <c r="I273" s="140"/>
      <c r="J273" s="140"/>
      <c r="K273" s="140"/>
      <c r="L273" s="140"/>
      <c r="M273" s="140"/>
      <c r="N273" s="140">
        <v>1</v>
      </c>
      <c r="O273" s="140"/>
      <c r="P273" s="140"/>
      <c r="Q273" s="140"/>
      <c r="R273" s="140"/>
      <c r="S273" s="140"/>
      <c r="T273" s="140"/>
      <c r="U273" s="141"/>
      <c r="V273" s="142">
        <f t="shared" si="7"/>
        <v>1</v>
      </c>
      <c r="W273" s="143">
        <f>IF(V273=0,"-",V274/V273)</f>
        <v>1</v>
      </c>
    </row>
    <row r="274" spans="1:23" ht="18.75" customHeight="1" x14ac:dyDescent="0.2">
      <c r="A274" s="144"/>
      <c r="B274" s="154"/>
      <c r="C274" s="145"/>
      <c r="D274" s="146"/>
      <c r="E274" s="138"/>
      <c r="F274" s="147" t="s">
        <v>74</v>
      </c>
      <c r="G274" s="148"/>
      <c r="H274" s="149"/>
      <c r="I274" s="150"/>
      <c r="J274" s="150"/>
      <c r="K274" s="150"/>
      <c r="L274" s="150"/>
      <c r="M274" s="150"/>
      <c r="N274" s="150">
        <v>1</v>
      </c>
      <c r="O274" s="150"/>
      <c r="P274" s="150"/>
      <c r="Q274" s="150"/>
      <c r="R274" s="150"/>
      <c r="S274" s="150"/>
      <c r="T274" s="150"/>
      <c r="U274" s="151"/>
      <c r="V274" s="142">
        <f t="shared" si="7"/>
        <v>1</v>
      </c>
      <c r="W274" s="143"/>
    </row>
    <row r="275" spans="1:23" ht="18.75" customHeight="1" x14ac:dyDescent="0.2">
      <c r="A275" s="152"/>
      <c r="B275" s="154">
        <v>3</v>
      </c>
      <c r="C275" s="136" t="s">
        <v>136</v>
      </c>
      <c r="D275" s="137"/>
      <c r="E275" s="138" t="s">
        <v>137</v>
      </c>
      <c r="F275" s="118" t="s">
        <v>54</v>
      </c>
      <c r="G275" s="139"/>
      <c r="H275" s="119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>
        <v>1</v>
      </c>
      <c r="U275" s="141"/>
      <c r="V275" s="142">
        <f t="shared" si="7"/>
        <v>1</v>
      </c>
      <c r="W275" s="143">
        <f>IF(V275=0,"-",V276/V275)</f>
        <v>1</v>
      </c>
    </row>
    <row r="276" spans="1:23" ht="18.75" customHeight="1" x14ac:dyDescent="0.2">
      <c r="A276" s="152"/>
      <c r="B276" s="154"/>
      <c r="C276" s="145"/>
      <c r="D276" s="146"/>
      <c r="E276" s="138"/>
      <c r="F276" s="147" t="s">
        <v>74</v>
      </c>
      <c r="G276" s="148"/>
      <c r="H276" s="149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>
        <v>1</v>
      </c>
      <c r="U276" s="151"/>
      <c r="V276" s="142">
        <f t="shared" si="7"/>
        <v>1</v>
      </c>
      <c r="W276" s="143"/>
    </row>
    <row r="277" spans="1:23" ht="18.75" customHeight="1" x14ac:dyDescent="0.2">
      <c r="A277" s="152"/>
      <c r="B277" s="154">
        <v>4</v>
      </c>
      <c r="C277" s="136"/>
      <c r="D277" s="137"/>
      <c r="E277" s="138" t="s">
        <v>96</v>
      </c>
      <c r="F277" s="118" t="s">
        <v>54</v>
      </c>
      <c r="G277" s="139"/>
      <c r="H277" s="119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1"/>
      <c r="V277" s="142">
        <f t="shared" si="7"/>
        <v>0</v>
      </c>
      <c r="W277" s="143" t="str">
        <f>IF(V277=0,"-",V278/V277)</f>
        <v>-</v>
      </c>
    </row>
    <row r="278" spans="1:23" ht="18.75" customHeight="1" x14ac:dyDescent="0.2">
      <c r="A278" s="152"/>
      <c r="B278" s="154"/>
      <c r="C278" s="145"/>
      <c r="D278" s="146"/>
      <c r="E278" s="138"/>
      <c r="F278" s="147" t="s">
        <v>74</v>
      </c>
      <c r="G278" s="148"/>
      <c r="H278" s="149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1"/>
      <c r="V278" s="142">
        <f t="shared" si="7"/>
        <v>0</v>
      </c>
      <c r="W278" s="143"/>
    </row>
    <row r="279" spans="1:23" ht="18.75" customHeight="1" x14ac:dyDescent="0.2">
      <c r="A279" s="152"/>
      <c r="B279" s="154">
        <v>5</v>
      </c>
      <c r="C279" s="136" t="s">
        <v>138</v>
      </c>
      <c r="D279" s="137"/>
      <c r="E279" s="138" t="s">
        <v>96</v>
      </c>
      <c r="F279" s="118" t="s">
        <v>54</v>
      </c>
      <c r="G279" s="139"/>
      <c r="H279" s="119"/>
      <c r="I279" s="140"/>
      <c r="J279" s="140"/>
      <c r="K279" s="140">
        <v>1</v>
      </c>
      <c r="L279" s="140"/>
      <c r="M279" s="140"/>
      <c r="N279" s="140"/>
      <c r="O279" s="140"/>
      <c r="P279" s="140"/>
      <c r="Q279" s="140"/>
      <c r="R279" s="140"/>
      <c r="S279" s="140"/>
      <c r="T279" s="140"/>
      <c r="U279" s="141"/>
      <c r="V279" s="142">
        <f t="shared" si="7"/>
        <v>1</v>
      </c>
      <c r="W279" s="143">
        <f>IF(V279=0,"-",V280/V279)</f>
        <v>1</v>
      </c>
    </row>
    <row r="280" spans="1:23" ht="18.75" customHeight="1" x14ac:dyDescent="0.2">
      <c r="A280" s="153"/>
      <c r="B280" s="154"/>
      <c r="C280" s="145"/>
      <c r="D280" s="146"/>
      <c r="E280" s="138"/>
      <c r="F280" s="147" t="s">
        <v>74</v>
      </c>
      <c r="G280" s="148"/>
      <c r="H280" s="149"/>
      <c r="I280" s="150"/>
      <c r="J280" s="150"/>
      <c r="K280" s="150">
        <v>1</v>
      </c>
      <c r="L280" s="150"/>
      <c r="M280" s="150"/>
      <c r="N280" s="150"/>
      <c r="O280" s="150"/>
      <c r="P280" s="150"/>
      <c r="Q280" s="150"/>
      <c r="R280" s="150"/>
      <c r="S280" s="150"/>
      <c r="T280" s="150"/>
      <c r="U280" s="151"/>
      <c r="V280" s="142">
        <f t="shared" si="7"/>
        <v>1</v>
      </c>
      <c r="W280" s="143"/>
    </row>
    <row r="281" spans="1:23" ht="18.75" customHeight="1" x14ac:dyDescent="0.2">
      <c r="A281" s="134" t="s">
        <v>139</v>
      </c>
      <c r="B281" s="155">
        <v>1</v>
      </c>
      <c r="C281" s="136"/>
      <c r="D281" s="137"/>
      <c r="E281" s="138"/>
      <c r="F281" s="118" t="s">
        <v>54</v>
      </c>
      <c r="G281" s="139"/>
      <c r="H281" s="119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1"/>
      <c r="V281" s="142">
        <f>SUM(I281:T281)</f>
        <v>0</v>
      </c>
      <c r="W281" s="143" t="str">
        <f>IF(V281=0,"-",V282/V281)</f>
        <v>-</v>
      </c>
    </row>
    <row r="282" spans="1:23" ht="18.75" customHeight="1" x14ac:dyDescent="0.2">
      <c r="A282" s="144"/>
      <c r="B282" s="156"/>
      <c r="C282" s="145"/>
      <c r="D282" s="146"/>
      <c r="E282" s="138"/>
      <c r="F282" s="147" t="s">
        <v>74</v>
      </c>
      <c r="G282" s="148"/>
      <c r="H282" s="149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1"/>
      <c r="V282" s="142">
        <f t="shared" ref="V282:V290" si="8">SUM(I282:T282)</f>
        <v>0</v>
      </c>
      <c r="W282" s="143"/>
    </row>
    <row r="283" spans="1:23" ht="18.75" customHeight="1" x14ac:dyDescent="0.2">
      <c r="A283" s="144"/>
      <c r="B283" s="155">
        <v>2</v>
      </c>
      <c r="C283" s="136"/>
      <c r="D283" s="137"/>
      <c r="E283" s="138"/>
      <c r="F283" s="118" t="s">
        <v>54</v>
      </c>
      <c r="G283" s="139"/>
      <c r="H283" s="119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1"/>
      <c r="V283" s="142">
        <f t="shared" si="8"/>
        <v>0</v>
      </c>
      <c r="W283" s="143" t="str">
        <f>IF(V283=0,"-",V284/V283)</f>
        <v>-</v>
      </c>
    </row>
    <row r="284" spans="1:23" ht="18.75" customHeight="1" x14ac:dyDescent="0.2">
      <c r="A284" s="144"/>
      <c r="B284" s="156"/>
      <c r="C284" s="145"/>
      <c r="D284" s="146"/>
      <c r="E284" s="138"/>
      <c r="F284" s="147" t="s">
        <v>74</v>
      </c>
      <c r="G284" s="148"/>
      <c r="H284" s="149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1"/>
      <c r="V284" s="142">
        <f t="shared" si="8"/>
        <v>0</v>
      </c>
      <c r="W284" s="143"/>
    </row>
    <row r="285" spans="1:23" ht="18.75" customHeight="1" x14ac:dyDescent="0.2">
      <c r="A285" s="152"/>
      <c r="B285" s="155">
        <v>3</v>
      </c>
      <c r="C285" s="136"/>
      <c r="D285" s="137"/>
      <c r="E285" s="138"/>
      <c r="F285" s="118" t="s">
        <v>54</v>
      </c>
      <c r="G285" s="139"/>
      <c r="H285" s="119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1"/>
      <c r="V285" s="142">
        <f t="shared" si="8"/>
        <v>0</v>
      </c>
      <c r="W285" s="143" t="str">
        <f>IF(V285=0,"-",V286/V285)</f>
        <v>-</v>
      </c>
    </row>
    <row r="286" spans="1:23" ht="18.75" customHeight="1" x14ac:dyDescent="0.2">
      <c r="A286" s="152"/>
      <c r="B286" s="156"/>
      <c r="C286" s="145"/>
      <c r="D286" s="146"/>
      <c r="E286" s="138"/>
      <c r="F286" s="147" t="s">
        <v>74</v>
      </c>
      <c r="G286" s="148"/>
      <c r="H286" s="149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1"/>
      <c r="V286" s="142">
        <f t="shared" si="8"/>
        <v>0</v>
      </c>
      <c r="W286" s="143"/>
    </row>
    <row r="287" spans="1:23" ht="18.75" customHeight="1" x14ac:dyDescent="0.2">
      <c r="A287" s="152"/>
      <c r="B287" s="155">
        <v>4</v>
      </c>
      <c r="C287" s="136"/>
      <c r="D287" s="137"/>
      <c r="E287" s="138"/>
      <c r="F287" s="118" t="s">
        <v>54</v>
      </c>
      <c r="G287" s="139"/>
      <c r="H287" s="119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1"/>
      <c r="V287" s="142">
        <f t="shared" si="8"/>
        <v>0</v>
      </c>
      <c r="W287" s="143" t="str">
        <f>IF(V287=0,"-",V288/V287)</f>
        <v>-</v>
      </c>
    </row>
    <row r="288" spans="1:23" ht="18.75" customHeight="1" x14ac:dyDescent="0.2">
      <c r="A288" s="152"/>
      <c r="B288" s="156"/>
      <c r="C288" s="145"/>
      <c r="D288" s="146"/>
      <c r="E288" s="138"/>
      <c r="F288" s="147" t="s">
        <v>74</v>
      </c>
      <c r="G288" s="148"/>
      <c r="H288" s="149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1"/>
      <c r="V288" s="142">
        <f t="shared" si="8"/>
        <v>0</v>
      </c>
      <c r="W288" s="143"/>
    </row>
    <row r="289" spans="1:23" ht="18.75" customHeight="1" x14ac:dyDescent="0.2">
      <c r="A289" s="152"/>
      <c r="B289" s="155">
        <v>5</v>
      </c>
      <c r="C289" s="136"/>
      <c r="D289" s="137"/>
      <c r="E289" s="138"/>
      <c r="F289" s="118" t="s">
        <v>54</v>
      </c>
      <c r="G289" s="139"/>
      <c r="H289" s="119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1"/>
      <c r="V289" s="142">
        <f t="shared" si="8"/>
        <v>0</v>
      </c>
      <c r="W289" s="143" t="str">
        <f>IF(V289=0,"-",V290/V289)</f>
        <v>-</v>
      </c>
    </row>
    <row r="290" spans="1:23" ht="18.75" customHeight="1" x14ac:dyDescent="0.2">
      <c r="A290" s="153"/>
      <c r="B290" s="156"/>
      <c r="C290" s="145"/>
      <c r="D290" s="146"/>
      <c r="E290" s="138"/>
      <c r="F290" s="147" t="s">
        <v>74</v>
      </c>
      <c r="G290" s="148"/>
      <c r="H290" s="149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1"/>
      <c r="V290" s="142">
        <f t="shared" si="8"/>
        <v>0</v>
      </c>
      <c r="W290" s="143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7" t="s">
        <v>140</v>
      </c>
      <c r="B293" s="157"/>
      <c r="C293" s="157"/>
      <c r="D293" s="157"/>
      <c r="F293" s="157" t="s">
        <v>141</v>
      </c>
      <c r="G293" s="157"/>
      <c r="H293" s="157"/>
      <c r="I293" s="157"/>
      <c r="J293" s="157"/>
      <c r="K293" s="157"/>
      <c r="L293" s="157"/>
      <c r="M293" s="157"/>
      <c r="N293" s="157"/>
      <c r="O293" s="157"/>
      <c r="Q293" s="157" t="s">
        <v>142</v>
      </c>
      <c r="R293" s="157"/>
      <c r="S293" s="157"/>
      <c r="T293" s="157"/>
      <c r="U293" s="157"/>
      <c r="V293" s="157"/>
      <c r="W293" s="157"/>
    </row>
    <row r="294" spans="1:23" ht="12.75" customHeight="1" x14ac:dyDescent="0.2">
      <c r="A294" s="158" t="s">
        <v>143</v>
      </c>
      <c r="B294" s="158"/>
      <c r="C294" s="158"/>
      <c r="D294" s="158"/>
      <c r="F294" s="158" t="s">
        <v>144</v>
      </c>
      <c r="G294" s="158"/>
      <c r="H294" s="158"/>
      <c r="I294" s="158"/>
      <c r="J294" s="158"/>
      <c r="K294" s="158"/>
      <c r="L294" s="158"/>
      <c r="M294" s="158"/>
      <c r="N294" s="158"/>
      <c r="O294" s="158"/>
      <c r="Q294" s="158" t="s">
        <v>145</v>
      </c>
      <c r="R294" s="158"/>
      <c r="S294" s="158"/>
      <c r="T294" s="158"/>
      <c r="U294" s="158"/>
      <c r="V294" s="158"/>
      <c r="W294" s="158"/>
    </row>
    <row r="295" spans="1:23" ht="45.75" customHeight="1" x14ac:dyDescent="0.2">
      <c r="A295" s="159"/>
      <c r="B295" s="159"/>
      <c r="C295" s="159"/>
      <c r="D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Q295" s="159"/>
      <c r="R295" s="159"/>
      <c r="S295" s="159"/>
      <c r="T295" s="159"/>
      <c r="U295" s="159"/>
      <c r="V295" s="159"/>
      <c r="W295" s="159"/>
    </row>
    <row r="297" spans="1:23" x14ac:dyDescent="0.2">
      <c r="A297" s="157" t="s">
        <v>146</v>
      </c>
      <c r="B297" s="157"/>
      <c r="C297" s="157"/>
      <c r="D297" s="157"/>
      <c r="F297" s="157" t="s">
        <v>147</v>
      </c>
      <c r="G297" s="157"/>
      <c r="H297" s="157"/>
      <c r="I297" s="157"/>
      <c r="J297" s="157"/>
      <c r="K297" s="157"/>
      <c r="L297" s="157"/>
      <c r="M297" s="157"/>
      <c r="N297" s="157"/>
      <c r="O297" s="157"/>
      <c r="Q297" s="157" t="s">
        <v>148</v>
      </c>
      <c r="R297" s="157"/>
      <c r="S297" s="157"/>
      <c r="T297" s="157"/>
      <c r="U297" s="157"/>
      <c r="V297" s="157"/>
      <c r="W297" s="157"/>
    </row>
    <row r="298" spans="1:23" x14ac:dyDescent="0.2">
      <c r="A298" s="158"/>
      <c r="B298" s="158"/>
      <c r="C298" s="158"/>
      <c r="D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Q298" s="158"/>
      <c r="R298" s="158"/>
      <c r="S298" s="158"/>
      <c r="T298" s="158"/>
      <c r="U298" s="158"/>
      <c r="V298" s="158"/>
      <c r="W298" s="158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149</v>
      </c>
    </row>
    <row r="315" spans="1:2" hidden="1" x14ac:dyDescent="0.2">
      <c r="A315" s="1">
        <v>2</v>
      </c>
      <c r="B315" s="1" t="s">
        <v>150</v>
      </c>
    </row>
    <row r="316" spans="1:2" hidden="1" x14ac:dyDescent="0.2">
      <c r="A316" s="1">
        <v>3</v>
      </c>
      <c r="B316" s="1" t="s">
        <v>151</v>
      </c>
    </row>
    <row r="317" spans="1:2" hidden="1" x14ac:dyDescent="0.2">
      <c r="A317" s="1">
        <v>4</v>
      </c>
      <c r="B317" s="1" t="s">
        <v>152</v>
      </c>
    </row>
    <row r="318" spans="1:2" hidden="1" x14ac:dyDescent="0.2"/>
    <row r="319" spans="1:2" hidden="1" x14ac:dyDescent="0.2"/>
    <row r="320" spans="1:2" hidden="1" x14ac:dyDescent="0.2">
      <c r="B320" s="1" t="s">
        <v>153</v>
      </c>
    </row>
    <row r="321" spans="1:2" hidden="1" x14ac:dyDescent="0.2">
      <c r="A321" s="1">
        <v>1</v>
      </c>
      <c r="B321" s="1" t="s">
        <v>154</v>
      </c>
    </row>
    <row r="322" spans="1:2" hidden="1" x14ac:dyDescent="0.2">
      <c r="A322" s="1">
        <v>2</v>
      </c>
      <c r="B322" s="1" t="s">
        <v>155</v>
      </c>
    </row>
    <row r="323" spans="1:2" hidden="1" x14ac:dyDescent="0.2">
      <c r="A323" s="1">
        <v>3</v>
      </c>
      <c r="B323" s="1" t="s">
        <v>156</v>
      </c>
    </row>
    <row r="324" spans="1:2" hidden="1" x14ac:dyDescent="0.2">
      <c r="A324" s="1">
        <v>4</v>
      </c>
      <c r="B324" s="1" t="s">
        <v>157</v>
      </c>
    </row>
    <row r="325" spans="1:2" hidden="1" x14ac:dyDescent="0.2"/>
    <row r="326" spans="1:2" hidden="1" x14ac:dyDescent="0.2"/>
    <row r="327" spans="1:2" hidden="1" x14ac:dyDescent="0.2">
      <c r="B327" s="1" t="s">
        <v>158</v>
      </c>
    </row>
    <row r="328" spans="1:2" hidden="1" x14ac:dyDescent="0.2">
      <c r="A328" s="1">
        <v>1.1000000000000001</v>
      </c>
      <c r="B328" s="1" t="s">
        <v>159</v>
      </c>
    </row>
    <row r="329" spans="1:2" hidden="1" x14ac:dyDescent="0.2">
      <c r="A329" s="1">
        <v>1.2</v>
      </c>
      <c r="B329" s="1" t="s">
        <v>160</v>
      </c>
    </row>
    <row r="330" spans="1:2" hidden="1" x14ac:dyDescent="0.2">
      <c r="A330" s="1">
        <v>1.3</v>
      </c>
      <c r="B330" s="1" t="s">
        <v>161</v>
      </c>
    </row>
    <row r="331" spans="1:2" hidden="1" x14ac:dyDescent="0.2">
      <c r="A331" s="1">
        <v>1.4</v>
      </c>
      <c r="B331" s="1" t="s">
        <v>162</v>
      </c>
    </row>
    <row r="332" spans="1:2" hidden="1" x14ac:dyDescent="0.2">
      <c r="A332" s="1">
        <v>1.5</v>
      </c>
      <c r="B332" s="1" t="s">
        <v>163</v>
      </c>
    </row>
    <row r="333" spans="1:2" hidden="1" x14ac:dyDescent="0.2">
      <c r="A333" s="1">
        <v>1.6</v>
      </c>
      <c r="B333" s="1" t="s">
        <v>164</v>
      </c>
    </row>
    <row r="334" spans="1:2" hidden="1" x14ac:dyDescent="0.2">
      <c r="A334" s="1">
        <v>1.7</v>
      </c>
      <c r="B334" s="1" t="s">
        <v>165</v>
      </c>
    </row>
    <row r="335" spans="1:2" hidden="1" x14ac:dyDescent="0.2">
      <c r="A335" s="1">
        <v>1.8</v>
      </c>
      <c r="B335" s="1" t="s">
        <v>166</v>
      </c>
    </row>
    <row r="336" spans="1:2" hidden="1" x14ac:dyDescent="0.2">
      <c r="A336" s="1">
        <v>2.1</v>
      </c>
      <c r="B336" s="1" t="s">
        <v>167</v>
      </c>
    </row>
    <row r="337" spans="1:2" hidden="1" x14ac:dyDescent="0.2">
      <c r="A337" s="1">
        <v>2.2000000000000002</v>
      </c>
      <c r="B337" s="1" t="s">
        <v>168</v>
      </c>
    </row>
    <row r="338" spans="1:2" hidden="1" x14ac:dyDescent="0.2">
      <c r="A338" s="1">
        <v>2.2999999999999998</v>
      </c>
      <c r="B338" s="1" t="s">
        <v>169</v>
      </c>
    </row>
    <row r="339" spans="1:2" hidden="1" x14ac:dyDescent="0.2">
      <c r="A339" s="1">
        <v>2.4</v>
      </c>
      <c r="B339" s="1" t="s">
        <v>170</v>
      </c>
    </row>
    <row r="340" spans="1:2" hidden="1" x14ac:dyDescent="0.2">
      <c r="A340" s="1">
        <v>2.5</v>
      </c>
      <c r="B340" s="1" t="s">
        <v>171</v>
      </c>
    </row>
    <row r="341" spans="1:2" hidden="1" x14ac:dyDescent="0.2">
      <c r="A341" s="1">
        <v>2.6</v>
      </c>
      <c r="B341" s="1" t="s">
        <v>172</v>
      </c>
    </row>
    <row r="342" spans="1:2" hidden="1" x14ac:dyDescent="0.2">
      <c r="A342" s="1">
        <v>2.7</v>
      </c>
      <c r="B342" s="1" t="s">
        <v>173</v>
      </c>
    </row>
    <row r="343" spans="1:2" hidden="1" x14ac:dyDescent="0.2">
      <c r="A343" s="1">
        <v>3.1</v>
      </c>
      <c r="B343" s="1" t="s">
        <v>174</v>
      </c>
    </row>
    <row r="344" spans="1:2" hidden="1" x14ac:dyDescent="0.2">
      <c r="A344" s="1">
        <v>3.2</v>
      </c>
      <c r="B344" s="1" t="s">
        <v>175</v>
      </c>
    </row>
    <row r="345" spans="1:2" hidden="1" x14ac:dyDescent="0.2">
      <c r="A345" s="1">
        <v>3.3</v>
      </c>
      <c r="B345" s="1" t="s">
        <v>176</v>
      </c>
    </row>
    <row r="346" spans="1:2" hidden="1" x14ac:dyDescent="0.2">
      <c r="A346" s="1">
        <v>3.4</v>
      </c>
      <c r="B346" s="1" t="s">
        <v>177</v>
      </c>
    </row>
    <row r="347" spans="1:2" hidden="1" x14ac:dyDescent="0.2">
      <c r="A347" s="1">
        <v>3.5</v>
      </c>
      <c r="B347" s="1" t="s">
        <v>178</v>
      </c>
    </row>
    <row r="348" spans="1:2" hidden="1" x14ac:dyDescent="0.2">
      <c r="A348" s="1">
        <v>3.6</v>
      </c>
      <c r="B348" s="1" t="s">
        <v>179</v>
      </c>
    </row>
    <row r="349" spans="1:2" hidden="1" x14ac:dyDescent="0.2">
      <c r="A349" s="1">
        <v>3.7</v>
      </c>
      <c r="B349" s="1" t="s">
        <v>180</v>
      </c>
    </row>
    <row r="350" spans="1:2" hidden="1" x14ac:dyDescent="0.2">
      <c r="A350" s="1">
        <v>3.8</v>
      </c>
      <c r="B350" s="1" t="s">
        <v>181</v>
      </c>
    </row>
    <row r="351" spans="1:2" hidden="1" x14ac:dyDescent="0.2">
      <c r="A351" s="1">
        <v>3.9</v>
      </c>
      <c r="B351" s="1" t="s">
        <v>182</v>
      </c>
    </row>
    <row r="352" spans="1:2" hidden="1" x14ac:dyDescent="0.2">
      <c r="A352" s="1">
        <v>4.0999999999999996</v>
      </c>
      <c r="B352" s="1" t="s">
        <v>183</v>
      </c>
    </row>
    <row r="353" spans="1:2" hidden="1" x14ac:dyDescent="0.2">
      <c r="A353" s="1">
        <v>4.2</v>
      </c>
      <c r="B353" s="1" t="s">
        <v>184</v>
      </c>
    </row>
    <row r="354" spans="1:2" hidden="1" x14ac:dyDescent="0.2">
      <c r="A354" s="1">
        <v>4.3</v>
      </c>
      <c r="B354" s="1" t="s">
        <v>185</v>
      </c>
    </row>
    <row r="355" spans="1:2" hidden="1" x14ac:dyDescent="0.2">
      <c r="A355" s="1">
        <v>4.4000000000000004</v>
      </c>
      <c r="B355" s="1" t="s">
        <v>186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187</v>
      </c>
    </row>
    <row r="360" spans="1:2" hidden="1" x14ac:dyDescent="0.2">
      <c r="A360" s="1" t="s">
        <v>188</v>
      </c>
      <c r="B360" s="1" t="s">
        <v>159</v>
      </c>
    </row>
    <row r="361" spans="1:2" hidden="1" x14ac:dyDescent="0.2">
      <c r="A361" s="1" t="s">
        <v>189</v>
      </c>
      <c r="B361" s="1" t="s">
        <v>190</v>
      </c>
    </row>
    <row r="362" spans="1:2" hidden="1" x14ac:dyDescent="0.2">
      <c r="A362" s="1" t="s">
        <v>191</v>
      </c>
      <c r="B362" s="1" t="s">
        <v>192</v>
      </c>
    </row>
    <row r="363" spans="1:2" hidden="1" x14ac:dyDescent="0.2">
      <c r="A363" s="1" t="s">
        <v>193</v>
      </c>
      <c r="B363" s="1" t="s">
        <v>194</v>
      </c>
    </row>
    <row r="364" spans="1:2" hidden="1" x14ac:dyDescent="0.2">
      <c r="A364" s="1" t="s">
        <v>195</v>
      </c>
      <c r="B364" s="1" t="s">
        <v>196</v>
      </c>
    </row>
    <row r="365" spans="1:2" hidden="1" x14ac:dyDescent="0.2">
      <c r="A365" s="1" t="s">
        <v>197</v>
      </c>
      <c r="B365" s="1" t="s">
        <v>198</v>
      </c>
    </row>
    <row r="366" spans="1:2" hidden="1" x14ac:dyDescent="0.2">
      <c r="A366" s="1" t="s">
        <v>199</v>
      </c>
      <c r="B366" s="1" t="s">
        <v>200</v>
      </c>
    </row>
    <row r="367" spans="1:2" hidden="1" x14ac:dyDescent="0.2">
      <c r="A367" s="1" t="s">
        <v>201</v>
      </c>
      <c r="B367" s="1" t="s">
        <v>202</v>
      </c>
    </row>
    <row r="368" spans="1:2" hidden="1" x14ac:dyDescent="0.2">
      <c r="A368" s="1" t="s">
        <v>203</v>
      </c>
      <c r="B368" s="1" t="s">
        <v>204</v>
      </c>
    </row>
    <row r="369" spans="1:2" hidden="1" x14ac:dyDescent="0.2">
      <c r="A369" s="1" t="s">
        <v>205</v>
      </c>
      <c r="B369" s="1" t="s">
        <v>206</v>
      </c>
    </row>
    <row r="370" spans="1:2" hidden="1" x14ac:dyDescent="0.2">
      <c r="A370" s="1" t="s">
        <v>207</v>
      </c>
      <c r="B370" s="1" t="s">
        <v>208</v>
      </c>
    </row>
    <row r="371" spans="1:2" hidden="1" x14ac:dyDescent="0.2">
      <c r="A371" s="1" t="s">
        <v>209</v>
      </c>
      <c r="B371" s="1" t="s">
        <v>210</v>
      </c>
    </row>
    <row r="372" spans="1:2" hidden="1" x14ac:dyDescent="0.2">
      <c r="A372" s="1" t="s">
        <v>211</v>
      </c>
      <c r="B372" s="1" t="s">
        <v>212</v>
      </c>
    </row>
    <row r="373" spans="1:2" hidden="1" x14ac:dyDescent="0.2">
      <c r="A373" s="1" t="s">
        <v>213</v>
      </c>
      <c r="B373" s="1" t="s">
        <v>214</v>
      </c>
    </row>
    <row r="374" spans="1:2" hidden="1" x14ac:dyDescent="0.2">
      <c r="A374" s="1" t="s">
        <v>215</v>
      </c>
      <c r="B374" s="1" t="s">
        <v>216</v>
      </c>
    </row>
    <row r="375" spans="1:2" hidden="1" x14ac:dyDescent="0.2">
      <c r="A375" s="1" t="s">
        <v>217</v>
      </c>
      <c r="B375" s="1" t="s">
        <v>162</v>
      </c>
    </row>
    <row r="376" spans="1:2" hidden="1" x14ac:dyDescent="0.2">
      <c r="A376" s="1" t="s">
        <v>218</v>
      </c>
      <c r="B376" s="1" t="s">
        <v>219</v>
      </c>
    </row>
    <row r="377" spans="1:2" hidden="1" x14ac:dyDescent="0.2">
      <c r="A377" s="1" t="s">
        <v>220</v>
      </c>
      <c r="B377" s="1" t="s">
        <v>221</v>
      </c>
    </row>
    <row r="378" spans="1:2" hidden="1" x14ac:dyDescent="0.2">
      <c r="A378" s="1" t="s">
        <v>222</v>
      </c>
      <c r="B378" s="1" t="s">
        <v>223</v>
      </c>
    </row>
    <row r="379" spans="1:2" hidden="1" x14ac:dyDescent="0.2">
      <c r="A379" s="1" t="s">
        <v>224</v>
      </c>
      <c r="B379" s="1" t="s">
        <v>225</v>
      </c>
    </row>
    <row r="380" spans="1:2" hidden="1" x14ac:dyDescent="0.2">
      <c r="A380" s="1" t="s">
        <v>226</v>
      </c>
      <c r="B380" s="1" t="s">
        <v>227</v>
      </c>
    </row>
    <row r="381" spans="1:2" hidden="1" x14ac:dyDescent="0.2">
      <c r="A381" s="1" t="s">
        <v>228</v>
      </c>
      <c r="B381" s="1" t="s">
        <v>229</v>
      </c>
    </row>
    <row r="382" spans="1:2" hidden="1" x14ac:dyDescent="0.2">
      <c r="A382" s="1" t="s">
        <v>230</v>
      </c>
      <c r="B382" s="1" t="s">
        <v>231</v>
      </c>
    </row>
    <row r="383" spans="1:2" hidden="1" x14ac:dyDescent="0.2">
      <c r="A383" s="1" t="s">
        <v>232</v>
      </c>
      <c r="B383" s="1" t="s">
        <v>233</v>
      </c>
    </row>
    <row r="384" spans="1:2" hidden="1" x14ac:dyDescent="0.2">
      <c r="A384" s="1" t="s">
        <v>234</v>
      </c>
      <c r="B384" s="1" t="s">
        <v>235</v>
      </c>
    </row>
    <row r="385" spans="1:2" hidden="1" x14ac:dyDescent="0.2">
      <c r="A385" s="1" t="s">
        <v>236</v>
      </c>
      <c r="B385" s="1" t="s">
        <v>237</v>
      </c>
    </row>
    <row r="386" spans="1:2" hidden="1" x14ac:dyDescent="0.2">
      <c r="A386" s="1" t="s">
        <v>238</v>
      </c>
      <c r="B386" s="1" t="s">
        <v>239</v>
      </c>
    </row>
    <row r="387" spans="1:2" hidden="1" x14ac:dyDescent="0.2">
      <c r="A387" s="1" t="s">
        <v>240</v>
      </c>
      <c r="B387" s="1" t="s">
        <v>241</v>
      </c>
    </row>
    <row r="388" spans="1:2" hidden="1" x14ac:dyDescent="0.2">
      <c r="A388" s="1" t="s">
        <v>242</v>
      </c>
      <c r="B388" s="1" t="s">
        <v>243</v>
      </c>
    </row>
    <row r="389" spans="1:2" hidden="1" x14ac:dyDescent="0.2">
      <c r="A389" s="1" t="s">
        <v>244</v>
      </c>
      <c r="B389" s="1" t="s">
        <v>216</v>
      </c>
    </row>
    <row r="390" spans="1:2" hidden="1" x14ac:dyDescent="0.2">
      <c r="A390" s="1" t="s">
        <v>245</v>
      </c>
      <c r="B390" s="1" t="s">
        <v>246</v>
      </c>
    </row>
    <row r="391" spans="1:2" hidden="1" x14ac:dyDescent="0.2">
      <c r="A391" s="1" t="s">
        <v>247</v>
      </c>
      <c r="B391" s="1" t="s">
        <v>248</v>
      </c>
    </row>
    <row r="392" spans="1:2" hidden="1" x14ac:dyDescent="0.2">
      <c r="A392" s="1" t="s">
        <v>249</v>
      </c>
      <c r="B392" s="1" t="s">
        <v>250</v>
      </c>
    </row>
    <row r="393" spans="1:2" hidden="1" x14ac:dyDescent="0.2">
      <c r="A393" s="1" t="s">
        <v>251</v>
      </c>
      <c r="B393" s="1" t="s">
        <v>252</v>
      </c>
    </row>
    <row r="394" spans="1:2" hidden="1" x14ac:dyDescent="0.2">
      <c r="A394" s="1" t="s">
        <v>253</v>
      </c>
      <c r="B394" s="1" t="s">
        <v>254</v>
      </c>
    </row>
    <row r="395" spans="1:2" hidden="1" x14ac:dyDescent="0.2">
      <c r="A395" s="1" t="s">
        <v>255</v>
      </c>
      <c r="B395" s="1" t="s">
        <v>256</v>
      </c>
    </row>
    <row r="396" spans="1:2" hidden="1" x14ac:dyDescent="0.2">
      <c r="A396" s="1" t="s">
        <v>257</v>
      </c>
      <c r="B396" s="1" t="s">
        <v>258</v>
      </c>
    </row>
    <row r="397" spans="1:2" hidden="1" x14ac:dyDescent="0.2">
      <c r="A397" s="1" t="s">
        <v>259</v>
      </c>
      <c r="B397" s="1" t="s">
        <v>260</v>
      </c>
    </row>
    <row r="398" spans="1:2" hidden="1" x14ac:dyDescent="0.2">
      <c r="A398" s="1" t="s">
        <v>261</v>
      </c>
      <c r="B398" s="1" t="s">
        <v>262</v>
      </c>
    </row>
    <row r="399" spans="1:2" hidden="1" x14ac:dyDescent="0.2">
      <c r="A399" s="1" t="s">
        <v>263</v>
      </c>
      <c r="B399" s="1" t="s">
        <v>264</v>
      </c>
    </row>
    <row r="400" spans="1:2" hidden="1" x14ac:dyDescent="0.2">
      <c r="A400" s="1" t="s">
        <v>265</v>
      </c>
      <c r="B400" s="1" t="s">
        <v>266</v>
      </c>
    </row>
    <row r="401" spans="1:2" hidden="1" x14ac:dyDescent="0.2">
      <c r="A401" s="1" t="s">
        <v>267</v>
      </c>
      <c r="B401" s="1" t="s">
        <v>268</v>
      </c>
    </row>
    <row r="402" spans="1:2" hidden="1" x14ac:dyDescent="0.2">
      <c r="A402" s="1" t="s">
        <v>269</v>
      </c>
      <c r="B402" s="1" t="s">
        <v>270</v>
      </c>
    </row>
    <row r="403" spans="1:2" hidden="1" x14ac:dyDescent="0.2">
      <c r="A403" s="1" t="s">
        <v>271</v>
      </c>
      <c r="B403" s="1" t="s">
        <v>272</v>
      </c>
    </row>
    <row r="404" spans="1:2" hidden="1" x14ac:dyDescent="0.2">
      <c r="A404" s="1" t="s">
        <v>273</v>
      </c>
      <c r="B404" s="1" t="s">
        <v>274</v>
      </c>
    </row>
    <row r="405" spans="1:2" hidden="1" x14ac:dyDescent="0.2">
      <c r="A405" s="1" t="s">
        <v>275</v>
      </c>
      <c r="B405" s="1" t="s">
        <v>276</v>
      </c>
    </row>
    <row r="406" spans="1:2" hidden="1" x14ac:dyDescent="0.2">
      <c r="A406" s="1" t="s">
        <v>277</v>
      </c>
      <c r="B406" s="1" t="s">
        <v>278</v>
      </c>
    </row>
    <row r="407" spans="1:2" hidden="1" x14ac:dyDescent="0.2">
      <c r="A407" s="1" t="s">
        <v>279</v>
      </c>
      <c r="B407" s="1" t="s">
        <v>280</v>
      </c>
    </row>
    <row r="408" spans="1:2" hidden="1" x14ac:dyDescent="0.2">
      <c r="A408" s="1" t="s">
        <v>281</v>
      </c>
      <c r="B408" s="1" t="s">
        <v>282</v>
      </c>
    </row>
    <row r="409" spans="1:2" hidden="1" x14ac:dyDescent="0.2">
      <c r="A409" s="1" t="s">
        <v>283</v>
      </c>
      <c r="B409" s="1" t="s">
        <v>284</v>
      </c>
    </row>
    <row r="410" spans="1:2" hidden="1" x14ac:dyDescent="0.2">
      <c r="A410" s="1" t="s">
        <v>285</v>
      </c>
      <c r="B410" s="1" t="s">
        <v>286</v>
      </c>
    </row>
    <row r="411" spans="1:2" hidden="1" x14ac:dyDescent="0.2">
      <c r="A411" s="1" t="s">
        <v>287</v>
      </c>
      <c r="B411" s="1" t="s">
        <v>288</v>
      </c>
    </row>
    <row r="412" spans="1:2" hidden="1" x14ac:dyDescent="0.2">
      <c r="A412" s="1" t="s">
        <v>289</v>
      </c>
      <c r="B412" s="1" t="s">
        <v>290</v>
      </c>
    </row>
    <row r="413" spans="1:2" hidden="1" x14ac:dyDescent="0.2">
      <c r="A413" s="1" t="s">
        <v>291</v>
      </c>
      <c r="B413" s="1" t="s">
        <v>292</v>
      </c>
    </row>
    <row r="414" spans="1:2" hidden="1" x14ac:dyDescent="0.2">
      <c r="A414" s="1" t="s">
        <v>293</v>
      </c>
      <c r="B414" s="1" t="s">
        <v>294</v>
      </c>
    </row>
    <row r="415" spans="1:2" hidden="1" x14ac:dyDescent="0.2">
      <c r="A415" s="1" t="s">
        <v>295</v>
      </c>
      <c r="B415" s="1" t="s">
        <v>296</v>
      </c>
    </row>
    <row r="416" spans="1:2" hidden="1" x14ac:dyDescent="0.2">
      <c r="A416" s="1" t="s">
        <v>297</v>
      </c>
      <c r="B416" s="1" t="s">
        <v>298</v>
      </c>
    </row>
    <row r="417" spans="1:2" hidden="1" x14ac:dyDescent="0.2">
      <c r="A417" s="1" t="s">
        <v>299</v>
      </c>
      <c r="B417" s="1" t="s">
        <v>300</v>
      </c>
    </row>
    <row r="418" spans="1:2" hidden="1" x14ac:dyDescent="0.2">
      <c r="A418" s="1" t="s">
        <v>301</v>
      </c>
      <c r="B418" s="1" t="s">
        <v>302</v>
      </c>
    </row>
    <row r="419" spans="1:2" hidden="1" x14ac:dyDescent="0.2">
      <c r="A419" s="1" t="s">
        <v>303</v>
      </c>
      <c r="B419" s="1" t="s">
        <v>304</v>
      </c>
    </row>
    <row r="420" spans="1:2" hidden="1" x14ac:dyDescent="0.2">
      <c r="A420" s="1" t="s">
        <v>305</v>
      </c>
      <c r="B420" s="1" t="s">
        <v>306</v>
      </c>
    </row>
    <row r="421" spans="1:2" hidden="1" x14ac:dyDescent="0.2">
      <c r="A421" s="1" t="s">
        <v>307</v>
      </c>
      <c r="B421" s="1" t="s">
        <v>308</v>
      </c>
    </row>
    <row r="422" spans="1:2" hidden="1" x14ac:dyDescent="0.2">
      <c r="A422" s="1" t="s">
        <v>309</v>
      </c>
      <c r="B422" s="1" t="s">
        <v>310</v>
      </c>
    </row>
    <row r="423" spans="1:2" hidden="1" x14ac:dyDescent="0.2">
      <c r="A423" s="1" t="s">
        <v>311</v>
      </c>
      <c r="B423" s="1" t="s">
        <v>312</v>
      </c>
    </row>
    <row r="424" spans="1:2" hidden="1" x14ac:dyDescent="0.2">
      <c r="A424" s="1" t="s">
        <v>313</v>
      </c>
      <c r="B424" s="1" t="s">
        <v>314</v>
      </c>
    </row>
    <row r="425" spans="1:2" hidden="1" x14ac:dyDescent="0.2">
      <c r="A425" s="1" t="s">
        <v>315</v>
      </c>
      <c r="B425" s="1" t="s">
        <v>316</v>
      </c>
    </row>
    <row r="426" spans="1:2" hidden="1" x14ac:dyDescent="0.2">
      <c r="A426" s="1" t="s">
        <v>317</v>
      </c>
      <c r="B426" s="1" t="s">
        <v>318</v>
      </c>
    </row>
    <row r="427" spans="1:2" hidden="1" x14ac:dyDescent="0.2">
      <c r="A427" s="1" t="s">
        <v>319</v>
      </c>
      <c r="B427" s="1" t="s">
        <v>320</v>
      </c>
    </row>
    <row r="428" spans="1:2" hidden="1" x14ac:dyDescent="0.2">
      <c r="A428" s="1" t="s">
        <v>321</v>
      </c>
      <c r="B428" s="1" t="s">
        <v>322</v>
      </c>
    </row>
    <row r="429" spans="1:2" hidden="1" x14ac:dyDescent="0.2">
      <c r="A429" s="1" t="s">
        <v>323</v>
      </c>
      <c r="B429" s="1" t="s">
        <v>324</v>
      </c>
    </row>
    <row r="430" spans="1:2" hidden="1" x14ac:dyDescent="0.2">
      <c r="A430" s="1" t="s">
        <v>325</v>
      </c>
      <c r="B430" s="1" t="s">
        <v>326</v>
      </c>
    </row>
    <row r="431" spans="1:2" hidden="1" x14ac:dyDescent="0.2">
      <c r="A431" s="1" t="s">
        <v>327</v>
      </c>
      <c r="B431" s="1" t="s">
        <v>328</v>
      </c>
    </row>
    <row r="432" spans="1:2" hidden="1" x14ac:dyDescent="0.2">
      <c r="A432" s="1" t="s">
        <v>329</v>
      </c>
      <c r="B432" s="1" t="s">
        <v>330</v>
      </c>
    </row>
    <row r="433" spans="1:2" hidden="1" x14ac:dyDescent="0.2">
      <c r="A433" s="1" t="s">
        <v>331</v>
      </c>
      <c r="B433" s="1" t="s">
        <v>332</v>
      </c>
    </row>
    <row r="434" spans="1:2" hidden="1" x14ac:dyDescent="0.2">
      <c r="A434" s="1" t="s">
        <v>333</v>
      </c>
      <c r="B434" s="1" t="s">
        <v>334</v>
      </c>
    </row>
    <row r="435" spans="1:2" hidden="1" x14ac:dyDescent="0.2">
      <c r="A435" s="1" t="s">
        <v>335</v>
      </c>
      <c r="B435" s="1" t="s">
        <v>336</v>
      </c>
    </row>
    <row r="436" spans="1:2" hidden="1" x14ac:dyDescent="0.2">
      <c r="A436" s="1" t="s">
        <v>337</v>
      </c>
      <c r="B436" s="1" t="s">
        <v>338</v>
      </c>
    </row>
    <row r="437" spans="1:2" hidden="1" x14ac:dyDescent="0.2">
      <c r="A437" s="1" t="s">
        <v>339</v>
      </c>
      <c r="B437" s="1" t="s">
        <v>340</v>
      </c>
    </row>
    <row r="438" spans="1:2" hidden="1" x14ac:dyDescent="0.2">
      <c r="A438" s="1" t="s">
        <v>341</v>
      </c>
      <c r="B438" s="1" t="s">
        <v>342</v>
      </c>
    </row>
    <row r="439" spans="1:2" hidden="1" x14ac:dyDescent="0.2">
      <c r="A439" s="1" t="s">
        <v>343</v>
      </c>
      <c r="B439" s="1" t="s">
        <v>344</v>
      </c>
    </row>
    <row r="440" spans="1:2" hidden="1" x14ac:dyDescent="0.2">
      <c r="A440" s="1" t="s">
        <v>345</v>
      </c>
      <c r="B440" s="1" t="s">
        <v>346</v>
      </c>
    </row>
    <row r="441" spans="1:2" hidden="1" x14ac:dyDescent="0.2">
      <c r="A441" s="1" t="s">
        <v>347</v>
      </c>
      <c r="B441" s="1" t="s">
        <v>348</v>
      </c>
    </row>
    <row r="442" spans="1:2" hidden="1" x14ac:dyDescent="0.2">
      <c r="A442" s="1" t="s">
        <v>349</v>
      </c>
      <c r="B442" s="1" t="s">
        <v>350</v>
      </c>
    </row>
    <row r="443" spans="1:2" hidden="1" x14ac:dyDescent="0.2">
      <c r="A443" s="1" t="s">
        <v>351</v>
      </c>
      <c r="B443" s="1" t="s">
        <v>352</v>
      </c>
    </row>
    <row r="444" spans="1:2" hidden="1" x14ac:dyDescent="0.2">
      <c r="A444" s="1" t="s">
        <v>353</v>
      </c>
      <c r="B444" s="1" t="s">
        <v>354</v>
      </c>
    </row>
    <row r="445" spans="1:2" hidden="1" x14ac:dyDescent="0.2">
      <c r="A445" s="1" t="s">
        <v>355</v>
      </c>
      <c r="B445" s="1" t="s">
        <v>356</v>
      </c>
    </row>
    <row r="446" spans="1:2" hidden="1" x14ac:dyDescent="0.2">
      <c r="A446" s="1" t="s">
        <v>357</v>
      </c>
      <c r="B446" s="1" t="s">
        <v>358</v>
      </c>
    </row>
    <row r="447" spans="1:2" hidden="1" x14ac:dyDescent="0.2">
      <c r="A447" s="1" t="s">
        <v>359</v>
      </c>
      <c r="B447" s="1" t="s">
        <v>360</v>
      </c>
    </row>
    <row r="448" spans="1:2" hidden="1" x14ac:dyDescent="0.2">
      <c r="A448" s="1" t="s">
        <v>361</v>
      </c>
      <c r="B448" s="1" t="s">
        <v>362</v>
      </c>
    </row>
    <row r="449" spans="1:2" hidden="1" x14ac:dyDescent="0.2">
      <c r="A449" s="1" t="s">
        <v>363</v>
      </c>
      <c r="B449" s="1" t="s">
        <v>364</v>
      </c>
    </row>
    <row r="450" spans="1:2" hidden="1" x14ac:dyDescent="0.2">
      <c r="A450" s="1" t="s">
        <v>365</v>
      </c>
      <c r="B450" s="1" t="s">
        <v>366</v>
      </c>
    </row>
    <row r="451" spans="1:2" hidden="1" x14ac:dyDescent="0.2">
      <c r="A451" s="1" t="s">
        <v>367</v>
      </c>
      <c r="B451" s="1" t="s">
        <v>368</v>
      </c>
    </row>
    <row r="452" spans="1:2" hidden="1" x14ac:dyDescent="0.2">
      <c r="A452" s="1" t="s">
        <v>369</v>
      </c>
      <c r="B452" s="1" t="s">
        <v>370</v>
      </c>
    </row>
    <row r="453" spans="1:2" hidden="1" x14ac:dyDescent="0.2">
      <c r="A453" s="1" t="s">
        <v>371</v>
      </c>
      <c r="B453" s="1" t="s">
        <v>372</v>
      </c>
    </row>
    <row r="454" spans="1:2" hidden="1" x14ac:dyDescent="0.2">
      <c r="A454" s="1" t="s">
        <v>373</v>
      </c>
      <c r="B454" s="1" t="s">
        <v>374</v>
      </c>
    </row>
    <row r="455" spans="1:2" hidden="1" x14ac:dyDescent="0.2">
      <c r="A455" s="1" t="s">
        <v>375</v>
      </c>
      <c r="B455" s="1" t="s">
        <v>376</v>
      </c>
    </row>
    <row r="456" spans="1:2" hidden="1" x14ac:dyDescent="0.2">
      <c r="A456" s="1" t="s">
        <v>377</v>
      </c>
      <c r="B456" s="1" t="s">
        <v>378</v>
      </c>
    </row>
    <row r="457" spans="1:2" hidden="1" x14ac:dyDescent="0.2">
      <c r="A457" s="1" t="s">
        <v>379</v>
      </c>
      <c r="B457" s="1" t="s">
        <v>380</v>
      </c>
    </row>
    <row r="458" spans="1:2" hidden="1" x14ac:dyDescent="0.2">
      <c r="A458" s="1" t="s">
        <v>381</v>
      </c>
      <c r="B458" s="1" t="s">
        <v>382</v>
      </c>
    </row>
    <row r="459" spans="1:2" hidden="1" x14ac:dyDescent="0.2">
      <c r="A459" s="1" t="s">
        <v>383</v>
      </c>
      <c r="B459" s="1" t="s">
        <v>384</v>
      </c>
    </row>
    <row r="460" spans="1:2" hidden="1" x14ac:dyDescent="0.2">
      <c r="A460" s="1" t="s">
        <v>385</v>
      </c>
      <c r="B460" s="1" t="s">
        <v>386</v>
      </c>
    </row>
    <row r="461" spans="1:2" hidden="1" x14ac:dyDescent="0.2">
      <c r="A461" s="1" t="s">
        <v>387</v>
      </c>
      <c r="B461" s="1" t="s">
        <v>388</v>
      </c>
    </row>
    <row r="462" spans="1:2" hidden="1" x14ac:dyDescent="0.2">
      <c r="A462" s="1" t="s">
        <v>389</v>
      </c>
      <c r="B462" s="1" t="s">
        <v>390</v>
      </c>
    </row>
    <row r="463" spans="1:2" hidden="1" x14ac:dyDescent="0.2">
      <c r="A463" s="1" t="s">
        <v>391</v>
      </c>
      <c r="B463" s="1" t="s">
        <v>392</v>
      </c>
    </row>
    <row r="464" spans="1:2" hidden="1" x14ac:dyDescent="0.2">
      <c r="A464" s="1" t="s">
        <v>393</v>
      </c>
      <c r="B464" s="1" t="s">
        <v>394</v>
      </c>
    </row>
    <row r="465" spans="1:5" hidden="1" x14ac:dyDescent="0.2">
      <c r="A465" s="1" t="s">
        <v>395</v>
      </c>
      <c r="B465" s="1" t="s">
        <v>396</v>
      </c>
    </row>
    <row r="466" spans="1:5" hidden="1" x14ac:dyDescent="0.2">
      <c r="A466" s="1" t="s">
        <v>397</v>
      </c>
      <c r="B466" s="1" t="s">
        <v>398</v>
      </c>
    </row>
    <row r="467" spans="1:5" hidden="1" x14ac:dyDescent="0.2">
      <c r="A467" s="1" t="s">
        <v>399</v>
      </c>
      <c r="B467" s="1" t="s">
        <v>400</v>
      </c>
    </row>
    <row r="468" spans="1:5" hidden="1" x14ac:dyDescent="0.2">
      <c r="A468" s="1" t="s">
        <v>401</v>
      </c>
      <c r="B468" s="1" t="s">
        <v>402</v>
      </c>
    </row>
    <row r="469" spans="1:5" hidden="1" x14ac:dyDescent="0.2">
      <c r="A469" s="1" t="s">
        <v>403</v>
      </c>
      <c r="B469" s="1" t="s">
        <v>404</v>
      </c>
    </row>
    <row r="470" spans="1:5" hidden="1" x14ac:dyDescent="0.2">
      <c r="A470" s="1" t="s">
        <v>405</v>
      </c>
      <c r="B470" s="1" t="s">
        <v>406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407</v>
      </c>
      <c r="D474" s="1" t="s">
        <v>408</v>
      </c>
      <c r="E474" s="1" t="s">
        <v>409</v>
      </c>
    </row>
    <row r="475" spans="1:5" hidden="1" x14ac:dyDescent="0.2">
      <c r="C475" s="1" t="s">
        <v>410</v>
      </c>
      <c r="D475" s="1" t="s">
        <v>411</v>
      </c>
      <c r="E475" s="1" t="s">
        <v>412</v>
      </c>
    </row>
    <row r="476" spans="1:5" hidden="1" x14ac:dyDescent="0.2">
      <c r="C476" s="1" t="s">
        <v>413</v>
      </c>
      <c r="E476" s="1" t="s">
        <v>414</v>
      </c>
    </row>
    <row r="477" spans="1:5" hidden="1" x14ac:dyDescent="0.2">
      <c r="E477" s="1" t="s">
        <v>415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416</v>
      </c>
    </row>
    <row r="484" spans="3:3" hidden="1" x14ac:dyDescent="0.2">
      <c r="C484" s="1" t="s">
        <v>417</v>
      </c>
    </row>
    <row r="485" spans="3:3" hidden="1" x14ac:dyDescent="0.2">
      <c r="C485" s="1" t="s">
        <v>418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G69 O69 F87 O72:O73 G73 G100 O100 F118 O103:O104 G104 Q131 G129 O129 F147 O132:O133 G133 Q160 G158 O158 F176 O161:O162 G162 G187 O187 F205 O190:O191 G191 Q218 G216 O216 G220 O219:O220 F234 Q71 Q102" name="FIN"/>
    <protectedRange sqref="D8:W10" name="FIN_1"/>
    <protectedRange sqref="D14:W17" name="FIN_2"/>
    <protectedRange sqref="A20 A22 A24" name="FIN_3"/>
    <protectedRange sqref="C35 C66 C97 C126 C155 C184 C213" name="FIN_4"/>
    <protectedRange sqref="K37 K68 K99 K128 K157 K186 K215" name="FIN_5"/>
    <protectedRange sqref="I46:T47 I82:T83 I137:T138 I142:T143 I166:T167 I171:T172 I195:S196 I200:T200 I224:T225 I229:T230 I77:T78 I108:T109 I51:T52 I113:T114 I201:S201" name="FIN_6"/>
    <protectedRange sqref="D46:E47 D137:E138 D166:E167 D224:E225 D77:E78 D108:E109" name="FIN_7"/>
    <protectedRange sqref="D51:E52 D82:E83 D113:E114 D142:E143 D171:E172 D200:E201 D229:E230" name="FIN_8"/>
    <protectedRange sqref="D195:E196" name="FIN_7_1"/>
    <protectedRange sqref="Q189" name="FIN_9"/>
    <protectedRange sqref="T195:T196 T201" name="FIN_6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DD358C47-AD52-4059-B6EA-8956C5A71457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EA1C7503-A030-4407-9212-7E267CC711BE}">
      <formula1>"Eficiencia, Eficacia, Economía, Calidad"</formula1>
    </dataValidation>
    <dataValidation type="list" allowBlank="1" showInputMessage="1" showErrorMessage="1" sqref="Q99:W99 Q68:W68 Q37:W37 Q128:W128 Q157:W157 Q186:W186 Q215:W215" xr:uid="{5600A382-9B81-4E0B-92EF-56A3261132F7}">
      <formula1>"Ascendente, Descendente, Regular, Nominal"</formula1>
    </dataValidation>
    <dataValidation type="list" allowBlank="1" showInputMessage="1" showErrorMessage="1" sqref="G99:J99 G37:J37 G68:J68 G128:J128 G157:J157 G186:J186 G215:J215" xr:uid="{518B46BF-8C6C-4E5F-9798-22049BE15CBD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2021-06-10T15:48:52Z</dcterms:created>
  <dcterms:modified xsi:type="dcterms:W3CDTF">2021-06-10T15:55:42Z</dcterms:modified>
</cp:coreProperties>
</file>