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1DAEAC90-1114-4800-873C-E1916C6905DD}" xr6:coauthVersionLast="47" xr6:coauthVersionMax="47" xr10:uidLastSave="{00000000-0000-0000-0000-000000000000}"/>
  <bookViews>
    <workbookView xWindow="-120" yWindow="-120" windowWidth="20730" windowHeight="11160" xr2:uid="{E03DC32E-ABE0-4B76-97BE-44B2694EDE0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W285" i="1"/>
  <c r="V285" i="1"/>
  <c r="V284" i="1"/>
  <c r="W283" i="1" s="1"/>
  <c r="V283" i="1"/>
  <c r="V282" i="1"/>
  <c r="W281" i="1"/>
  <c r="V281" i="1"/>
  <c r="V280" i="1"/>
  <c r="W279" i="1"/>
  <c r="V279" i="1"/>
  <c r="V278" i="1"/>
  <c r="W277" i="1" s="1"/>
  <c r="V277" i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W267" i="1"/>
  <c r="V267" i="1"/>
  <c r="V266" i="1"/>
  <c r="W265" i="1"/>
  <c r="V265" i="1"/>
  <c r="V264" i="1"/>
  <c r="W263" i="1"/>
  <c r="V263" i="1"/>
  <c r="V262" i="1"/>
  <c r="W261" i="1" s="1"/>
  <c r="V261" i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W251" i="1"/>
  <c r="V251" i="1"/>
  <c r="V250" i="1"/>
  <c r="W249" i="1"/>
  <c r="V249" i="1"/>
  <c r="V248" i="1"/>
  <c r="W247" i="1"/>
  <c r="V247" i="1"/>
  <c r="V246" i="1"/>
  <c r="W245" i="1" s="1"/>
  <c r="V245" i="1"/>
  <c r="V244" i="1"/>
  <c r="V243" i="1"/>
  <c r="W243" i="1" s="1"/>
  <c r="V242" i="1"/>
  <c r="V241" i="1"/>
  <c r="W241" i="1" s="1"/>
  <c r="V230" i="1"/>
  <c r="U230" i="1"/>
  <c r="E230" i="1"/>
  <c r="C230" i="1"/>
  <c r="V229" i="1"/>
  <c r="W229" i="1" s="1"/>
  <c r="E229" i="1"/>
  <c r="C229" i="1"/>
  <c r="V225" i="1"/>
  <c r="U225" i="1"/>
  <c r="W224" i="1"/>
  <c r="V224" i="1"/>
  <c r="V201" i="1"/>
  <c r="W200" i="1" s="1"/>
  <c r="U201" i="1"/>
  <c r="E201" i="1"/>
  <c r="C201" i="1"/>
  <c r="V200" i="1"/>
  <c r="E200" i="1"/>
  <c r="C200" i="1"/>
  <c r="V196" i="1"/>
  <c r="U196" i="1"/>
  <c r="V195" i="1"/>
  <c r="W195" i="1" s="1"/>
  <c r="V172" i="1"/>
  <c r="U172" i="1"/>
  <c r="E172" i="1"/>
  <c r="C172" i="1"/>
  <c r="V171" i="1"/>
  <c r="W171" i="1" s="1"/>
  <c r="E171" i="1"/>
  <c r="C171" i="1"/>
  <c r="V167" i="1"/>
  <c r="U167" i="1"/>
  <c r="W166" i="1"/>
  <c r="V166" i="1"/>
  <c r="V143" i="1"/>
  <c r="U143" i="1"/>
  <c r="E143" i="1"/>
  <c r="C143" i="1"/>
  <c r="V142" i="1"/>
  <c r="W142" i="1" s="1"/>
  <c r="W145" i="1" s="1"/>
  <c r="E142" i="1"/>
  <c r="C142" i="1"/>
  <c r="V138" i="1"/>
  <c r="U138" i="1"/>
  <c r="W137" i="1"/>
  <c r="V137" i="1"/>
  <c r="V114" i="1"/>
  <c r="U114" i="1"/>
  <c r="E114" i="1"/>
  <c r="C114" i="1"/>
  <c r="W113" i="1"/>
  <c r="V113" i="1"/>
  <c r="E113" i="1"/>
  <c r="C113" i="1"/>
  <c r="V109" i="1"/>
  <c r="U109" i="1"/>
  <c r="V108" i="1"/>
  <c r="W108" i="1" s="1"/>
  <c r="V83" i="1"/>
  <c r="U83" i="1"/>
  <c r="E83" i="1"/>
  <c r="C83" i="1"/>
  <c r="V82" i="1"/>
  <c r="W82" i="1" s="1"/>
  <c r="E82" i="1"/>
  <c r="C82" i="1"/>
  <c r="V78" i="1"/>
  <c r="W77" i="1" s="1"/>
  <c r="U78" i="1"/>
  <c r="V77" i="1"/>
  <c r="V52" i="1"/>
  <c r="U52" i="1"/>
  <c r="E52" i="1"/>
  <c r="C52" i="1"/>
  <c r="W51" i="1"/>
  <c r="V51" i="1"/>
  <c r="E51" i="1"/>
  <c r="C51" i="1"/>
  <c r="U47" i="1"/>
  <c r="W46" i="1"/>
  <c r="V46" i="1"/>
  <c r="F3" i="1"/>
</calcChain>
</file>

<file path=xl/sharedStrings.xml><?xml version="1.0" encoding="utf-8"?>
<sst xmlns="http://schemas.openxmlformats.org/spreadsheetml/2006/main" count="950" uniqueCount="437">
  <si>
    <t>CLAVE:</t>
  </si>
  <si>
    <t>08/04</t>
  </si>
  <si>
    <t>SUJETO DE REVISIÓN:</t>
  </si>
  <si>
    <t>AÑO:</t>
  </si>
  <si>
    <t>PROGRAMA PRESUPUESTARIO 2016</t>
  </si>
  <si>
    <t>Nombre del Programa</t>
  </si>
  <si>
    <t>Calidad educativa a nivel básico, medio y medio superior.</t>
  </si>
  <si>
    <t>Unidad(es) Responsable(s)</t>
  </si>
  <si>
    <t xml:space="preserve">Regiduria de Educación, Cultura, Deportes y Eventos Sociales; Dirección de Educación, Cultura, Deportes y Eventos Sociales; Regiduria de Obras Públicas, Dirección de Obras Públicas 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</si>
  <si>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</si>
  <si>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</si>
  <si>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</si>
  <si>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</si>
  <si>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</si>
  <si>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</si>
  <si>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</si>
  <si>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2.5. Educación</t>
  </si>
  <si>
    <t xml:space="preserve">Subfunción </t>
  </si>
  <si>
    <t>2.5.6 Otros Servicios Educativos y Actividades Inherentes</t>
  </si>
  <si>
    <t>Sub/Subfunción</t>
  </si>
  <si>
    <t xml:space="preserve">DATOS DE VINCULACIÓN AL PLAN ESTATAL DE DESARROLLO </t>
  </si>
  <si>
    <t>2. Igualdad de Oportunidades para Todos</t>
  </si>
  <si>
    <t>DATOS DE VINCULACIÓN AL PLAN MUNICIPAL DE DESARROLLO (EJES, ESTRATEGIAS U OBJETIVOS GENERALES)</t>
  </si>
  <si>
    <t>4. Desarrollo social incluyente con equidad de género y educación pública.</t>
  </si>
  <si>
    <t>NIVEL INMEDIATO INFERIOR (OBJETIVO O LíNEA ESTRATÉGICA)</t>
  </si>
  <si>
    <t>Reducir los índices de marginación, rezago social y pobreza entre la población del municipio, mediante acciones encaminadas a mejorar la salud, educación y alimentación, atendiendo de manera prioritaria a la población en situación de vulnerabilidad</t>
  </si>
  <si>
    <t>FIN</t>
  </si>
  <si>
    <t xml:space="preserve">RESUMEN NARRATIVO </t>
  </si>
  <si>
    <t xml:space="preserve">Incrementar la calidad educativa de los estudiantes mediante la implementación de planes y programas a favor de la educación en el municipio </t>
  </si>
  <si>
    <t>Indicador</t>
  </si>
  <si>
    <t>NOMBRE</t>
  </si>
  <si>
    <t xml:space="preserve">Porcentaje de las encuestas que miden el nivel educativo a nivel estatal y nacional </t>
  </si>
  <si>
    <t>DIMENSIÓN A MEDIR</t>
  </si>
  <si>
    <t>Eficacia</t>
  </si>
  <si>
    <t>FRECUENCIA DE MEDICIÓN</t>
  </si>
  <si>
    <t xml:space="preserve">Anual </t>
  </si>
  <si>
    <t>MÉTODO DE CALCULO</t>
  </si>
  <si>
    <t>(V1/V2)*100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</si>
  <si>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</si>
  <si>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</si>
  <si>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</si>
  <si>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</si>
  <si>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</si>
  <si>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</si>
  <si>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</si>
  <si>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</si>
  <si>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</si>
  <si>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</si>
  <si>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</si>
  <si>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</si>
  <si>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</si>
  <si>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</si>
  <si>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</si>
  <si>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</si>
  <si>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</si>
  <si>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</si>
  <si>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</si>
  <si>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</si>
  <si>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</si>
  <si>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</si>
  <si>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</si>
  <si>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</si>
  <si>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</si>
  <si>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</si>
  <si>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</si>
  <si>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</si>
  <si>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</si>
  <si>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</si>
  <si>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 xml:space="preserve">No. de Escuelas encuestadas </t>
  </si>
  <si>
    <t xml:space="preserve">Escuelas </t>
  </si>
  <si>
    <t>PROGRAMADO 
VARIABLE 1</t>
  </si>
  <si>
    <t>VARIABLE 2</t>
  </si>
  <si>
    <t xml:space="preserve">Total de Escuelas 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</si>
  <si>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</si>
  <si>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</si>
  <si>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</si>
  <si>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</si>
  <si>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</si>
  <si>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</si>
  <si>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</si>
  <si>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</si>
  <si>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 xml:space="preserve">La Población estudiantil cuenta con alto rendimiento escolar </t>
  </si>
  <si>
    <t xml:space="preserve">Porcentaje de Alumnos encuestados </t>
  </si>
  <si>
    <t xml:space="preserve">anual </t>
  </si>
  <si>
    <t xml:space="preserve">No. de Alumnos encuestados </t>
  </si>
  <si>
    <t xml:space="preserve">Alumnos </t>
  </si>
  <si>
    <t xml:space="preserve">Total de Alumnos </t>
  </si>
  <si>
    <t>COMPONENTES</t>
  </si>
  <si>
    <t xml:space="preserve">COMPONENTE 1
RESUMEN NARRATIVO </t>
  </si>
  <si>
    <t xml:space="preserve">Programa de mejora en infraestructura educativa implementado </t>
  </si>
  <si>
    <t xml:space="preserve">Porcentaje de Escuelas oficiales beneficiadas </t>
  </si>
  <si>
    <t>No. de Escuelas oficiales</t>
  </si>
  <si>
    <t xml:space="preserve">escuelas </t>
  </si>
  <si>
    <t xml:space="preserve">COMPONENTE 2
RESUMEN NARRATIVO </t>
  </si>
  <si>
    <t xml:space="preserve">Programa de reconocimiento al desempeño escolar implmentado </t>
  </si>
  <si>
    <t xml:space="preserve">Porcentaje de Alumnos Beneficiados </t>
  </si>
  <si>
    <t>ND</t>
  </si>
  <si>
    <t xml:space="preserve">No. de Alumnos Beneficiados </t>
  </si>
  <si>
    <t xml:space="preserve">COMPONENTE 3
RESUMEN NARRATIVO </t>
  </si>
  <si>
    <t xml:space="preserve">Programa de Fomento a la Lectura Implementado </t>
  </si>
  <si>
    <t>(V!/V2)*100</t>
  </si>
  <si>
    <t xml:space="preserve">No de Alumnos Beneficiados </t>
  </si>
  <si>
    <t xml:space="preserve">COMPONENTE 4
RESUMEN NARRATIVO </t>
  </si>
  <si>
    <t xml:space="preserve">Programa Psicosociales Implementado </t>
  </si>
  <si>
    <t xml:space="preserve">Porcentaje de casos atendidios </t>
  </si>
  <si>
    <t xml:space="preserve">No. de Casos Atendidos </t>
  </si>
  <si>
    <t>casos</t>
  </si>
  <si>
    <t>Total de Casos Presentados</t>
  </si>
  <si>
    <t xml:space="preserve">casos </t>
  </si>
  <si>
    <t>PROCENTAJE PROGRAMADO EN EL AÑO</t>
  </si>
  <si>
    <t xml:space="preserve">COMPONENTE 5
RESUMEN NARRATIVO </t>
  </si>
  <si>
    <t xml:space="preserve">Programa de Alfabetización Implementado </t>
  </si>
  <si>
    <t xml:space="preserve">Porcentaje de analfabetismo </t>
  </si>
  <si>
    <t>Descendente</t>
  </si>
  <si>
    <t>No. de personas alfabetizadas</t>
  </si>
  <si>
    <t xml:space="preserve">personas </t>
  </si>
  <si>
    <t xml:space="preserve">Total de personal analfabetas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</si>
  <si>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</si>
  <si>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</si>
  <si>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</si>
  <si>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</si>
  <si>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</si>
  <si>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</si>
  <si>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</si>
  <si>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 xml:space="preserve">Implementar 1 programa de rehabilitación y equipamiento para las instituciones educativas </t>
  </si>
  <si>
    <t xml:space="preserve">Programa </t>
  </si>
  <si>
    <t>Implementar 1 programa para la construccion de domos en las escuelas del municipio</t>
  </si>
  <si>
    <t xml:space="preserve">Implementar 1 programa para la construccion de aulas educativas </t>
  </si>
  <si>
    <t>Implememtar 1 Programa de "Mejora tu Escuela"</t>
  </si>
  <si>
    <t>Seguir 1 proyecto para la construccion de la segunda etapa de la Unidad Escolar Frida Kahlo</t>
  </si>
  <si>
    <t>Proyecto</t>
  </si>
  <si>
    <t>C2</t>
  </si>
  <si>
    <t>Realizar 1 Feria Vocacional</t>
  </si>
  <si>
    <t xml:space="preserve">Feria </t>
  </si>
  <si>
    <t xml:space="preserve">Ejecutar 1 entrega de reconocimientos para graduaciones de las instituciones educativas </t>
  </si>
  <si>
    <t xml:space="preserve">Entrega </t>
  </si>
  <si>
    <t xml:space="preserve">Ejecutar 1 programa de actividades sociales, cultura y esparcimiento en las instituciones educativas </t>
  </si>
  <si>
    <t>C3</t>
  </si>
  <si>
    <t xml:space="preserve">Implementar 1 programa de fomento a la lectura </t>
  </si>
  <si>
    <t>Realizar 5 gestiones para Equipamiento y remodelacion de la biblioteca municipal y escolares.</t>
  </si>
  <si>
    <t xml:space="preserve">Gestiones </t>
  </si>
  <si>
    <t>Llevar a cabo 2 concursos de Lectura del proyecto "Lectura con promesas"</t>
  </si>
  <si>
    <t xml:space="preserve">Concursos </t>
  </si>
  <si>
    <t xml:space="preserve">Creación de 1 circulo de Lectura </t>
  </si>
  <si>
    <t xml:space="preserve">Circulo </t>
  </si>
  <si>
    <t>C4</t>
  </si>
  <si>
    <t>Ejecutar 1 programa de apoyo psicosocial</t>
  </si>
  <si>
    <t xml:space="preserve">Crear 1 departamento de atención psicológica </t>
  </si>
  <si>
    <r>
      <rPr>
        <sz val="7"/>
        <rFont val="Arial"/>
        <family val="2"/>
      </rPr>
      <t>Departamento</t>
    </r>
    <r>
      <rPr>
        <sz val="8"/>
        <rFont val="Arial"/>
        <family val="2"/>
      </rPr>
      <t xml:space="preserve"> </t>
    </r>
  </si>
  <si>
    <t>Implementar 1 programa antibullying</t>
  </si>
  <si>
    <t xml:space="preserve">Aplicar 3 campañas de valores cívico sociales </t>
  </si>
  <si>
    <t>Campaña</t>
  </si>
  <si>
    <t>C5</t>
  </si>
  <si>
    <t>Realizar 2 entregas de certificados por parte del IEEA</t>
  </si>
  <si>
    <t>Realizar 5 jornadas de Difusion de Actividades del IEEA</t>
  </si>
  <si>
    <t>Jornada</t>
  </si>
  <si>
    <t xml:space="preserve">Crear 1 escuela de oficios </t>
  </si>
  <si>
    <t xml:space="preserve">Escuela </t>
  </si>
  <si>
    <t>PROF. JOSÉ FÉLIX CASIANO TLAHQUE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</si>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</sst>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2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7" fillId="0" borderId="6" xfId="3" applyFont="1" applyBorder="1" applyAlignment="1" applyProtection="1">
      <alignment horizontal="left" vertical="center" wrapText="1"/>
      <protection locked="0"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8" fillId="3" borderId="7" xfId="0" applyFont="1" applyFill="1" applyBorder="1" applyAlignment="1">
      <alignment horizontal="center" vertical="center" wrapText="1"/>
    </xf>
    <xf numFmtId="0" fontId="9" fillId="4" borderId="7" xfId="3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3" fillId="5" borderId="0" xfId="3" applyFont="1" applyFill="1" applyAlignment="1" applyProtection="1">
      <alignment vertical="center" wrapText="1"/>
      <protection hidden="1"/>
    </xf>
    <xf numFmtId="0" fontId="14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4" fillId="4" borderId="3" xfId="3" applyFont="1" applyFill="1" applyBorder="1" applyAlignment="1" applyProtection="1">
      <alignment horizontal="center" vertical="center" wrapText="1"/>
      <protection hidden="1"/>
    </xf>
    <xf numFmtId="0" fontId="14" fillId="4" borderId="5" xfId="3" applyFont="1" applyFill="1" applyBorder="1" applyAlignment="1" applyProtection="1">
      <alignment horizontal="center" vertical="center" wrapText="1"/>
      <protection hidden="1"/>
    </xf>
    <xf numFmtId="0" fontId="16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7" fillId="0" borderId="7" xfId="3" applyFont="1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center"/>
      <protection hidden="1"/>
    </xf>
    <xf numFmtId="0" fontId="17" fillId="0" borderId="10" xfId="3" applyFon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center" vertical="center" wrapText="1"/>
      <protection locked="0" hidden="1"/>
    </xf>
    <xf numFmtId="0" fontId="17" fillId="0" borderId="10" xfId="3" applyFont="1" applyBorder="1" applyAlignment="1" applyProtection="1">
      <alignment horizontal="center" vertical="center" wrapText="1"/>
      <protection locked="0" hidden="1"/>
    </xf>
    <xf numFmtId="0" fontId="18" fillId="5" borderId="0" xfId="3" applyFont="1" applyFill="1" applyAlignment="1" applyProtection="1">
      <alignment vertical="center" wrapText="1"/>
      <protection hidden="1"/>
    </xf>
    <xf numFmtId="0" fontId="17" fillId="0" borderId="0" xfId="3" applyFont="1" applyProtection="1"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4" fillId="4" borderId="9" xfId="3" applyFont="1" applyFill="1" applyBorder="1" applyAlignment="1" applyProtection="1">
      <alignment horizontal="center" vertical="center" wrapText="1"/>
      <protection hidden="1"/>
    </xf>
    <xf numFmtId="0" fontId="14" fillId="4" borderId="11" xfId="3" applyFont="1" applyFill="1" applyBorder="1" applyAlignment="1" applyProtection="1">
      <alignment horizontal="center" vertical="center" wrapText="1"/>
      <protection hidden="1"/>
    </xf>
    <xf numFmtId="0" fontId="14" fillId="4" borderId="12" xfId="3" applyFont="1" applyFill="1" applyBorder="1" applyAlignment="1" applyProtection="1">
      <alignment horizontal="center" vertical="center" wrapText="1"/>
      <protection hidden="1"/>
    </xf>
    <xf numFmtId="0" fontId="14" fillId="4" borderId="4" xfId="3" applyFont="1" applyFill="1" applyBorder="1" applyAlignment="1" applyProtection="1">
      <alignment horizontal="center" vertical="center" wrapText="1"/>
      <protection hidden="1"/>
    </xf>
    <xf numFmtId="0" fontId="14" fillId="6" borderId="5" xfId="3" applyFont="1" applyFill="1" applyBorder="1" applyAlignment="1" applyProtection="1">
      <alignment horizontal="center" vertical="center" wrapText="1"/>
      <protection hidden="1"/>
    </xf>
    <xf numFmtId="0" fontId="14" fillId="5" borderId="12" xfId="3" applyFont="1" applyFill="1" applyBorder="1" applyAlignment="1" applyProtection="1">
      <alignment horizontal="center" vertical="center" wrapText="1"/>
      <protection hidden="1"/>
    </xf>
    <xf numFmtId="0" fontId="14" fillId="4" borderId="8" xfId="3" applyFont="1" applyFill="1" applyBorder="1" applyAlignment="1" applyProtection="1">
      <alignment horizontal="center" vertical="center" wrapText="1"/>
      <protection hidden="1"/>
    </xf>
    <xf numFmtId="0" fontId="14" fillId="4" borderId="13" xfId="3" applyFont="1" applyFill="1" applyBorder="1" applyAlignment="1" applyProtection="1">
      <alignment horizontal="center" vertical="center" wrapText="1"/>
      <protection hidden="1"/>
    </xf>
    <xf numFmtId="0" fontId="14" fillId="4" borderId="14" xfId="3" applyFont="1" applyFill="1" applyBorder="1" applyAlignment="1" applyProtection="1">
      <alignment horizontal="center" vertical="center" wrapText="1"/>
      <protection hidden="1"/>
    </xf>
    <xf numFmtId="0" fontId="14" fillId="7" borderId="3" xfId="3" applyFont="1" applyFill="1" applyBorder="1" applyAlignment="1" applyProtection="1">
      <alignment horizontal="center" vertical="center" wrapText="1"/>
      <protection hidden="1"/>
    </xf>
    <xf numFmtId="0" fontId="14" fillId="7" borderId="4" xfId="3" applyFont="1" applyFill="1" applyBorder="1" applyAlignment="1" applyProtection="1">
      <alignment horizontal="center" vertical="center" wrapText="1"/>
      <protection hidden="1"/>
    </xf>
    <xf numFmtId="0" fontId="14" fillId="7" borderId="5" xfId="3" applyFont="1" applyFill="1" applyBorder="1" applyAlignment="1" applyProtection="1">
      <alignment horizontal="center" vertical="center" wrapText="1"/>
      <protection hidden="1"/>
    </xf>
    <xf numFmtId="0" fontId="14" fillId="7" borderId="14" xfId="3" applyFont="1" applyFill="1" applyBorder="1" applyAlignment="1" applyProtection="1">
      <alignment horizontal="center" vertical="center"/>
      <protection hidden="1"/>
    </xf>
    <xf numFmtId="0" fontId="14" fillId="5" borderId="14" xfId="3" applyFont="1" applyFill="1" applyBorder="1" applyAlignment="1" applyProtection="1">
      <alignment horizontal="center" vertical="center"/>
      <protection hidden="1"/>
    </xf>
    <xf numFmtId="0" fontId="14" fillId="5" borderId="14" xfId="3" applyFont="1" applyFill="1" applyBorder="1" applyAlignment="1" applyProtection="1">
      <alignment horizontal="center" vertical="center" wrapText="1"/>
      <protection hidden="1"/>
    </xf>
    <xf numFmtId="0" fontId="14" fillId="4" borderId="7" xfId="3" applyFont="1" applyFill="1" applyBorder="1" applyAlignment="1" applyProtection="1">
      <alignment horizontal="center" vertical="center"/>
      <protection hidden="1"/>
    </xf>
    <xf numFmtId="0" fontId="7" fillId="0" borderId="7" xfId="3" applyFont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0" fontId="14" fillId="5" borderId="3" xfId="3" applyFont="1" applyFill="1" applyBorder="1" applyAlignment="1" applyProtection="1">
      <alignment horizontal="center" vertical="center" wrapText="1"/>
      <protection hidden="1"/>
    </xf>
    <xf numFmtId="0" fontId="14" fillId="5" borderId="4" xfId="3" applyFont="1" applyFill="1" applyBorder="1" applyAlignment="1" applyProtection="1">
      <alignment horizontal="center" vertical="center" wrapText="1"/>
      <protection hidden="1"/>
    </xf>
    <xf numFmtId="0" fontId="14" fillId="5" borderId="5" xfId="3" applyFont="1" applyFill="1" applyBorder="1" applyAlignment="1" applyProtection="1">
      <alignment horizontal="center" vertical="center" wrapText="1"/>
      <protection hidden="1"/>
    </xf>
    <xf numFmtId="0" fontId="7" fillId="5" borderId="7" xfId="3" applyFont="1" applyFill="1" applyBorder="1" applyAlignment="1" applyProtection="1">
      <alignment horizontal="center" vertical="center"/>
      <protection locked="0"/>
    </xf>
    <xf numFmtId="0" fontId="7" fillId="5" borderId="7" xfId="3" applyFont="1" applyFill="1" applyBorder="1" applyAlignment="1" applyProtection="1">
      <alignment horizontal="center" vertical="center"/>
      <protection locked="0" hidden="1"/>
    </xf>
    <xf numFmtId="0" fontId="7" fillId="5" borderId="7" xfId="3" applyFont="1" applyFill="1" applyBorder="1" applyAlignment="1" applyProtection="1">
      <alignment horizontal="center" vertical="center"/>
      <protection hidden="1"/>
    </xf>
    <xf numFmtId="1" fontId="17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7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3" applyFont="1" applyBorder="1" applyAlignment="1" applyProtection="1">
      <alignment horizontal="center" vertical="center" wrapText="1"/>
      <protection hidden="1"/>
    </xf>
    <xf numFmtId="0" fontId="7" fillId="2" borderId="3" xfId="3" applyFont="1" applyFill="1" applyBorder="1" applyAlignment="1" applyProtection="1">
      <alignment horizontal="center" vertical="center" wrapText="1"/>
      <protection hidden="1"/>
    </xf>
    <xf numFmtId="0" fontId="7" fillId="2" borderId="5" xfId="3" applyFont="1" applyFill="1" applyBorder="1" applyAlignment="1" applyProtection="1">
      <alignment horizontal="center" vertical="center" wrapText="1"/>
      <protection hidden="1"/>
    </xf>
    <xf numFmtId="0" fontId="7" fillId="2" borderId="5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left" vertical="center" wrapText="1"/>
      <protection locked="0" hidden="1"/>
    </xf>
    <xf numFmtId="0" fontId="7" fillId="0" borderId="0" xfId="3" applyFont="1" applyAlignment="1" applyProtection="1">
      <alignment horizontal="center" vertical="center" wrapText="1"/>
      <protection locked="0" hidden="1"/>
    </xf>
    <xf numFmtId="0" fontId="14" fillId="0" borderId="0" xfId="3" applyFont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center" vertical="center"/>
      <protection locked="0" hidden="1"/>
    </xf>
    <xf numFmtId="0" fontId="7" fillId="6" borderId="0" xfId="3" applyFont="1" applyFill="1" applyAlignment="1" applyProtection="1">
      <alignment horizontal="center" vertical="center"/>
      <protection locked="0" hidden="1"/>
    </xf>
    <xf numFmtId="1" fontId="17" fillId="0" borderId="0" xfId="3" applyNumberFormat="1" applyFont="1" applyAlignment="1" applyProtection="1">
      <alignment horizontal="center" vertical="center" wrapText="1"/>
      <protection locked="0" hidden="1"/>
    </xf>
    <xf numFmtId="165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7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7" fillId="0" borderId="3" xfId="3" applyFont="1" applyBorder="1" applyAlignment="1" applyProtection="1">
      <alignment horizontal="justify" vertical="center" wrapText="1"/>
      <protection locked="0" hidden="1"/>
    </xf>
    <xf numFmtId="0" fontId="7" fillId="0" borderId="4" xfId="3" applyFont="1" applyBorder="1" applyAlignment="1" applyProtection="1">
      <alignment horizontal="justify" vertical="center" wrapText="1"/>
      <protection locked="0" hidden="1"/>
    </xf>
    <xf numFmtId="0" fontId="7" fillId="0" borderId="5" xfId="3" applyFont="1" applyBorder="1" applyAlignment="1" applyProtection="1">
      <alignment horizontal="justify" vertical="center" wrapText="1"/>
      <protection locked="0" hidden="1"/>
    </xf>
    <xf numFmtId="0" fontId="17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7" fillId="0" borderId="4" xfId="3" applyFont="1" applyBorder="1" applyAlignment="1" applyProtection="1">
      <alignment horizontal="justify" vertical="center" wrapText="1"/>
      <protection locked="0" hidden="1"/>
    </xf>
    <xf numFmtId="0" fontId="17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4" fillId="4" borderId="3" xfId="3" applyFont="1" applyFill="1" applyBorder="1" applyAlignment="1" applyProtection="1">
      <alignment horizontal="center" vertical="center"/>
      <protection hidden="1"/>
    </xf>
    <xf numFmtId="0" fontId="14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4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4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4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7" fillId="4" borderId="5" xfId="3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left" vertical="center" wrapText="1"/>
      <protection locked="0" hidden="1"/>
    </xf>
    <xf numFmtId="0" fontId="13" fillId="0" borderId="11" xfId="0" applyFont="1" applyBorder="1" applyAlignment="1" applyProtection="1">
      <alignment horizontal="left" vertical="center" wrapText="1"/>
      <protection locked="0" hidden="1"/>
    </xf>
    <xf numFmtId="0" fontId="14" fillId="4" borderId="4" xfId="3" applyFont="1" applyFill="1" applyBorder="1" applyAlignment="1" applyProtection="1">
      <alignment horizontal="center" vertical="center"/>
      <protection hidden="1"/>
    </xf>
    <xf numFmtId="0" fontId="7" fillId="4" borderId="7" xfId="3" applyFont="1" applyFill="1" applyBorder="1" applyAlignment="1" applyProtection="1">
      <alignment horizontal="center" vertical="center"/>
      <protection locked="0" hidden="1"/>
    </xf>
    <xf numFmtId="0" fontId="7" fillId="4" borderId="7" xfId="3" applyFont="1" applyFill="1" applyBorder="1" applyAlignment="1" applyProtection="1">
      <alignment horizontal="center" vertical="center"/>
      <protection hidden="1"/>
    </xf>
    <xf numFmtId="3" fontId="17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7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3" xfId="0" applyFont="1" applyBorder="1" applyAlignment="1" applyProtection="1">
      <alignment horizontal="left" vertical="center" wrapText="1"/>
      <protection locked="0" hidden="1"/>
    </xf>
    <xf numFmtId="0" fontId="14" fillId="0" borderId="3" xfId="3" applyFont="1" applyBorder="1" applyAlignment="1" applyProtection="1">
      <alignment horizontal="center" vertical="center"/>
      <protection hidden="1"/>
    </xf>
    <xf numFmtId="0" fontId="14" fillId="0" borderId="4" xfId="3" applyFont="1" applyBorder="1" applyAlignment="1" applyProtection="1">
      <alignment horizontal="center" vertical="center"/>
      <protection hidden="1"/>
    </xf>
    <xf numFmtId="0" fontId="14" fillId="0" borderId="5" xfId="3" applyFont="1" applyBorder="1" applyAlignment="1" applyProtection="1">
      <alignment horizontal="center" vertical="center"/>
      <protection hidden="1"/>
    </xf>
    <xf numFmtId="0" fontId="7" fillId="0" borderId="7" xfId="3" applyFont="1" applyBorder="1" applyAlignment="1" applyProtection="1">
      <alignment horizontal="center" vertical="center"/>
      <protection locked="0" hidden="1"/>
    </xf>
    <xf numFmtId="0" fontId="7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7" fillId="4" borderId="7" xfId="3" applyFont="1" applyFill="1" applyBorder="1" applyAlignment="1" applyProtection="1">
      <alignment horizontal="center" vertical="center" wrapText="1"/>
      <protection hidden="1"/>
    </xf>
    <xf numFmtId="0" fontId="7" fillId="4" borderId="12" xfId="3" applyFont="1" applyFill="1" applyBorder="1" applyAlignment="1" applyProtection="1">
      <alignment horizontal="center" vertical="center" wrapText="1"/>
      <protection hidden="1"/>
    </xf>
    <xf numFmtId="0" fontId="7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9513F2B0-5C6B-4758-BD6C-CD473D0E412D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94A2ECA-D1EC-4728-A7AE-D3250D2928F1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CE4E9EF-7C1D-4781-A029-CBD4692C9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62D27FF-38E9-4174-BC96-1F4EAEE085C7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BA42020B-4D11-4A86-8607-A452BEDDCD1B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78DE44AC-898D-4A6F-9259-7CFA555114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B4C0349B-02D7-42CC-8F06-ED66CA1DB74E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CA34AA48-3D2F-46FE-81B8-9961B24C76FA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46E93EB8-2068-4CE8-B899-659197C7ED07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22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B09B522-7850-4274-B5F3-1B8138F0A48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9089B907-A894-48F3-9BDF-DD147948085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B27E4271-FD92-411E-AE4E-BB39A63B978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412A0A73-DB6C-415A-8B98-983687B737A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FAE16E90-4550-4009-AB78-85B786BB9CF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8EB78E2E-20D7-4980-97A7-C7F5E6CF941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DC6CCBA7-3D52-47C8-B27D-F5C87D07F0A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CE00440A-5D51-4F50-B4AE-9EDCF2DB9A6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C31E7680-9DE4-419D-B1F0-A1FFF430981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11094C1B-54B1-417E-A561-71E22BF1B1E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8CA5D42-3905-4FD8-BD1D-4E461EB46B9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AB43386-12F4-4978-8729-165A28C2D5EC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37FAA3E1-CFB2-493F-A9E1-F6BA9FA04724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72EAD0AE-EF84-4749-A0E5-71296AE1C5CF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C64DCB74-82A7-4EF7-8C66-4EC5E26727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44D6FE41-1821-4107-85C0-2CF4FE9DAF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1A604B4-E7F9-4C76-A9F2-F890DF4AB25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84D11C90-C080-4226-B423-3EAB7B059E4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284A5B81-2DEA-4D8F-AAFA-5CBD089C119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D1B73BFF-75F4-4847-BC9B-77AADBF334B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F41294D3-5129-4F41-8F62-341076B0BC7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DFBAF0D4-4A55-429D-A94D-E94D90D0513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754F706E-DD1F-4E36-A572-6BCE6E2709D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68B36BEA-4ABE-409B-BCF0-6AF05B835DA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4A88E20E-3C39-4B29-B484-16D8645C46B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7DF09E0C-8524-464D-BD93-445D3F25178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1BBB3961-B0E1-4F60-9D25-C80FD4CC9C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209B5528-39E3-43A4-A67D-40A420C55F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CDB2EB2E-4CFD-49D2-B3AD-BAE30905F78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AB79FB4-31D1-442E-A3BA-208E471B677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827B65A8-8848-4AD5-A86D-5E542B82113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2EA5EA56-C47B-4796-934E-347435C5B54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27D6D4BC-2452-4504-9355-98201FD305B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9EE15F08-210E-4DDA-946F-15C3E8A92B6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C4E60ED7-DE8E-49D2-AA80-C41A8C0C0CA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EF8F247C-B2D2-4D8C-96E9-21B6C409BE2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EBF8238-DA2F-4223-8B3A-8FD6784EEA1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C8F39040-C6CF-49E3-A6F7-88318EC303A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1E910AD0-6273-4740-9F3C-1B6D65123BE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99435703-E4DE-4FB6-A1D3-DB2B370C1E1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69E39FAA-5F84-4849-992E-C758321CA3F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D0F83480-EBA1-40BE-AB30-4340FC3192B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41716AC6-D554-4BA1-A93B-3CAC8E8164A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1AEAFBE9-FBF0-4AB9-B608-7C0D14B9488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C3BF9A95-70A1-4FCF-84E3-FE067E6C981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9B8F9D75-1581-439B-ABCF-E384030CFE1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4E1860D8-B178-4AF2-9AEB-F17945DF0A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F3A1EAB3-1652-484F-91B4-7395934B65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BCF33BF-1BBF-4406-92E3-600537F8D3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3DCA0B4A-F432-4186-8FEC-CD3DB82E59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EB4E2738-DEA7-43D7-9AEC-71D354C7D7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41217B01-A3AA-4AC8-9325-275E681F14A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B30105D8-9B84-424A-A38F-1E47F5B8DC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73B7C4BD-8EB9-46A8-ABC2-D1A2F6A802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FD46F961-7524-49FB-A754-136DA75E33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8DEE8CA8-FE98-4D98-8C52-29FF4ACF07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6E54A29A-2FF9-42DE-9415-708FE1651F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C9639671-6290-4F86-9F08-60B7AC5CF1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7BB644C0-72BB-4743-B852-A8C74EA4DC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1F0F37F7-42A7-4AA4-B3DE-42CB935ACB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C28F8BA8-428A-4151-AFB1-CC99506B50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E4A17748-ED57-4CDD-8EF1-DE1DAC32EA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66CE5259-669F-426E-B92A-F562ACCB3B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D7ACE5D3-ADC1-492B-85A5-7282D500AE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127DAC72-0523-497E-B47A-885A1C5F90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1351C018-51E0-42CC-94B4-7DD5644D263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8A1BA0DB-1524-4E3B-9467-5EBE6A2C36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AEC50017-10C8-46F8-A9C4-9701E00543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E228CC33-7B9C-4F88-BB9A-F3F65415A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369AEC6B-3A3E-4116-BE67-0ED91E0441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B658CB6E-BB70-4820-BEEC-748A04FC3CE0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BEC02DEE-F37D-4FCE-9F87-16B0C9CBD2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E8D5F06-5A9A-47F0-8956-269C05268D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73A8CC80-3A7C-4E76-9272-E4F7391CD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DE15B823-C282-43CF-809F-2C6CC72EC9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2509A1C9-2EB0-4BE2-B778-4EB21973CC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13A2FCF2-1F43-4287-B7FE-6FF6D53C71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47631B4E-9DB0-451B-9832-37024C5CE6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39A32C86-DB99-436C-B674-B65308C57F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9BEAA725-4D42-448F-8A8C-1DD1BAA49E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545DBBB6-8F17-4943-B515-9D70FE38C6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F3240428-A7B5-415C-8C3F-C011142683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E8BC9DF-2B40-4ACF-98CD-1B07FEAC5F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6E807F02-ABD0-477B-A0FA-EB805F2975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C519B34C-E97E-4B2F-9CDB-13D6BDD51734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35F24FA1-794D-4A42-B73D-1D1B7CB07DDC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CED0ED67-B14D-4ABE-B0CB-F6C31AB0F65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ADC67D70-5AAC-4DA3-B940-604F231B07F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AB59995A-A4F3-4AC9-9709-EFB0C6FD0A28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22903035-A5AF-4887-9F0A-EC51C5DEBF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6B927487-6EAB-4AA0-A65A-F01FFD9651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FC10B4A9-2DD5-4EAB-B1CE-4F849E04F9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D4A8FDCF-6E68-4160-BB52-48B854C78D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4538EA5D-1CC3-4ED7-ACF4-ED93220846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EF972768-747F-429F-B185-6253E28C8A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AB9AE596-615A-4DB8-859B-1C6B6C7505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4A053038-BDAE-45BD-ADE4-24E7BE5C38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2226B802-08C0-4AFE-B187-023C961062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FC1870D6-3AA2-4EB8-8592-0C6AE2F21E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7B4994FA-C526-40F6-B711-36BC0173D1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4BEBC068-850B-4ADC-94A3-5A35A27D3B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AAA883E4-3B07-42AC-AF86-0AC451E3D3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2B413689-7107-4BFB-922C-4B05BAC523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15C12E82-9A27-4AD4-A7D3-D8783674B0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E550BF61-3FC7-4588-A349-12DBD33403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95E12E5-EE75-4567-9C1B-B5C1FF8450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A73B8835-A185-490F-A87B-90F3C01004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1A32BD4A-BBEC-40B1-9DB9-23E532ED24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9C5AC20B-BE40-43D0-9150-10486EAB0B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36BF1601-EEC1-4F69-92B0-106E3F85E6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E73A8132-F4DF-407D-873C-7B4EDE457E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612EA8FB-E661-4872-8D43-B5C5579BBD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B5FF2039-3C3C-48B8-8718-E9D2DC3AB1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47026FD-3CC9-496C-80D8-5E1F3874C5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2305AFC4-9978-42A8-A288-695FE4CE25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43183E92-4FD1-4751-AD22-87738A3D27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609C5CD1-61EE-47B8-99D7-BBF53D8EC5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844810-96ED-48C4-89B9-4F38409CED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8DF41D5C-ABB5-4F45-A860-25E612D3FF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404192AB-A9E4-4F39-9885-41B4D5EE69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C0E3A6CC-4D97-4C23-B815-30540DB158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9797A5BB-3819-4035-BD6C-4639B7E00A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D1B8F225-BC8D-414E-BEA1-98F7E824AD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D0BEBFE-8E06-4AFD-8348-355294157B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CBD44CF7-6694-417E-ABFD-FC2B305F25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E6CF88F0-D6A7-48D7-8940-CD16FDDF1C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A3D29309-6BCC-4EC0-A70D-A5501F5EDF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2E8937BD-60A9-45D0-961A-CF5DEFCBCA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FEFD18E2-EAAA-4713-ACD4-F3BA9A85E3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C3CEAA9-58EE-40A1-9E15-B0625EB692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72504780-5450-40B0-836F-6BBF6D0693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E0C51F50-7CCC-4D83-BD40-28F6CFF4DE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45423DBB-1A14-47BA-AB0E-8409AA6EA45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595C43BB-ADD6-47D5-BCDA-4CFF6E5D02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8E67B322-497C-44A4-9E8E-0E9F49C46F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F9C330BE-4796-4FB4-BBA4-E08B67F76D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C2696444-F6CA-41D3-A92D-E3C9E01767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BEA57926-C74C-4AEE-97DF-F9EF46C9EC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F60671E-D5AA-42CD-9C9C-89CF2F0123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6D306017-8780-48CE-9E07-1E3CA92688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89AE826C-E752-4900-BDE5-8A5F52F48D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FE933FC2-5B5E-479E-98ED-CEF7525848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D36D9C83-231A-40A7-A373-776DEAC4E5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846264B4-3511-45CF-9018-854F441B8A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C3E2A80A-BEB2-497B-8C85-6140D5CD09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C9BB5966-9EB2-4018-BD7B-EBECC7FD54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8BC22EAD-3832-40FC-B7EA-04D94594A39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AF424DC3-C9CB-4F4C-8E5D-1F89293D080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B2E88D26-9395-4BA5-B0CC-2CE9408A5DB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3107E42E-EAD3-433C-8E4B-BE4587D2F2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1CE99AC0-7B13-465E-BAAB-DF7702810E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387C8CBC-731D-47F9-85EA-AA781240300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B922CF98-3A38-4128-8AB6-8C8F8C8A03A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547580A7-A58A-495F-8096-448B3616B2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C8C7CF44-CC1D-409F-8C8A-442A25D51A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D3651F92-6B5A-4CC4-93F7-8EC631E941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69FDACB6-5735-4FC0-AA9C-5018833827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51C06170-937D-4CCE-BE97-BF60271BC5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FC381E68-4728-4E1B-B77C-A79203DADF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AD3DDD22-1777-4180-9315-27D3122022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C08F2D53-7456-42C4-B5BE-B859D7BA35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2B0F02DF-96CD-4F3B-B209-A75E85FDF7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18969127-1E0F-4DB5-ADE3-B1F18EA6BD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FD45F984-08DE-4C84-AC0F-E8129F8AD41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42756BE9-6B8A-4C2B-A82A-29A12C9C4E3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3840F1B8-9E8E-4812-8BEB-0EEC768DA5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E9AE6C4C-1DD6-47A4-9BC6-5E4FF1E68B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EC524164-CFDD-4C38-B083-ACC459F09D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50E2BB86-8879-4555-A9BC-FABDF91DFF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A4953E17-1E31-489E-AF9E-647D92D6C7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751B1CAE-6EA6-445C-8D0F-EE9F9337E3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89D362D7-3905-4C54-BE9C-081034F1C6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D33036E8-296D-4CF4-AA44-4ABADD5DE8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179CEF0D-801A-449C-89F6-B31BEC7761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DC667BAA-CC79-4FC7-A12B-FCC732D883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CA7AC6B5-569B-43E2-B6D1-BC68655B62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4007441F-B02D-49F7-B13F-E5240E42F0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C6709726-3C33-44BE-8D91-A9C9FCC9D6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D4E1357A-D3F4-450A-B84C-A7427963AA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B3593ABB-CB98-4BF4-96B0-A2FEC2146B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D46B56C7-F684-46CC-BF3C-59384C8858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DB8A5FBD-C54E-4A79-8F76-65A0B947F7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EF9EB39-A51C-40DF-B698-4F3CF839B8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43651892-C820-4307-8066-5685BE74E6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6204D123-10AF-46B6-8377-266AE746A0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74A8FF1B-C008-4F4F-8594-D7A0B30A44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DECDFD39-76A8-4E1F-A8AD-69F4C49ED6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B4A7FB86-153D-44A2-B9B2-D1313FA911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DFA72575-A99C-49DE-8278-F13EF45DF6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F9C561CD-59D5-4444-8F0A-321B6FD7D00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8006EE6B-9F70-4248-9B5D-8D55B985526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77595E9B-49EA-42B1-87B7-6388293C6D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1889A27A-1CDB-4468-A2C8-82C7820F98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E89ED79C-BF3E-4CC7-870E-FA62E23968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676EF809-C277-4CF4-BCB5-759AC1E9843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D35C302C-3DF3-4934-82CC-834C4371AB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A9FD388E-0C9F-41B2-9C2A-7CBD031324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2CC8D21F-64EF-4E6B-8646-4FE15EE64F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ED612E1C-1EAD-4819-B2B2-299DBE55A74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4CCE4D05-FA61-408F-90FB-D15D2F3F05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29FBF242-DBA5-4BB2-BE54-C6EA9A55F6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A8C7ED37-FEFF-407C-8475-E4FEE39D8A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3CC13DA8-FD63-426D-BE5D-9243A88EC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AA763C7D-CFDB-4FF1-A006-09BB1048EA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1CB7031A-AB32-4F73-869C-60B95E0D4A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E491CC9D-3749-476F-A98B-247F49D214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1CA631D4-A9B6-4436-AE57-CB59FE7B7F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FEA05D58-356A-405A-86DC-4E0FA39E41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9951B282-109A-42AC-BAAD-81EDA1CF24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140D3200-E2D3-472A-911D-2AA5D3AD7E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92CB70EA-D929-4773-8E25-98D23C7E09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BF5516D8-AA29-4E7B-BC27-3627775CEE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4861860A-DA45-46F0-A92A-88D7CD92939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A9660F8C-5477-4D18-B505-0F5AFF57E3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4DE2B0E2-207A-45D6-99C2-B25FE22D93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B0171942-7920-4D20-970E-84B5EAA2A7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D13E061B-2305-42FA-ABD8-A1F17CB661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7E8AA04-43B2-4C05-923F-28277A8422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199F28FD-4111-4E4E-8E16-7165C39606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7B70545D-C1F4-47DD-82D1-B04D602E00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ED2292B6-C310-4D4F-957A-C55547DFBA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CC6E7A14-F7CA-4F6F-B2FE-4590C784D8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F33DAF5-4D55-4F70-86A1-73B4E791F0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F86BA621-BA77-436C-9B96-1BAB7633DB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E5FBF5EA-BAF5-4EC4-84FA-578E0A9A3B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224B7B68-D770-4CB2-B7C5-77F5C4A1FE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34EE9303-9606-4778-8917-6A80CC0416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FFD2D733-4695-44BC-BD89-C08A684F9F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FF61A8DE-F634-47AB-8AF0-F374A19050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EA95EF1E-541F-44D1-AF28-87CA79F66C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92E7A630-D6C6-4C3B-9939-4C5CFA3976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2528D10E-E319-42ED-9AE7-F511CF88CD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650C91E6-671B-4511-9E27-F27CBE5805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F4E2AA76-B658-4F0B-B205-2DFC3A2A89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2C85FB4C-8B8D-4342-BB3F-83CDC8735E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86585A2E-F57F-48BB-9DC6-ED9F12A891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84CCBDF7-E9B2-455E-8CE9-564C3CA610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C5E8C722-41D7-454B-81D1-71DD6FC84FA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48B8D31D-8D72-4EDF-A149-8C0993C97C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BD5D5176-71AE-46C1-8135-508299180A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22D3D9E3-CB76-4BA9-9AD3-90BFC0369D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33B07973-D290-460D-830A-634C936A69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21FD1AFD-57D3-4189-911A-4865CC4106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8CF718DD-B7BA-4E14-8968-2DF0426DB75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16435E1-9B62-4F7C-8C38-F143B7A034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77627838-E656-40F4-A45F-64206C3527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10823F0-CEE2-4F24-949F-325B76DC2C3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A5A9AAE5-8183-4BA1-8697-7F7A88ABB37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212FEA7C-7858-4FAD-9B02-588F15DCAC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39CF681-38BD-47E0-BA5A-4D4E303184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2EB5BE06-70A8-4B2E-981B-B719952A1C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BD36CF0B-D576-47FB-9C6B-963C546049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1037E5C3-D5C1-4971-9363-BCA0241378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E9DBF21C-48E3-466D-8CBB-503B93BCFD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58F97E2F-DDA6-400B-8149-9FAB1DC913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5E195007-DFB7-4228-90A8-69D77CC974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AA6BF7F-8872-4212-982C-F7809B8A9D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42FAC6C1-A521-4198-8037-1B99ED6971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912602F7-FE4F-47E0-B806-C92F90EB78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1538F420-A296-4E0D-8A68-DC89D024FC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223879F6-4F75-4E5D-8635-723E665B6B5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9196943E-70B8-4E5A-B80D-9089BC1A48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9F1783C5-BDB1-4C59-B01E-2641DA84D0F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3476E18-40CD-4295-8965-81C595CB2F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2A558925-5205-443B-A1FF-ABC3C4A943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A61E52-8151-4751-B39B-122179DB6D8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56B3C478-2D8B-46A2-A38F-CAB03E6636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12FED606-208C-492C-83C0-F35BA64277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6BF6FD4-734F-462B-B0CB-1E619B48C6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A529B7F2-E1FF-43DE-BE1D-6622C481AE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772904DE-BD73-4117-A547-E5152C5E20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44DC172E-4D4B-42EF-A0FD-20794D5605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B101BE02-5AA3-4304-B1AC-B990D3FB2A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76D623B8-35C1-4D25-9659-C9BFB47C3D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71DBE640-887A-420E-8E50-B6FD738ECA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B6A3E7B7-283E-414B-AF89-6A5C9992FA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CD841A36-D5BB-4F54-BC82-899D5F08F7D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90BF7223-9076-4DAE-8168-38285FE8FF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98E7519E-3B43-494D-96FB-C78081BBC4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57EE68F6-427E-48D6-88BF-5229E7C4869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174C52EA-F7EB-4FED-81CD-AB1A5D8517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49237E93-6930-4265-B346-273E9828AA5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6305455A-BAC5-4218-9988-5CCA21DD3F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6CD2E4D4-B44C-4A6F-8C37-B24B5AD429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DFB8F196-8545-4440-847A-9F5C144FB2F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2A72DA2F-7A4D-42B9-AF6E-47CF7D692F2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C8489707-15A0-4B32-B0A5-774F2F8592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D8C72507-3958-492C-BF2C-9718DC6E21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ECF07837-C299-4C71-B865-AD10652260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93695F68-762E-46C7-A8F7-11DA1C844F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433FFFF7-D334-48E2-9C5D-9ABD9F9B6D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81FF3AD0-C6DD-4FC1-88EF-265668DB13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D14967B-7EFF-4CF4-9FB6-1C346FE45E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6926B8FC-24A6-4C7F-8F10-65E4E26461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A045399A-3080-4936-AE22-0E02D7590F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75F8E3A9-2D18-4847-ABA7-8DEDC5A6A0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C852C3EC-47DC-400F-903D-FB2AAFCA2F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1099352-5E9A-4368-BDC6-D0CA95467F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71F776C4-FDFC-4CFC-849B-67FAC51D24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F51D73AC-8EC2-4ECA-8076-D42D5B75C5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F7440569-1A4C-4308-8923-722535EF6E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99C82E41-D5EE-45E8-9ED7-214086F83B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96E92229-7B54-4D7E-ADAA-412FFC1642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F855A523-CDED-42F4-9CBA-C96E6E3D73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C15442D0-8749-4C47-B048-D3DF222816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5FE853A-2FB7-495A-8D5E-427E6051301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F22FE112-6AFE-4C00-8729-EAE24825D2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68C6AEF7-5093-4DA6-93EB-39644E4399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4B2E6EE6-3BAA-4FDF-8FC0-32BBFA0234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7EEF7CA5-DF14-4C50-9B19-655A0BAAE5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2A0DC3CA-D66B-4D76-953B-063FF09355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652520C0-F0B1-422E-9CB2-8D8595F1EA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67209A2E-AE31-49E0-B785-AF143D779F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4749447-1153-4959-A47B-8B7AC584DD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6EEB682E-34AC-40DD-9B24-8D2F07D60B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64ABAC73-CA99-404D-89C5-BACD02583E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21CD7DB9-64F2-46FA-9A15-33CD01558F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23165782-2F6B-4959-8660-A0F47C056B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9E0061CF-C108-4B78-881D-7C2C6A25AC1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4CFAF441-399F-4C50-8E66-0890D4065D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6B442A8A-3FAE-45AE-9D58-9A777446FF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AD90AA70-2F8C-4A91-97EB-57D31973A9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1866D886-1D60-451E-9E29-2ECF29D480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8DE6901F-378C-4F0B-8199-78D776438C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572895EF-E0A1-4C23-9C1F-4470515DD7D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A2EC68CB-E50A-4A5D-AD6E-7DE8C71FD1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B5CCDCD6-A166-4D83-9ACA-C50850F02D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2BBA52D7-27B8-4B64-A600-5066E0B6B13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8B1AF37-A86D-42FC-87A9-CA458C37D0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589FCE0F-5ED1-43BE-93A1-C3EA747D7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6CD3B6ED-A10D-4E56-A1EA-484068EAB8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6C0C6D61-41F7-46F5-99C6-F4A534EBA3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9EE5A82-8E01-4DDF-8AD4-BAF83390CF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5330C409-C8BE-4C3F-A309-DAB7A134B1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D94AD100-AC0D-4353-918D-27F4137394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A92909F-10B1-4059-B4EC-EAE7EF994F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2A30C608-DC67-45F7-B0A3-062931743C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55C65E52-BD48-4FF1-8858-1754538F8F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3D93D84E-6B63-4987-BB70-3E72A5B786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3720EA69-4F60-489B-A56C-3F1F46CA1AF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B30E2E0-52A8-480D-803B-C4EAA2FACD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35A82699-9AD5-41B6-B485-AA67117BC3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464238EC-D9EE-431A-B1CC-D62D700860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3536D736-B51F-4C69-8D12-7C500A1F600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E87A283A-DDE3-4D9A-8931-D7D212A762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5C92702E-2191-45DD-B5D5-42501C5ACE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23030BAA-7181-4F5C-B870-659D6482C5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13DB171-15BA-48A9-8839-FE90CFB960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F04BD5C2-A4AE-4447-876A-D104E95E0D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587F11B0-0D46-4204-BA1A-A98DACF633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E0CC7438-AE8E-4D31-A206-78CDCCDBA1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DEF8E7ED-176B-42D9-A132-699BA4EDC4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73B94641-DCCA-41A7-A65E-482BAFDCE3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E5FC4B32-A16E-43D5-ADA5-750A619164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20D36D0-507D-4698-BC3E-55CD121F8C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47CB8B12-0B95-4417-8FA7-6C16328D1C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22BFA55C-3555-40F7-B242-AA99AA6FD7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2404F372-83A7-4168-982F-34BB0ED6DB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1AD1532C-5059-4656-BFA5-3AC48617BA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43DF1250-BB56-4532-8097-D72C87E14D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24101389-3EEA-48AE-A240-F37118C02D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2E5EB819-1431-4044-A6C8-25E8BBE56C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37CB7615-38D4-4254-A53D-5E9BAF060E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76A736EB-510C-4233-B9DD-D724C45058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A3B00EE5-5C1C-4D31-B68E-CBF34F8921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B0DF6F02-CB87-45F5-8609-0C3C2CB7337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F1E50982-89D8-45C4-8582-399529C35F4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1C5E24F9-19DB-4EEF-988C-F8121F48CF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6B00236A-836A-4B5E-B0E8-76EDC7B523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DD7D9209-D2B9-46C8-BB29-02C2923D5C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6BFA5921-3C89-4A6D-8FF5-C4F2BA3203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BA12A4F1-08D7-41F8-8036-2DF882CA4F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8103F514-B148-4648-85D8-47EA2FFE94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A98AFB1F-2F25-453A-BFCF-BAB537B5C2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5E1B1C9C-44F3-42C3-8018-09AF43CDA89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85837326-4BDD-48C9-9760-F2C2CCCF63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5711BB57-92B3-4BCD-8253-5DB0421C39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F038B48F-C4A2-4D9D-88F2-2E1CD49F94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27731196-4C19-4D34-9169-41FD133F7A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9C19B77E-8A42-4433-B80C-219C85FAFB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7B2C89FC-B5EC-4778-B7F4-3949AEA678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88A13410-03FF-4934-B6AA-DD57B1B34B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95FCEA67-2B19-4152-8E1C-719B14EC6B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26DD9079-E2B2-42D8-90AA-25427C9184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E643E645-6364-4783-B087-AD5CE634E8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7C25EC7B-904B-4F1A-B2FB-DB0BE74D96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2C60CC78-4FDA-4ADF-9532-092E621153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DFB705DA-E339-46DB-BAFF-3499E6DFEE0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98BDCE29-36A2-4B0B-B5DB-7029D29142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DF33877A-606F-4705-8D3D-FBE4BC6E71F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A27E0EA4-3BCF-4AD4-8060-28103DB29AC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8FF768AD-8A9D-45E8-8069-A5EA727F13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EDC45305-2F60-4FAB-9CB0-CCF33683455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BAD36244-E406-463A-8A70-492142C1C5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E155EBFF-A925-4BA0-AD0D-8814F5CDD4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7994B8ED-B655-44C6-9DD2-3601B4A6F5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47CB7588-BDAF-4156-A45C-89B74FF390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909AE7B2-DFE7-4A5A-B7C9-B23CB69A03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2EAB6FEE-7753-4C9E-8070-067570E529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C6F239DD-A22D-4AF1-B810-6E7F56A6BC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661E1E3B-DD83-4A4A-B45F-5E21959039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50604A22-7F5B-47FA-8E16-6F292227DE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C82F1961-082B-4914-8841-723F550852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987104AD-CDA3-4EE0-8212-5B90F475FB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1CA08C8-1D5F-4E25-BC12-C9BEB56B79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B09DAD41-96B2-43AF-B098-43EC975AB8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6794E0CC-B566-408D-B147-4CFA96F07F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5BDDC76B-BC9F-48BD-B480-0BF45C723E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CAC84079-11F3-4A9D-9F83-F5EF86D252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1D3C7C9-7F95-42A8-88FF-9A8CB6F6B7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29D60423-3F7E-4D6B-8490-9FD03DF929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2D3D2073-7DEC-4E0E-98FE-F12D322D15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427F4343-D7A3-4A9B-8520-D5EF7F48A4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3A9FE3D6-21C8-4639-8FC4-F2AD2CB9FC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6861835D-E7ED-4A52-882D-B5CAD6A71D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18E7F0E1-7DB1-4DD2-BEEA-C301A04606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EE5865B3-6832-4971-8929-DDD621492D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D3F9947A-2E15-4791-82F4-E5EB78E558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F0B83211-69C6-426B-93DF-07BFE9AF9F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FF71BF5E-2C80-4B50-95FF-5476B9F58A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170DBDDF-70D9-4877-8152-0CBE7BBE1B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4FC36BD4-6B01-4E5B-9470-1281072B06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1DF8FF53-20D2-4DCC-BC68-4C050DC73D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3FF6993D-5ED4-430E-8511-E42A5D6523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A8217E6A-A426-421D-A0BD-BCE5ECA0D3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D4D57C5E-74AD-4CEC-9BFF-A308CDF483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2B65BEEB-51E2-416A-951B-6508FB0AA0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25EEC268-314D-44D0-8B98-AC0A6B70A4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B4C89E9D-55B1-4512-8D6D-0F9DF82E97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AAB601CD-9943-4238-8C3F-17677EB219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BD8C4ABF-719C-48EA-A515-0B1FB73635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E71DAF9B-B2CF-4191-97CC-B41DF217D8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8B574682-7785-49DC-82F9-A2F30307AB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DB18B28B-4A32-4F0B-B3EA-72D53610D3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49E517A5-0474-4251-A6A2-DC409DD500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9AC10A6F-8A9B-40C1-8FC9-CEAF901FCB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F1ED414B-C24B-4A18-9F4C-5CB9C1F99A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FA89A98A-8303-43E2-A677-CE85B6A19B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B9D9984B-A6E3-4130-A10A-D25EB2691D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C915BE63-1274-4505-A6DC-2E768E773C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254B2405-0071-4B1E-AD56-24E12EDE26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9AAEE4F6-9AEF-403E-97C6-3D8E6CF589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93A0C399-FB89-4AB6-BA6B-5FA7E3E43F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2479E947-6C6E-43FE-A928-D792CB4D73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1CE0E619-5F70-48FE-9370-5E9AB23289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9334EFD3-3D46-423A-8C6E-904FFC5B59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5412DE1F-7A31-445C-9559-134796C121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FF133318-EFE6-4962-BAF4-79D2D66236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882932C7-D72F-4C80-97AA-2ED65F335B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55EDB748-7C23-4403-8E11-1E7917FC93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EFE438B7-0921-4E16-99D4-0628F0C6A9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66CA30FB-9819-42D0-A994-10EB4E0B09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56DAC19C-A952-4A04-B857-C7EC81BCBF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598BAE5B-29AE-42C5-AEF4-1B665F46CA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9817EAE4-4A88-4EA6-B09B-2A0EAF8455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5FEFCD78-299F-4FB3-BB43-A36A5980E9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5BE4381D-8A46-42DF-9E7A-80D3EA683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3D0030AF-E671-4A1E-AC90-35C801B1FC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BD260B44-56C8-48F0-A2F3-DA584885B76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7CA9754F-834F-4ADA-B6AD-6125562E3E0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B43BAF61-1B4F-4753-86F5-E9C89A54E6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D32804C-4CBF-47DC-9F15-282FBACFBE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E277A6F4-40CA-45FB-AA70-2036486609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844B1E21-AC3A-4D28-BFA4-2F1E66723EA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6BDDD486-D849-4346-B8E6-3B808A58A3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6CE802E9-A089-46E2-86E4-9912F76460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4DDC211C-ACD0-4B43-AE7A-71D7720C2E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6B4204AD-AEC0-40FD-844B-F86EB5F0AF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4021FDF8-CDBC-441E-BC85-7BF3007F5B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6936DD4F-2B05-4159-9C9C-F0463342C2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633A9C47-CB28-478B-97EB-52B7486F0D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971FE8D7-7F41-4849-9852-D957306884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23DFAFC6-63E9-46A9-BAF2-50531B7CF01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9D1F0E12-0BBA-41D0-9B2D-22D3BEDDE2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65DEDE79-DE2B-47AE-99DC-4E8440313A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C92E2500-BC31-4287-AD20-E7BE8021A2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BF0542C5-7256-41DD-9BBA-7F25AF2013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15BE6576-962B-4E07-9527-4DBDFC50D90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7394BE70-F876-4452-B3DB-C6658B77B18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5D75EB79-300C-4810-8729-810F3F9532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3FDBC668-0309-4318-B887-9900B64847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CFFB4EB0-3D44-4187-A211-61D630532D6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8489163E-8F67-40BF-8067-F4133419353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D08A0DD1-6424-42D0-943E-3BC3E03A4A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1E9301EF-B954-4990-8A9E-109C4340E1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37E597D3-9FB7-48ED-BC5C-EF79B04933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E6742C80-0C9C-4C0B-B154-10B36D5B2F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604576C2-1554-41B2-9F3B-AE2E38C454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F631805C-142A-40C6-8DFF-4657BFD1CD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34FD3C7D-1FB5-44E9-99E9-D287EA6BD2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E5E2F035-8D89-428E-A660-91750125F4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FA0412B4-096C-4423-9ED2-036EFA678C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619323F-C733-46F6-B24F-E28875F189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57F9E6E4-EDD7-4918-97F1-D087C890A33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AFC57AD4-47F2-44AE-8E4D-12511D60FB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7F527391-968D-4015-BB72-5ED17FFE6C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4F19A18D-5BC0-4215-AC44-49443D2B0E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41D4667E-C9DD-4ED9-990C-D8217A6A6C3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542A6A50-3765-419C-AAF2-C78F9103A44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C6CAA967-4374-4A26-B6A4-FE0E3D37B0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FB2E1D82-215A-4118-B292-56615D303E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439BDB9E-13B8-488D-8EB2-8178855041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9529DE72-4E71-4F79-A5C0-EE9B96F1FF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F6E026EE-D9C9-4035-BF49-85BE38EB27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4ED5474C-BEA7-4189-91DF-F80FD898D1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7A276F13-170D-4497-B35D-A286DBF608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F0336278-D93E-46A3-9450-663D126B70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AC6BA5A7-5328-41C4-A2D1-BCD529ACEA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2F47A43A-12BD-4F62-9993-E54C5704B1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BDC135F1-4116-4850-917E-71F8E8A132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B0CF8A6E-5D2F-46FA-9ABC-7A1EE9E321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B1D0CE0F-4C2C-4699-BC58-D28E1A236B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9487391-662C-43B9-96FF-A4630CDE9A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D24061D0-03C4-4D3B-B7C7-54B1293C8F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341A7D11-1EDB-4E73-B0E6-80A6FBC9C6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604E6A1B-3416-4F9C-BAB7-1C56EDE9EF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9C8468E4-1E21-4DBE-9E86-1256F2A7D2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CDBAD0F7-A618-41AF-8144-B21A2788EE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E7B9CCA1-6364-4214-B6EE-6864A687BF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79268F07-F737-4077-B96D-DD491E2A63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B7C603D1-AEF4-4767-B99C-2161066E2A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2956B10-E825-4BBD-A3E0-D84A59B4A5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6957E5CF-4906-463E-8F92-07F8DDE8D7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CB439303-B4F2-4C71-BB63-F8224225AA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735E7F63-A550-405D-B3D6-99E6C2A8E9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A75B7369-71CF-4AD8-949F-B4C6EA134B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947D22A0-9CFD-400F-8DD4-D2DED794EE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9829B94C-4AEC-49AE-8183-A742851B5F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B07F6808-6F3B-454D-8CA0-3D8C09FD5B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A726EF00-4CD4-436B-994E-2FA42C96C6F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B8527BF1-33B7-4C92-85CF-33676F1EEB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229A4DAB-A51A-4A07-ADFD-867F9A5DFC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55BF00B0-6437-401E-973E-2394C69AB1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991C50C-2183-4CC6-87E5-D4D8C9A5AE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865955CF-E9B8-423D-ABDF-80CFB38ABA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2FDC5AAA-5FC2-4895-A44A-752CAE5B81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4F877B6A-A4B8-4494-B370-871859F021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979CDFDD-9410-438D-804B-D5091309F5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BD931D5C-4FDF-4C0D-A441-E17C3F95AB6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94BBCA25-687A-44E1-8F6F-B9F04FD8DD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41FA991A-159B-4196-A193-7A5832B7C3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AE993FA2-32AF-45DB-BADA-D499A0D36B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1E96BFB2-CEBE-411B-96B2-E6D9D3FD01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6B10F089-A347-48F3-8816-85890CE2889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880EA5F4-50DF-4250-91A0-C26FAC5877B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C4DB96EF-BA1D-47FB-95CA-88DAD67557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C33495AF-EAA6-4D77-8C44-36D2AE320B9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70D25D4C-0464-4816-9DF1-BFF1C779FB5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5C7D967B-6F25-463E-980F-748F1928F2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BBCF1CB7-C14D-4082-B3E7-53DB71D6740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69F2552-F14C-4847-9D9C-47D888FCEC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1F26B41D-214B-4F7E-87B0-0F6F27F3E7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814B3FC0-D3A6-41D2-AAFE-D14687F768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128FE904-26DD-4B58-9D7A-2A4F86F830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42803589-B24C-4B38-881C-AF5AA60DC5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A35B1701-6C4E-4D79-ACD0-95881D4506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B800BC45-4CAA-4E78-84FB-E39CED4945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A339C8AE-ECF4-412E-9E45-4C0943AE57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4D34FB6B-B048-4AE3-9F12-DF78D7D9AD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DEA14450-B7D8-4A68-9529-7EE911FD3B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E2EF4331-74E6-4CAA-9C1E-EBBFFF9475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5E0606EE-FD95-492E-92F1-D47F9CF0E1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A35DC1F8-68D0-47FC-A81E-DEEC8F7987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BA4E6530-90DB-4A77-A5F7-973B902A2D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D60A06F2-5C46-44CE-8F53-B871513A6C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85156AA8-2637-4DCE-A236-C34DE931B2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F4D4513E-555C-448E-94BC-3748048CC5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C43A2314-2FEA-42DE-BFF7-8EB9CD7634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B2B4A403-70FA-4DFD-AAA0-0DFFBDD837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BBC4866-84EE-40D8-B8AB-A651CC10CB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FFF75C6E-3E69-4D18-BC20-1D8C8A5E95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EFAD89E7-DE49-4822-BD26-CA722BC50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F19F28ED-C05B-42FD-9007-0B0E75BCBC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FADBF065-D047-4FE8-BD2B-69BE50FB0D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C3C25968-07F4-4889-9058-355048924C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7744A429-8E31-433C-A2A5-E47FC30D70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C98BCD41-B794-456E-B00A-945CF54DBC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C2720418-F111-4C16-95CB-A4D06CF37A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1B1498C3-076B-4EFD-BADC-D510285845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DF8ADC-20BD-4CE8-861F-2075ADE546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F9709BCA-236E-481B-A6F2-7C4BE0F837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5AB6DC11-6DA0-43EB-AA8F-A98CE48FA6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1CC10F6E-5063-4878-BCFF-AE31BE703D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966808D5-3536-4061-9FE5-5C75793B51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11D0DD07-9D95-4C78-B3F5-7D4AF7123E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D3E76665-24A0-4C84-A1DA-0874D126DA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9F87050E-41EA-4D22-9830-E696485AA0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D8D8907D-52FD-4BC7-9003-E72410285D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64E749A6-9AAA-408C-82C0-BCFA2BBEE1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983F27DF-7EC5-449D-B179-3CEFCB9AB0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95C27762-0CE8-483E-88E8-79F73A887A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419D14E4-BE4F-4BBE-8A1F-C03F37B976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4163BE3-6826-4FD2-84AF-BF587AA5BDF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D53F459D-7B59-4FCB-B48A-E69F66C259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58786FB-1C29-4B73-8061-6840ECA1FF4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B4432A5E-9E3B-4A5D-A362-4BF259DBF6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C0A66032-B0FF-44BF-AED8-886F22E612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E7D144BC-CF25-4DE5-90AE-6AB3162DBAE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E3BA21B1-D361-467A-A924-44EF131E1DD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FC403C24-3285-44DD-8EDA-2F71E512CD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201F5955-74B9-4283-81CD-0C16206FFC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C1017FA0-CD85-4B61-AD07-7C49C0D640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BFF16B81-87FE-43B8-A9EA-DBAA228C58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3FAF902E-AAE3-48EE-9D36-E3E155DA74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8D3C774F-51C6-4B46-8660-BD246CFAA3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C359F055-96C6-47CB-A639-EB49A2084A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8B2E7F32-751F-4E51-80D1-F20753E338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8CB8BC5F-59A6-402D-A90B-7CD0A5FE1ED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720AC50B-EB54-4DFA-A066-9406D82AEB8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D026FDF0-80C6-4BD5-9D04-C4198C0439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70E50073-69C6-407A-ABBD-AD0CB879A9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14011B27-CD4E-4FA2-8A0A-B70ECBDCDA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C5EBFDE0-4901-41C6-AC5C-6F92EFFE105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37169AFA-20CF-491B-AE26-0CB7DCCBDA4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DBA2A818-0196-4E20-9C8B-2EE048A717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117EC265-ABF5-4B80-BCC5-1DAD5F527A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5ED53055-31C3-4AFB-9279-A7915E61FE4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1F9A3D4D-D8C5-4F39-9945-324F0F559F0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AFFD12F5-22FA-4C09-8500-985F44183C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38021601-9427-44DA-9A7E-0411EF87EC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F9A0F9E9-1046-4B0F-81C5-23B507E03A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EDB5C119-13D6-4F8A-BC7D-DD86C95171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CC48706D-E084-44DB-BBDA-5E5D519F50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8871F2DB-D623-4E0E-80D1-D223407CF1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2E919C15-129C-4A5C-8625-1BC3DA0355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8675AB47-77D7-4440-85D4-3FB6ABA0AB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A084D238-7C3D-4B0A-A126-3D93744BB5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5A8685D0-3F7F-4D37-967E-0B7C383D8A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13895940-A4A1-464E-A14E-DA0BCE4CDC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F9026195-5CC8-47A3-923D-99560B1185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B9536A1C-D772-4DEC-93EE-7F3C5CD46F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ABE8B7C6-4158-419A-BACD-F3738F6EC8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AB6CC89A-38E5-428F-B33E-64B9630018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9E9EAEE5-7190-44E0-9C3B-6DE6B6388E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D4B54FC6-4AEB-4854-AB53-6C2A05D97B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AF2DC537-FA89-401B-B134-1C8B6FB5C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ED453EC4-1384-48A2-91A0-DEECC6B173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99B095B1-A686-4852-B0D3-984A2E774A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26C4BCFF-87BD-4BA2-B70A-B16F1F4D0B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DB7B8AF4-FABD-49E6-B067-222FDE0C1B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436FB579-97EF-4F1B-9965-08D85B5F30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62A74B89-2F32-4B38-B006-E90975C465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6ED196E0-BBD8-4F94-8B6A-4F62144E72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F58AC53D-A707-4C00-AA8B-8646AD08B1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9F1A8753-D6C1-487C-B508-8FE9C53B40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A79DC4B7-7987-421A-A309-503C792F6C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C3F6AED2-C261-49C0-AA1D-912EFC6656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1388127A-2219-431C-B477-8E1178729A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4CCD88E2-D498-4DCF-8639-A358063CD3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E1FCE17E-65B4-44B1-9D50-3E663C31B2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1F8D3C0B-9EBA-4AA1-BFE9-78D44575819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7DA8897C-6BCC-446A-B2EE-CC18FBC3F5F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406F24A0-45D3-4A22-B9ED-66874F911F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B97F564-5370-4B64-87EB-0608223F0D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2223BADE-AB9C-4171-90A4-B6C5469F8A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80333561-9B9F-4D2C-9F93-AA421DB2C9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32EDCD24-1448-4883-82DC-3D17C6DDF6D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2A076AB-BFB6-4E7E-B228-884B251AFD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CC6AA948-CE9A-4CEB-B77F-AA35671186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FC08F4BF-CD4F-4B97-B027-DF8E93F249A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71B2E54F-5705-45DA-8760-A02B32CE9CC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8D09011B-0813-4146-80B0-A2A88E1BB7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D1598F28-36BD-464F-9DC5-6088A47A76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1AB77EC3-90DF-4A53-8682-18E64AFB71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232DB31E-3DD8-4F32-8A5B-66B2D3BF08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EA31F558-970C-4820-B15D-AA22BAA16F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A037F235-8A4B-4DED-8A78-5ED61FDFFC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42848FA-3B7B-4801-BFFA-7ADEF9334C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4C00B951-918C-45E1-8F63-A385683FCD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9965612B-D842-4070-BE19-6B05E5D33E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17C7B39A-C5F4-4CB1-9FA4-050AC74180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3FB229B8-43A9-4ABB-8448-7598C234262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C558DE28-2BEC-4E8C-A3AD-2D318468C5D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14E78ED7-8CE6-40F1-8F10-A08D45D65B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F22DC412-D281-47E2-BB66-C942792BC9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1DDE238C-4179-47CD-A531-173FB54470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9814CE37-1D0B-4C29-80EB-E025B34DC0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6E0D2947-BFAC-4B7F-BAEC-D40C9CCF1C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E960F6A9-1B38-4047-9B1F-8931B36E9E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77846E2D-77A0-43E6-9E8F-3C5E01C77E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7DB95F4D-A173-40B5-AA60-31C013050A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FF37E672-2298-4EFD-BAFA-AB0EB05A6C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F37120B3-A1FB-48B3-97D9-34758752B3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65B70540-D08F-4619-8F57-68F09E23E4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181359-57FE-4DA2-A01B-F7EEEBD61B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80B21666-13AC-41E0-9963-F6FBE5F1D9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DB90A2A7-F3A4-4BFC-B93B-143A219C69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C96D5896-E408-42E2-9530-B742238A3F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1D3F81F6-CB30-4EAD-A568-C473ECF437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3E469F11-5288-4226-95BF-E1D7F91994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D1634617-1579-4195-B26C-187DED9AE2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D596EEC4-2CEA-4F70-BAAF-23E24CBDE6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941AF1DC-C12A-4513-AC18-3859367708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4A266F1E-7D13-458D-92A8-B5424621AF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9B11A1C5-36C3-4B84-BCB4-14545689AC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D6B66802-1B0B-42DA-9D15-A0BCF23249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AC60C0F6-1ABE-40FF-807F-DA98849CE5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59D765B3-CF81-4DE0-BDB4-5736B68BD0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DDD0888D-4F0E-4ABF-A5F7-941A25038DE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4F29EE6B-6793-4322-B4FD-D2359B101D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C03A97E5-3A47-4E96-A8EC-5423634482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749557DB-676E-457D-A95E-035C85A4C5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821C8EF5-36A3-4149-AA54-4E8589A6AF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AAFB22B8-B1F5-44BE-8B5F-CB44814F83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FCBDF267-DE9F-4919-8840-B81641D7A5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FA337C13-2D3B-48A9-8A81-21600DC0FB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E4074074-7DD0-42D7-8C0A-D4CB8C36F73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FA3E7F33-CD47-473C-8FD9-F3D5A9E23A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12F02215-C629-4F9A-B7DB-C2AB37E4A4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EEB66961-5823-4EEA-A299-87303CCB06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57894B22-9939-45AD-A966-1C0E561FA2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F2C916E4-7903-4A7F-853E-5D2E5C0B22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5A783FCB-3A95-4C20-8A69-D199073DC8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4D38CAAA-3744-47FA-8AED-102CAB17E1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D045E8DE-913B-49EA-8903-3459C7BA41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25CCD522-1D37-4B54-9297-DAC3A79B97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20098D80-4EB9-4DA4-B551-D595598663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B2CD0022-B135-4C56-ACF6-E8166EB8ED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70BA1BAB-8629-4933-AC87-D6B1976860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E36CAA6F-09A3-4DAE-AB92-7F455002BC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92F898FA-4810-440F-91CF-3F345A66CC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9652D51F-52F8-43FF-8E75-238D3BEDAA0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98D2F876-0EB4-4F65-AB1C-CAF53668BD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51121291-6CF6-4174-99AA-657715AA54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4C1041D8-67D9-4776-B2C4-307407BBBF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26853B20-9DDE-49D3-BF8A-F529040B0D2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7D4098DD-AEF2-4367-B109-6CA390BBD7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667C8408-C5E7-4D49-975C-FAE0856ADB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8DC01A4F-D03A-4684-8613-EBC0AFB8A8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152D6271-9482-4397-82CB-9EC0C1E0E2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47BCCF53-945A-48D3-B84B-9EF9AAA9B8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15495308-C32E-4028-9811-BC37CB6DEA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94D54C90-4A56-4BA2-8843-68F2200FE8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A836692C-9672-43FF-813C-0AD3BABFD9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1917F655-7315-44B6-868D-3D1674A2C2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63A589A-D38A-4332-80B0-FC9C0B7FE4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609CF689-73EE-4ABE-BA66-3D3C9230BA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843D91F0-4BA4-4E7C-A922-44AC13839EC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5F4FAD9A-36EA-45AC-BABF-8E8DADDD15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D0A5A651-28BF-4E04-A28D-D91A29D722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5A496149-533D-4240-8D3B-EF6688BF3A40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F560236D-020D-471F-8A20-3C65063A05B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69C61866-A1F2-4FD5-B201-64A7A1BD6F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3DE41E59-9704-43BA-9671-DB6D4EAC62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5AD4EF01-AAFC-4B71-9239-348A1F443E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5C7EFA9D-B2F2-4AC5-A77D-35CC47897B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7D33E863-212B-4E0C-853B-20C00AFE31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D808DFCA-5E9F-4359-92E5-4069C72B2F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AB50BB73-D125-4ED3-9E64-C864A8D6E9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2AC316A4-DB21-4810-95F9-A758502157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9E6AE1DD-8321-4CD2-A7FA-A5C10D2B4A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C6914F64-3E89-4001-9087-17B846A362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BE480F5A-DBEB-40CF-A9F5-69CD82ADE1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5B3C374A-1B99-41BB-8EF5-BCE3B897C2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EFFF58C3-B021-4C9B-8125-ABC809E862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BFF05740-BDF3-46DE-BFF3-C90F7618DA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38D1885E-2DD4-48FF-AFC9-A6577D0CCE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E3D12F72-4A64-497A-9906-E016DBEF77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DF4E61A4-9EA7-4FF3-ADFC-9B6453DD7A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35F61322-EE3E-41E7-9D05-9165B7DBB6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13431DB7-6D99-4D8E-B737-8C4B6B39E6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82AC2731-F035-405B-86B5-3D3E2F09AA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3D79481E-5A59-4FC5-9260-BDC519DD78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6093D366-B4B7-45EC-955B-A92759D69E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EA370F83-4873-4476-AD2E-AF0659BDA8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91B642A8-F261-4003-BB03-E08BD7D715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53493B06-97F5-4321-BCC0-3A69B841EE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BA3510F2-3957-404B-8826-C84E306380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ACB0E933-EBD7-4FC0-969B-F7352AB968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CDA1A838-6D3D-4A6A-8DAD-27626FFE2E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BF8E5205-9C55-4543-9DDE-C4E146464B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B76FDE57-2528-45C2-8893-5CABB0B117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882732A-9231-4499-9C70-467C96FBA94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A791160B-D81A-4F8F-8B7D-189D269228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5509E3E2-D479-4F25-B9AB-5B0C7E1C6B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E418C049-59DE-47F0-831B-5761DB3EFA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75A3E05-981B-479D-BC3D-9B3F40ADD9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1ABBC718-9721-451D-80E5-405C45547D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C44367CF-CE1E-4F0F-9C3A-B1D752942B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94CB8D82-600D-42B7-BF2A-A8A1E463B5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9325570D-CFBB-419B-90B6-40AF1A82DE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422E2355-A6E0-4CF5-8378-9B90567A5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4E9429F4-CAAD-41DE-97A1-944DABD244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27F56A12-9150-4406-A1A2-877A8CCB25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661A66CE-4369-4C03-B7FA-A00DCE5DB8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C5C4117C-CC49-4365-AF28-42759793DD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AD6B2770-21CE-41BE-88DB-82A22F6B009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9C21495E-FA55-4934-A0C6-A9344EFF93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3E925EF8-339C-4222-81C7-E2FE6FB893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988229C4-1ACC-4282-B8DC-4710F048A4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65B2CAE6-C2DE-41B0-A17C-65B1E17775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6DBFBBC6-B09F-4CE3-A41A-93E2F27CE3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35A04B3E-0F0F-458D-B692-6F190F55BD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F8C52772-6A2A-421E-90D5-D1D15506A5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DFCB4FDF-8990-421B-BB0B-42A9C42DE3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F90DADFB-60A8-42A4-9BC4-2F9D61E7CCD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8F3E556-B7CE-4D04-9BEE-13964AF61C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C328E0B3-B8D3-4C68-BCF6-6AF57F30E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DE91BBB3-8DC4-464E-9528-2C54263FFF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FB20F35D-7E3E-4456-A335-33505E0E69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1FB1E329-4DBE-44DF-966B-B56B2BF211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EC4E6034-AB3A-442B-8711-07503309F2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9BA2704-6531-49E6-91D2-EEE76CBACD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3668FC73-EDBC-474A-91E4-892D85639B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DA3F753B-8179-4134-A6A3-8318AA530E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C5CC8C55-DF89-46A5-8B5A-08EDE8C7524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B3F8F2C2-CF21-40F6-820D-D2DD9B5E66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F3962A06-8373-4B66-9F59-26F71ECD81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885F397D-2ACA-459E-8120-718DD9FD75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56584297-73E5-4562-92D3-9BEDA1EF9C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A10B4D28-6E4A-44A4-8C81-D5F3EED7B89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A21DA9A7-0BDC-490D-9036-2FE9CEA7AE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C3DF9EB3-7771-4936-AA7F-758B990058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AEA2D7D8-14EA-43D5-A34D-6168563C62D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EB182BA1-C693-4A40-B326-D18B16ECAD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12176E03-1DD0-4B6F-9214-F85FCBCF96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20E12863-E793-469F-9C74-8DDE3C84D2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E5AD9538-1BBB-4C81-8FA2-B489687E48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AEFD26-90BF-4702-8BD2-97EF74799F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D25BD19E-BCEA-44AA-BE56-92C5EE6D9E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7161B80C-EEA1-4A17-8B56-8CE457B7F2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26C82187-B78A-4024-AA05-F46603DD59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D20722A4-9C86-437A-972E-EC356F93E6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2D9363E9-B199-4B89-A96B-52035E14EA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D9B76326-59AD-4093-AB94-03A7631563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9B358BE7-D7DF-44F3-8410-08921638E9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15D52D2C-C8FA-42A3-9D2D-4539DC546E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EEE8B51C-3E7E-43DC-994A-E768BD74BF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39577100-9845-428C-893F-A58DAFBD2B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2353D40F-35AD-496F-8FD5-DA17BD17A3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DCE16A16-B8B8-4FFD-AA1E-4407FB06AA5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9356F700-811B-4FAC-8D6D-8FD202D5D7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B5CE4725-D9F3-45E9-995E-D9EFCD8FB8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54E67B1E-13FA-4FD2-ACCF-479A0A77A3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671D0182-3DE9-4944-8AAC-D5457F9C63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4EC155EE-49F2-44F2-BFC4-8195239C34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3C020142-6E2D-409B-8B38-235319971E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2EA94142-AE50-44EA-B230-B3E44D1B11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53BFE3EA-4091-4199-AFF3-EE704F2947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6642144E-BD89-44FD-9D84-EC48BBEBE3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9FD000BB-3CEA-4DEF-A3DD-2F4A7997B6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29531F13-4357-47A7-99B7-CD122931F7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78A88EA3-27D6-4026-81BF-81501321DB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A6678754-217F-4AE1-B632-9A0D6BF42C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C88ADA7B-2C43-45FA-92D6-81D09298DB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B7B7B2D8-A223-44C0-A602-983B92E821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F7D16913-3B5D-4725-A21C-82BB3628FE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276F8C2E-91A4-4DB3-AE1C-DDD644F532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8EC3BE99-B286-4716-B3E8-4146E3A22F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5ED0B07D-D438-4630-9D2B-99D0A812D7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233ADE15-D414-412A-B762-C6F6281581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DFA43B60-5A56-4FC2-A050-E182205203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76ED78F6-D2ED-49A2-B77F-3000248C7AC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FAC58110-7508-4211-B362-2C37BD55EF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A3734E2B-B4B5-47BA-B52A-EE9B4FF525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C96F4797-3BA5-4FB7-BF9E-D0F34D9C5B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E0B27AC6-F747-43F9-8CBB-3F3978956A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DB9659D-718A-4BF7-B1BE-1BC5E1EDB7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2932A738-F2F3-46E2-B150-2398F75E44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92C004D4-DE72-4B4B-8C4B-30F29593557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937E1419-3E94-4C08-87E3-D5397E25C27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BAB01AA3-8313-409F-8E2E-8CC9C541D65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78B407FC-86E7-45A8-B8BD-D32DD315AB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9E42E73F-4E96-4F6E-82C6-183092175F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4B0B88F3-0A09-41D0-BA86-E40C0648B8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6F7AD33B-8027-4BBA-9472-06C726429A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AF52394B-223F-4A1F-97C8-7FC4226C8C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428118DB-D355-4BAA-987D-93AFB68EEE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31F66297-A7AC-422D-9D56-00601C9313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CDC3F36E-F05E-47B8-8F68-32BADEE929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4EA407D5-5F80-44F4-A1C7-0F91D32A9E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2FB3A081-D2EA-4CDA-99DC-C211F9A986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FE547E8F-11EF-48B5-B4AC-B786B91E7F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102B2A40-CFAA-41D5-99BF-33D831F605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FF86F55F-C1FB-419A-B10A-F5E86DA92D5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90DCABD0-5DFB-4B3E-AB62-FFCEAD486F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BF3D7CDB-D6DE-4230-AF04-3B9470018A6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A152C217-0B21-4218-A985-ED5ADF80E8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3F2FC351-8504-4B07-A9C7-DA2E3E2A77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FFA63641-1F48-4D25-8E0A-240C074624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C557132F-0AAB-4C37-82CD-6E4DA923E73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6F52D5F8-66D3-412F-967D-3B301F9DFA3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3E2444C9-91B0-46A0-94F6-C2876EA4CD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57ED4E83-AB67-40D7-A53C-02F681A6F8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6091CA33-287D-42ED-B2F5-471F9951AA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6C374548-93B8-43FD-8DF1-F66F213DFF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CFA6012D-17FD-4E10-9656-96262898D0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80D1CCB2-DDC7-4115-9F54-F26874975B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5ABFD39A-0C13-42F7-9234-53B97FF3E8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59B76FB3-CBA4-4DB6-B710-E7345D3A04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E2C597AF-D6FF-4584-9620-C88895EB72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9A2290F1-46E7-4FA6-A3CB-0FEBE449AC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8FBD21BD-CDF7-4553-B2FC-530E233587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FCF132F2-90DA-44B0-8B8A-3C87C67F64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150D5A1C-5012-47B8-A9E0-35E91E043E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130576F4-7623-4AA7-9E38-0164A3D87A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B8A1A554-E4DD-445B-8EEE-413DAB3530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9906269C-B1C1-4921-A565-2D9146760E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6A02F119-6F65-4F8C-B8D2-E582765D88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70530B4D-F7ED-4514-A575-9587582D11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C8F6D1C9-D14E-48F1-99B9-B45E1F896E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7D6CA2A7-05E5-48AC-B668-FDF8E550C9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CE16E40-C60F-4514-BE66-2E25C60146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8EA2F23-3E8A-4FF3-828D-3F6CC58BF6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B5E0F619-EE01-4B66-8F15-929DA36666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68C93903-A072-4094-9D98-DB993C1EA8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C256D605-A8D7-43EC-A51A-AC2F7B1D47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68B969B0-976B-4492-8DB1-E242A57CB9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1BF94B4B-D81B-4A22-8519-A0E64BBD0B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F0313727-E49A-4318-98B5-B755326C9E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1333CAED-5F62-4DFA-9343-EFEF02614F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D9391368-36E0-48B6-A366-E159EAED9E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7980197D-D34D-427B-B4CA-F98C5894CF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E265AD17-AFAA-417E-8D25-E800520913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896CA6B-DC51-4CBA-BA87-54D8CBFF1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166E21FC-996E-4EF4-AB87-43C014F39D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268F9004-E6CE-42D5-8797-4785935BB5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698BF2DA-2BC3-4DBE-BC06-5D3945118F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D484C7EB-73BC-4C7E-93BF-DFBE15DD94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EA8FBD1-AE64-4FE9-8660-552ADE89C4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634D034B-581C-4BDB-98DA-01D90390F35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13C068C3-D610-4218-B44B-7662ECBBF0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3A133515-2CD6-4A08-96AB-70A40634F2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5DC0D910-D7C3-4CEF-BE68-20266F75BA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78CD11C3-4796-4711-8F45-BC92D64AA5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C2344193-5896-4855-9DC1-17AF45D5152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13F6F68C-B833-4A33-89F2-3F3C9022E2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FADAF98C-0CD4-40DE-901B-B1DCD033DC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25D36FEF-169C-40E3-B7A1-896F529E68D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E1573B1B-1793-48AE-9318-C60372AF1E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674CF21-C9D1-4398-8FF3-D673037E4D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5FAA6064-D8F7-4F0B-AB5D-5FB9925993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19E0637F-8D55-4F3D-A2FD-80A9424A9E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61BB6A16-F733-4CBC-8A8F-FEF9EA79A6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A0055954-348F-476B-A784-0B0EC83789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CAD9E915-CDB4-4A0B-BEC0-C0E4918990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7B910871-9BDB-4805-A8C5-27576B3D46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F47ED4E5-6CA3-42E2-90E7-4D293CE9C1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9991C9F-D467-4100-B36C-111F15EECFC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7DD7C088-71EC-4A91-A668-26913FF623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8895B3D5-5844-4C47-9052-0D854322BE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FDCDC5C8-D6AA-467F-B381-B0BB6E2CD8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68DFB937-BC88-4E6C-AC9A-0E5229D980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C97E4A4E-8FAF-4D12-892A-17251D606CA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493EC0F3-444E-427A-B6F0-D4BB34269FA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974F375F-F865-49F6-BF8C-D2A1FCFBFA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D91E634C-402C-473B-A977-750EE2B7EA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4561B1DB-5F42-434C-985E-CE23B6CF5F6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7E8FB0B-80EC-40D6-A23F-B16176C16A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6BE37DAF-2ABF-4E4B-BA5A-C8083E5064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42DA406B-6A9B-4EA4-916D-119565B8E2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3421CF70-5233-4CBE-9B9F-CC2B313A81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1A11F85-4A9E-4A2C-9C88-6B0B9E3E46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B7040709-F226-4B34-8866-41C3B7AB12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5A500CDF-A3CD-483D-AA57-36991FE698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82D9312A-F770-4549-9934-47FB1898EC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E25B7F8D-3BD0-4940-8C28-62323E4886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425046C8-CA16-4A36-9D74-C3CEA4188E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E98C8D5C-2D92-4699-BC2C-A9B350786D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66E60D4C-28F5-4890-9D44-EFFE764613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F7F648CF-738D-4CDF-85D1-07F1BC73C2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4D9466BB-4662-4204-AB7F-C5FA33968E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7EF4D97F-CC8C-4DD1-B8C9-6286A3A59B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56651CAD-FCFE-49C7-B7A2-0A19043CCD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EB97A9F2-98FD-4B14-8E8C-2C844E5EE5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D86EAB39-0613-4724-BAC9-1ACE65E215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1827D5ED-D6F6-4560-8616-3DD7B4A076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59825645-3795-4012-93F6-FD339DC5C2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DFCEB117-3551-4D0C-B0FC-3C7F21E00A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1B50FD8B-9450-4A02-B2D0-9E26315D27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DCFCEEBD-77D2-49FB-919C-8C2CC9E1D1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DA466AE2-EA60-4E37-BA62-FFD242E3AA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D57CCA0-EC29-4E04-986A-C633BE336E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933B0143-3EDD-48F1-8F8C-452F0F9B06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23987D71-9CA1-4F2C-A260-F5C5EF8E84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C84C5937-2EA5-4798-9898-7D204C22C2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D4BE6275-415E-4A62-A792-C4C7E8AB73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2C9AD0DC-5CA1-444D-BAB5-5C881D0F5B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98EF4661-CC0A-4BC1-80EA-5F655A78B4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12AEEC10-9594-47AA-BF13-814A76A36B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CC31B053-FC42-44AD-89FE-B5D8071703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6C9099C0-12BE-4D36-8319-FC0A9BC1AC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9AD18FD1-77AA-440B-A38D-394C1F745C9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F3A156CD-B5FC-4262-B529-0D324751FC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6AB3DD6B-BE64-4538-83D0-EDA60D792E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648B0C8A-5F9F-4E6A-A355-8DCE74CEA0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7943966F-97B9-43D5-B125-7B670F4B80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519ECDB9-ED61-4706-BC7E-4BD1A9A3B87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2E94E62B-7F09-468A-AC7E-667D859868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F9AA2E7-65C0-42CF-8CDE-18E7A6D2BD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5F87759D-49D6-4086-989D-5A693A0E5F5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E3780952-40CE-4F10-A426-7C983EB206F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B764F0F9-A754-4C4E-9374-A084DD18B6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B77E2D75-F980-45F2-BF2C-8D7B6DFFDC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806EE553-590D-4572-B01D-328D3B9C47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AD3D6AF9-BC96-475D-8EE7-DC2B6F0CF4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1C471EF1-C308-400B-AEE3-D1BFE94CB8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92372FC7-9732-4429-976C-97F491A529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91C9FA47-0C80-4D71-AC0B-07167B3FA6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426E05FF-E07F-4318-961D-E5AA5C311C3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CEFE02B-E5B3-4802-BCA5-2BC4334533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5C572F59-B4A2-4BAD-8722-59ACDFD284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2F093BB5-2A43-450A-BCD4-2EEB61854FB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DEA2931B-BE9D-42C3-A40F-41D5E44EAD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96CE54BA-7897-46B2-8D98-34A038C874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A52B6BFE-9830-4A24-ABEC-A40D6F397F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E143634C-DF56-478D-A327-B993E1658B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30D2982F-F257-45C7-8F28-C2FEC7EE2B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E7E71029-50B0-434F-B271-CFF36D7C42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17EB7149-BAFD-4787-8881-594ECBA243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293F8ABC-D0E9-4479-AD14-009C0A67D8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B59BA346-DE24-4891-85FE-A6116B68B2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E7136D3C-B87A-4E3E-BDD9-9407168ADF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B9BBBEB8-E78E-477B-B8DF-DD6D44A63D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F28EDEAA-8C2E-411D-AEAC-8E90D65AB5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7EFE2D67-B4E2-47FC-ABBD-5CE3E67482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103206B9-388B-4799-9431-72F1B25BEE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C0B2F262-03B3-4AE0-B2E0-55FCF1DC72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2AD35727-4A96-4982-BFE6-A2580C9A4B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38C9D28D-124E-4664-8DD9-168F3D03C3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AA5E6294-A10C-4BA7-A2CF-61FB6FBF56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58C447D-1EA7-4B73-8E9B-51D179D5CC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AAAF5A96-F81E-4A9E-8F5D-84F32FDA7C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58930D09-8F35-4E2D-AABD-E75A230C1A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19016522-A4CD-4D65-BA39-AFD85DE026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1FAA46AE-7D7D-4BBA-AD9D-DA966A0925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F85B91F7-5BA1-4240-A964-6BA1C55B59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EF8C7969-D08C-412E-9C53-9F504706F78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8C305BB2-94DF-4701-9EF4-DA17FBAD5A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68327274-EB74-40D6-ABA3-426C493B75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97D1252B-C974-4CBF-9BCA-5342AD7551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1B4A970-57D7-46BB-A693-FA2123510B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6A205100-D746-4953-B2D3-1EABF83B4C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DCD13F0D-EF2B-41AD-B245-C4D8E87C06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532048F1-7C06-4633-BA80-318E71840E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7593847A-7C68-4874-9C95-6921E4E0E3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3DF7A566-7A83-4C50-8171-D600131BFA7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DA28FE10-2E54-4D85-ADF6-FFAFBC3A79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4980FD2A-C450-4E84-8F47-E6B16F93F3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41D1BC1C-1583-4F7F-818D-A82932AFA0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62CB0196-6CC0-4385-B416-2A31C38C9A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34CCA3E7-373C-442F-9CE9-165A73F700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38AAC58B-5F9A-4296-AD6A-1EF2081FAE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D593A900-C1AC-491E-A84B-2BD3B6C154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DB4FCCEC-C56B-473B-8E7A-025421A5A1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25620B02-29A9-454D-B056-37BD2AC44A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E170C7E3-4924-467D-BBAE-D715D00B2D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7E0AD79F-0A90-407C-A693-25DC31B454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64B93654-7730-4B76-850E-366CB379FD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E424EC35-F45D-40CC-AC29-20F9EF6B35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7AD6B569-9AE6-486D-A742-BA743B3712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61DB165A-198C-42F0-B838-53EDEB828E6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AE2D73D5-1E4B-460A-9B8E-4602517828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2694F246-515C-48B3-8AAD-95B7C24DEC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929067D4-AC7E-46E1-8809-3F75A8656DD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F3E77D6F-01DC-4912-8144-859EEC681CB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2CA71709-73C0-467F-8C6F-D863F2B6B9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68CA2243-14CB-4DF6-A742-D1AA266CCA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31CFD6FB-7C8C-4543-9EC8-381E1F4288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342C25AF-BA5D-4FCD-AE8E-FFDDCBBEC3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DF3A5E8C-0EF8-4B99-93AC-2DA60197D3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248128C8-2E14-4664-A0EE-845B536D77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6340FF81-5F33-4A37-BE64-DC83873AC6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C494E491-25EF-41A1-BF11-263BD4F138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EC740819-5BEF-40EE-91E8-16F64EAB58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6E4FC289-4E2E-4B78-BCD6-CA41F9E229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216943C8-DD86-4AF3-A613-698A482AC2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F0209171-BD98-44D0-8FD9-C3625D5AA03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29B1E3D5-E370-42F7-9132-A7EE0F9A76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EED364EF-AA0A-4F1E-9B11-A0D07D2B95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B377AE4E-D2B9-454F-AA00-42AFE5FFC761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7E98DB43-7C65-4773-97A8-5B2B30C776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7BEEDCDA-AC46-4F10-B8DF-4B712F8568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445D4088-4921-4808-9FDF-D6DF00DC40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6F19D4D5-FF21-4E8C-B081-0745C0C912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39D76A18-058B-455E-912B-F12EC69738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9EB115FD-54F9-4EB9-AB34-81E6B80A94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41A33982-AB16-4A51-8944-DD246FE255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7C1DA01B-80C5-4F30-8FFA-00CFBCD7B7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6341E43-65ED-4D67-AFE5-88F24D8F18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D7F2A94A-5027-4603-8E58-D64C5A8576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D5788ED-E114-41CC-BE6B-2C02BA0617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E8E4C669-E72D-4CA9-8905-BF3469EAF5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BA8F4FF8-6AFF-462D-8C66-B6DF4B924A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31007346-FFEA-427A-B303-58A95AB978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BCEAE1BC-4FBB-4503-B987-2DBE7E9B0A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C03F151-87E2-42F0-BAC5-02C68A4373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68C86D54-5816-4EA1-88AA-1A429794C0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ABC4AD7F-F98E-49DA-B340-45B610D551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2E8CEA-D0D3-48F3-A80C-C6A2DB77B2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5448DE11-4BF8-4781-824A-9D007B6361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76E7710-8EA4-4279-A7A2-A51F130846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90C1B359-35CA-451E-8E7E-89F50837B4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ABE18CBE-5793-45AF-8DD2-77F5A83BDC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E3837431-32B3-4023-906C-408D2A9899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628102F4-365C-4C45-8B48-2F131C1832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64E047E1-2627-45B0-81B4-7E6BA4DFCD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D4C720EF-0571-4625-A094-E2D1392ED8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BFFD7018-1F37-471D-99C8-BE58EE01D6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7189B887-4B5A-454D-872E-55BB332ACD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B8101D97-49A2-460E-9040-42597E6BF9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49AFF843-0EC5-4CA3-9142-FA4D1A2C86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BE875DFA-382B-416C-BAC5-BA08C03298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70CA3F16-E65F-415F-88CD-5A07AA7EB3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9828C37B-F0A6-4CDE-9D12-0017FF733B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EF971719-54E1-4C0F-896A-981902F1C4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F8195A32-4CEB-4CCC-9522-42B3A45BCC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5034F704-E000-40F8-9DAE-60EE6A3933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2E6E52E8-E884-47B9-BEFC-8DAAE1E1B5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50B170EE-1A44-4B1B-8ABA-D7E27E55EB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4D7F1FD4-F8F7-419D-A32D-85FA08A6CD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6FA210AC-F705-49CD-B4A8-36495C7A63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398F8D7C-7182-423B-935C-58D78CFEEA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E4EC1106-5876-40DC-9142-B77E4745BB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7F400356-5D71-4189-9E3D-BC7AE80CCF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C7F4EBAA-77B8-4A7B-9C7F-730F712E49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B9A16B39-0896-418A-98E3-2D7B685A39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457AE811-A8A9-433C-9F8E-653049ECC1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AA913DF-31A9-4D35-9A2F-B68346FF40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E9D872FF-4E19-4804-8D08-2E11B186AE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E56A7DF8-BDD6-4049-BD39-45D29F30E1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85031C95-19A9-41B5-80C1-5BD82806E5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9552D04F-0DE2-4ADC-810B-E0F58CFDAE3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190955AE-C31C-479A-834D-56485D9145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F27EFC6D-C30A-44C5-A93E-DE0ADA163F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DD33940A-314D-4C31-A683-4FB21FF6415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B640A77F-E1AD-472B-B648-7EBD1D1669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20B70976-0807-4AE3-A619-E1B75306EF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B53F5BD-F9EA-4F36-B76D-92F9768F5D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32F73F8A-1883-46AC-BABB-C9EA11F740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1CAA2171-9170-4D60-876E-9C5BF9FE60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1677DE30-4848-4788-A025-441BDECBED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4B1D83DC-89FE-45C2-B422-F07583FE6E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86A1EC1E-BB0F-49B6-B07B-BE48AB7DAB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58F9F853-7DC6-41DE-AB16-9E4915B26F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9A556F03-A4FB-4E52-B16E-A89E06515F7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67C55962-781D-4291-ACB5-1C5E9A0268B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338812F1-F12A-43CF-80BE-881FF2B42F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A0FC9A46-F895-4E81-B16F-74406234D3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71392A30-65A3-47AE-A62E-B3CD913F919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7E87CFBA-9DF4-47C8-9F6C-C16B63F5FF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C1AAE10A-1837-4A7F-8BAB-26DEB681F05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3121A5-4E40-43AD-A2CD-2CB778EF2A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225A30FF-CA6F-412F-AD7C-C085753F07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5299B209-7EA4-4DA7-A420-CB88884812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8E9FC08F-5283-45C5-B739-A155CF2F7C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BBDACD9E-CAE7-4AC3-A266-C3F630762A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61CACC63-5F86-49B6-8812-0DFCA66F34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E5BD2E92-197F-4666-BF29-A9492BD3B8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6690A68C-C0E5-4F5A-99A1-D0DD767842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A8F96DF9-C82C-41B3-9873-93C0515E3F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582CF7F-C974-435B-ACDC-9510ACA3BF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E59C8A5-22A7-45E7-B3DC-63B2A548FF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E626FA8E-289B-4151-B5CA-EFCFA27CE4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49930525-587A-4663-88B8-B255AA50A6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ED285CA4-B9F0-42E7-BC3D-1460EA94E1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891CDD7E-A602-4F8A-AEE2-B8FC314357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3DC35F12-8961-42BD-8005-265EB91159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198950DB-8AF9-4C4C-9A7B-ED98C473A9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E837F969-1E20-44E1-8933-954E37FB0E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93640B24-53DE-4DAF-B4EE-1ECAE7275B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F8D8A4E9-9937-4FF3-80E0-A0C4B9B44F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543BF320-640F-4D0B-97E0-2D94902214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9D55E4E5-41FB-4AB6-98CE-9494CED998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66F2C381-E8D2-4F96-AA28-0ED03DF097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32681-5322-4670-9A15-86CE46E312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9CC9AA86-272B-4F7D-BBA0-A1C453F156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1666AB9C-4E1A-4D34-91ED-81689BC1CF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38A36CA9-3E74-4CC2-BEDC-8EF6DEDF8A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FE778DE8-876F-4C37-86D6-79F999EB24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6D4F78F0-C692-42F0-866B-83BDA52B48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E1A81D02-C692-441C-BD93-A304786984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7F2B746A-49B8-43A0-80B3-E8DC89AC87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C36F80CF-17B8-4ED0-8C98-3398E89361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2E295508-9EE5-42A3-8766-41C7D4FFB6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E808A9A-4D5D-4B28-B496-3C2AF8F71C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57FB772F-028D-4FF9-8910-D4A356CC8F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79D6A17C-043A-4E6B-B1CF-47CE460E44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C6936D4D-33B8-430C-AD2E-677F9A8CD7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95055EE1-E35F-4D63-869D-8C0FC10A5E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14AA4B6F-3557-4520-A9C9-6127C5AAC7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E75955AD-6416-4C8E-9105-8FD0F45343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F8EAC33C-D13D-450C-89EC-34BFBCD6779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B2D7D534-3E8A-4DDD-A742-31D18D1D14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BA41E9D2-8942-49FB-9C8F-57FAD5705D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7A1F21BE-1DC9-4ACF-A3CF-6FD0BF3BDC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64E8026-4235-4A4C-B50D-BDF52F9AA4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33A94BC2-4AEE-47B0-A709-BBE6D26236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99826EDF-A895-4AD5-AEE2-34431E1FDC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56EDD025-F782-45BA-8C9A-61BDA3713F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17C4E31C-EF17-490B-AF7D-76CDF6B42B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E195A1C7-B0C8-491B-A34F-0E8DB193C0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7A070B84-281D-40F6-B0BB-FFC191918E5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5A6C76D2-8F1C-44D4-96D8-E546DDFFBA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334478DF-F838-452F-AAF8-EA80C09380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DEF62BA9-3920-4B13-837A-A803E1F22F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BAFBBB43-F698-49B7-BE83-06FBCFBC7A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F8F9C761-F607-47C0-AA93-8F0E83C17D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5D9483FE-E0D5-4BFB-8B90-DB0FD8E067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1A3DC81B-5FDC-45E7-97E8-871FF6E099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28618168-B8E5-41D4-A9B0-44E1714E80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7B2175EE-7DB2-4E78-A867-10B6F9F9DD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7986C83B-53AC-45E7-B8F9-04C80BE15C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4AFB9E7C-482E-4719-975A-0530FCCCAF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9C352E01-45F1-471F-8050-9A5305F2D9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A06E8B1D-DF81-4787-837D-D4D37502C8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1F39AB87-88D5-4964-85AE-FAA018AF78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7563EA1A-5C10-4A05-913A-9A98C74936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2686A38A-F906-4F12-85AF-FA52DB9FB99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2ECA2576-6E71-4AB1-AA88-42A35C12B5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D18987C1-C948-475B-8DC2-ECBB14DEE76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EEEBEF33-778A-438F-A92A-CF31BB3AA8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B9E9DA8A-7909-43AA-A7C5-1DA8B1CBA0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91DD964F-3E71-4519-8305-25C7664256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993CA5F1-5B16-42DC-AAFF-20A2A6CFB8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2322F0FB-73BC-4376-B22A-3D03149A57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A016E93-7C41-42C0-9B76-051917DC07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BDD928C1-645A-4DBA-971D-B5C2234754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658FBDB-FA31-4FC3-9E56-27A0851866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41EB9BF5-CA44-4B8E-95FC-BBBE67F9FDF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D0DA487C-D0A1-471A-96DB-3BA195ADC0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97FD14E6-B276-4912-AE42-8FE8243D43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6BC6747B-22C0-480D-9861-584EF2A7786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E59F0816-2AD3-4FBC-9651-D3C0AC3154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451B198B-2AD6-49AE-A724-6FA55B88D0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F2FFD5EF-5A0D-4809-8D26-5F2E58824C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BAFB7EA7-C5C2-4BB2-AC16-42876EB07AB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83636FAC-B354-4AF8-82EA-830B9CBFC7D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6B7DEFC1-C29A-41A5-BC0D-576E2CC3A6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1E877D9E-5FFD-4E3A-AC7A-6352896212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3B6B0E6B-FB17-4708-8F3F-E4D222BA93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79934B9B-0A0F-46A7-9812-47E11F957B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880B8D2A-A306-495D-BDE2-2259907466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25618872-ACCB-45CD-B91D-FDFF8106D7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ECF9F85-6DEC-4895-A005-843CBFE3E8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A3714618-CC1C-4CF4-99C0-DF6D8166FD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C6D8766-DE8E-4991-8CF4-99C5CDA32A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68355596-EBC7-4B9B-B393-87ABD3D33E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90A5BEC6-2C63-4477-820B-4117D13BB53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1CC64C25-F7F4-4D40-82AE-E24F647F24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CDCE150E-9B1D-4684-A79A-AD151C0F29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184703FD-E662-4700-9B4C-66184BF429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B8D0B82D-7661-4FD9-B1CB-1D534ACF37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81365659-5974-45A1-BC79-9CA4CB2720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1945284-05C2-49C8-B01F-DC482F241A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54B9BD0C-643E-48AB-8E95-7A9E829F6A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F673F5F4-BEE8-4596-914E-6D10AAFBFE2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E0B8ED1C-B191-4DBD-B20E-CEF16686097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E4A1D7D7-9C71-4708-B5CD-BA08537F6B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57C34400-313C-42DF-81F4-4F5FE63A56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A405C636-B850-4852-9DCB-8E543CE418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F8AC61AF-4CA2-4F7B-80DE-D2AC864CA6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9B27844C-41F0-42F9-958D-4AFF567AD5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DB6C8A98-65E0-4D28-B665-BD8AD9B4F4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8C6A33EF-1EC1-4D72-865F-289C036EC8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936298B4-8E2F-4DB8-A27C-A976E5C285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84332780-4F78-4E26-B56E-A80B1FD523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E1B3279-9C23-4DD1-8118-0CEF969BCB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9FF41136-90B4-4599-87CB-BC0BE91E1A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CE67C716-56B5-4911-B695-986B88A76B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2BA2A9ED-BA10-44F2-B13F-3035E8D482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70EA6BAE-8739-4CBB-A9AB-3C8335C2D0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FD4D5200-4E69-42A3-B6DA-718AED132F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1A94FEB4-EFBB-4A59-846A-3AEC3E590C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DB46B4C-99E7-49C1-A384-7F2C6CF493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A77483A9-460A-4DAA-AD59-9AFA97DE77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A9D52725-E8D7-4199-A8C6-9B907D7E79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D2C15AAD-E9B7-4CCC-A4CD-E42B4ACE0E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1F1486C-FCFE-49B9-B25D-F0BE18147B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AE2DF46A-F261-42C7-990E-F0E6E6BEE9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3F7EB2A0-1678-4F6E-939D-FCE3EED5E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C52BDC6E-46B7-4E69-8CA4-9D8DB85BE0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AE5889C4-F2A8-4EDF-B101-ABBB55718A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28120599-16A4-4043-B7C0-E6887F8AB8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EB0D06AB-5553-4E88-9B93-A8D7AB1D80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F19EE5A0-D4A8-4692-884F-B7BFE92778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D5652468-031D-4CD8-91DA-609C89ED31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3F4A4B78-9726-4493-A974-4DE01753F3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1EB698BD-155E-4E17-B340-F0A362FCC6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360B5A7B-7343-49BA-A5DE-331FA9D042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A0D812DE-A93C-4CA7-B675-6126AB4878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B70A2A95-2587-43C9-82BA-B946DCBF41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AB3C73B4-CFDE-4D4C-822D-F83019FB7E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D12E155D-4C09-4DC6-8AB0-E1B24A2F9F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6B9E1CBD-CCEB-4F75-A878-5DA48F0CB3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56846511-B23C-4E58-8245-A4C33E52924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18DDCE41-DF1D-46DC-8015-3EEFD9CC3A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85DFC8A6-CEE9-48BE-9249-1B4B544AC2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FB2CF1D3-1E73-47FE-AF8F-1E9ACC79B7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65CD33CD-D006-4755-8BB8-D11E63056D4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60869F5B-0DF4-4584-AA60-873D73405C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1C9D6214-7844-4EB0-9283-DF6ED44EB3E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C74A105-82D1-4CB0-B192-ACF60770CC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5B6ACE28-BFC7-453A-BCC0-898BDD7E54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CF5CD928-FA0A-44C3-B547-FE15DFBA26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D283B466-3E0E-4387-A21E-4CF9292261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13194D42-127A-4645-A350-9C5977B4C7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17B9E07B-EB41-4989-8907-D74BCFE4B3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81D58413-558F-4610-BDC8-DB13F09C2B7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4B13C2FE-5526-48BB-A510-E487D36AFC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A66EBE38-0AD9-4903-9E07-6BB654E2CD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CF5ECCFD-CD43-42D2-BF87-AA15B29742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519403E5-A7F2-4B0C-8988-95E7833DDF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8C7B5F7B-A6C3-4238-9F03-93AA567FFBC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6E9BC58B-EC55-4ED4-BC82-FBEBEF7C0D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B8A63AA6-FA15-4697-B1EE-C6C030E8FE5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F2B13F02-6BF4-41F3-BFD9-1572997392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2A5A62CD-D1B7-4F8C-9A13-21BE9051DD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3BE6CCA4-584C-4D78-841F-F8DAD1F83E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21C14C86-85E4-4A7A-B769-D748C5EE5B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8A8EB86-F258-417D-8324-7B85532F73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D9FF271F-C3D5-460F-B538-8966146E96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FD43599B-E821-459C-8E33-DEDB57BBB9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7D7A2C1A-9AEA-48C1-9549-31D507FF39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24A67F8-4A97-4E62-A710-51C94213DB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8CBC3630-0891-4F35-8716-5AC937568D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F05BCD38-43E5-4355-B098-745E7E7164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6351BF1F-F163-4E25-9514-83DC30BEB9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E3A8787F-9FFA-4154-BB41-58167E837D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4AAC666A-6AA4-408C-B686-204E144846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F57777A6-2230-4B66-8B9E-2D41D92A4F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DF3D7DFB-B60C-4AF1-84D4-BC0D409797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5CF7A82C-68B5-4B3D-AAE5-DAC9ED70B18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ED6587FC-C484-42F5-80BD-AFD93A26D02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60A83467-9E79-4DB2-B898-91D860D7FD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8955BC35-A6D5-466A-BF35-84B176DC67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8A4A0F93-5D75-45FD-A032-294D67F97D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5F554BBA-BBD5-43E1-87FE-92D104C16D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56067FA3-F970-4D47-BD41-6A80B74236B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12212BF2-C6C8-441A-88DF-6B2FCB1EDCB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3B5DBC8F-38B3-40A7-8F2C-32E1BAFCDF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8D8A26BD-BBC3-4A22-9339-306CDE028D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1A6496EC-60A4-411F-AB19-5F4A250C0C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C8BCA996-AC34-42E1-A36A-14F7C331F9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C4569609-DB50-4FC3-9987-DCD5CE9879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16EA50D6-FB2B-4B8C-A1E7-778C0E25D2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AFFD7A27-343B-4228-A803-774B5B5D42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B65CFBB4-C1E3-4ED3-BAF9-323C7170B0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A8265A73-FE52-4D9C-BF24-95B764C3A9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13D6E032-7E7C-4A6B-AFC9-EBFE4BC606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FADEFAEA-F095-40DC-814B-D56EE09C4D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3641D013-00DA-4780-AE7F-32B42A4B4D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84F0F282-D6E9-4645-ABC6-C50E73CA88C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42EC9E81-30D8-4486-A6E8-FFF184E6937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FBD93F87-4A0B-4554-A51B-4C24A052EA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E23278F0-9CC0-4B7A-8536-96717CABB3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8908B31E-FBC1-490A-83D9-0AE1A5E523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AE0634D9-A9F1-49B5-AE3A-4307206E43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4EF462FB-5EF6-4EC3-A6A9-DF76117ABB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1EA6BAE-CB20-4BF6-ADA4-9BF94DAD68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DDDD9533-1C12-46F9-A2CE-A09FBC8E36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E0127BA9-559D-467E-8B00-1EBA2C4F07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A705B2CF-A12A-45AB-842C-8F0C6F2779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C9B6618A-2845-4682-85A3-E706C5C7F8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248A3847-B833-4D46-8E6C-A4973482D0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CB822F7F-0A03-40FB-9C4F-9AB5D0C764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915E36D2-2DE1-4661-AC07-2C280EF0CD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77301A3A-0028-4DC9-93AF-5268850FCE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3E117DA7-8268-411C-87D0-4C90A5B689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762B97A3-B16D-4325-ABE0-34ABC020B1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CC0F5817-7CA1-4761-A599-76B713A1F7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457D4E2E-528A-4A58-8BEE-18A4748A9F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606716DF-B44A-491E-8667-CDE6A53777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2FAC5FAE-47D5-4042-B1B0-913EC76BCD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4DA0DEF5-5C9F-4CEF-AF59-AE5A89003D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E24E2D45-BDC7-454F-888C-CC0165CDD6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BEEB0C53-34CC-4869-9E27-17D7BA7C49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EF6FC171-8824-4FEA-908B-6BEE4A67E2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DC3C5A6D-DD05-4A20-A289-89023E0D0E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2B92A5C6-6C01-4F88-A0D6-3DF698C8BF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B4866CEA-74EF-4DE3-BEDC-3F09BC1D42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406FCAD5-3896-4F1D-93E5-F8FC95BC1E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31FD70D7-762E-43E3-B71A-1E05A86183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E30321EA-F484-4981-85AE-EC3935B17B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CC3AEDC5-FF6A-4C38-9604-B0450679ED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5A681E7E-39AA-404B-83CE-13C5AB6909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B9D1997C-8995-45EF-A678-53CFCD2377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E160A47D-C33D-478D-A3BA-07CC5E73A2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45CE45D5-17B9-47CD-9D21-B8B2607816A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A8D183A3-77CA-44ED-89F9-DC7F95F28E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B25F8980-1D2A-43FB-A023-AFA7E961572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682F056A-D5F5-4810-926A-C300E3038A9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1D25FC5D-0784-4F97-B273-EADBA1C21E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863183AB-4792-4176-83E4-E94A15B3B1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AA75EF03-B4A7-4D8F-9A78-C5E1954B87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F3E2F62A-A4C4-4BE6-B22A-8AA3CD0B60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654294-8A0E-404D-A597-6B9F19D595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DE31C446-1B8B-4569-A45B-CDAAEAB311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21D374AA-3913-4CC6-9279-DFD2E1A41F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9BC0B3EE-DA90-4174-A762-0E1A56AB08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BAA8DE81-E884-4BF3-BE96-179438A693E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8DC2FA86-C4E7-4036-9445-31773715C7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DCEC45BA-1EC1-4D1C-AEAD-9C999F4A92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7C986F60-45BB-4EDD-9BB8-604B28111B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AE1CF7DF-BAB4-4C7B-9EDE-419DB76519A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3B0C7BC5-D112-4DDC-85B2-90F7017A0C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F736BEBA-4D5D-4B74-914E-9772EBF53F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AAD1776E-498C-4820-A29D-6764F96777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78256FE4-3815-49EC-8E45-D94ABBB57F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9F36A38D-F8EC-402B-BA41-A7B7E225B6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8B856E26-6C04-427A-97AD-351D03D6C6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949ABE30-D80D-4B96-9EF2-7B1B84C40F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F62ECD28-FFEB-41B6-AD27-2C59390E8F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23D980D5-9C0D-4220-8B0C-1A81FC0968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704FD58C-14D0-4147-9FF9-372C3C0EDBC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6EDE0641-D655-4CFC-B26F-68073A4020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67675364-BDAE-46F3-809D-136419B0BD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54087478-AFAC-4364-BD99-8E771969CA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88C085BB-B5AF-4AD1-B57E-510B7EF4FE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CA4FB7CD-1AB6-454D-ADC6-14F78AB6F7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C077B8A8-D638-40C2-A77F-A731D8EC30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47B3719C-6F45-4AB0-9342-2CD28ADE1D3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BD379B07-E807-42F9-8261-9975C07EEA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9950B5B-2829-4974-8A6A-B0460D1485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E30D0945-3F45-4D8F-9846-EA65949B316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491D2CC7-392E-4440-9336-D9228B812C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6BC5B540-C84F-4E42-86DD-522A9EF397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EF1D190D-4C94-4A9C-8EE0-D231A5E603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A9907EE6-DCA8-47B8-AC81-0E12B3E8FE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C5EA11FF-2CC5-41BA-8DE0-146B3DA166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E3BA2FB9-209B-46F0-A12A-1F41194845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F47DC34C-B7EF-4A55-A452-A16B99B013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F3DD1282-ED4D-480B-897A-5AFF04A40E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F2AA300A-8A00-4271-ABE3-49927CE4AC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8835DA5E-1577-45EE-BA31-3DC83B29A0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CCCC21CE-1334-40FC-BB5F-601BD9E951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DEAC159F-2494-4690-A7E5-49D60CC021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4D7B943B-5C44-49A6-8182-030B991EDE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1406FECD-E3D8-4283-9FC4-7A57DBC79B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D0D53DA5-121D-4A87-82B0-F0947C5AF9C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D5F40E03-C43E-413F-A440-D6B292F055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F954513E-A755-4295-B562-2AB48EC041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B616170A-09C3-4889-94FC-FD438ECB3A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3F84B25B-323D-48AC-961C-D0AD796ADA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98993477-6A90-470E-908A-1FAE995F1F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DD92D440-3366-412D-9037-EC95ECEEC0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130DBBF5-94B8-482D-94A8-82C6B546A6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3425DB51-4092-4F1C-A3AE-1BA7E06C8E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16B43B1B-F092-4F14-BD28-7E433395D1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83FF5F72-846F-4700-B90C-A73D7FB8D3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C190F1D-042B-4229-AE2F-8E5C3CBE0C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B871B62B-2993-481A-9F07-CBE8B7301A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58A54F26-66B2-4D04-A1F3-3F1CB9BC1A7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BA4C3255-6174-49B4-AA9D-834C545CDF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9CD6B38F-8538-4523-8386-2E6D1B2062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B7FA3D58-1391-46A2-8F04-AD334A97A8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1DCDD00-E691-4286-8849-64848719F83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3A400088-BDE3-4112-B5E8-CE30E3E6AA4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D0154690-3B69-42EA-BF4F-093C7DC9EF1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26F81833-1FAF-4AF8-BB85-9A5E9FFF1E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5B31EE49-D7E8-422F-954D-B09C9C37F9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77A09B3E-765B-4833-AE0A-5810D77BC8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313B510D-FE62-4260-A3CD-A1A0DF090B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4145BEC2-A9F0-4F6F-9429-516BA4DF7D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8BCE8096-5C8B-4095-B723-EF5CAC2E41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B94BBB5D-B307-4ACB-B71A-9DF86AF243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43ED379D-DD35-4DE0-8B3A-77B708D3D4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AAD9965D-D52E-45E7-A1D8-410B2277C3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36EC81B2-4CDB-475B-985B-015CA7EDA0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DF8F62CC-660C-4E4B-8E9C-6270B604B4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582561DE-F281-4D86-946F-22FD98BC3B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740A0F77-35A5-479C-8E3A-D4DCE09ED6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EBFD792D-3FA4-4F20-8FBC-2476B61171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8E8ED8D7-B87C-434D-8793-FD277B950B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CC4D1583-0181-44C1-B56F-FAA7FD7AAC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3C1D4D74-17DD-4331-9F7B-9B52A9F35B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5AB2067E-F75E-4EC1-A560-94C6C75EDCC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A20D8B63-E20B-4651-97C7-B8CECC64CA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AAE92BCC-3E4D-4131-B717-A4FDC85770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BB5ECD35-953D-455F-A884-EC3C0B5FB7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841B1D2-BCED-4B0C-8CEA-C583D296632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972F250D-F2F3-459E-BAAB-A7330AA1A71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B0A534B7-6A73-4A7A-A3BF-046BC5BA99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83BA21AC-9E1E-4727-BFD2-02A0EA7A925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8F52E1B-80D3-4315-95E6-7045C880C4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ECE09665-F671-4036-950D-8A8F824598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702C8D04-57A5-4957-A618-0E4052C6AE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EBE8E845-AEC3-4DD7-82BB-D3E45D8D39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16E4707C-7C07-4162-B229-9AC4D68D10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A8D552C2-5E14-416F-B2E4-FDD72A82EF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D10A1A67-589B-4AB1-ACE5-6CEB12D8BC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4F137B87-609C-4BA7-BF7F-255384B6A85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8243B5B3-9BA7-4537-9C04-957FBDB171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ADA35CE8-77F8-4F4E-A69D-6535D81625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AF406026-77B4-460B-876C-B1D1D71A8F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CCCC39B8-B899-4246-99B7-15CDD95FBD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79A3904D-9D0F-4AC4-A14C-66AA4E0C4D1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454BAC7A-52C1-4142-9C62-71E2233F48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DBDF6A96-6E17-4A50-8C9F-DD4D563AEC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DB303427-D454-4871-A273-29263668D8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537D371-71C4-4069-8388-8FBDFF3F82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446017D0-FBF0-4469-BD73-A400AD1713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B8B3B04B-C117-4C0B-A87F-09C70FA78F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5BADF19C-83AC-48CC-AF60-9E1211629C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BC79FF26-85C3-499F-B470-404C3F1C7A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D03A257-9FCE-4BB7-889C-C670D697C6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8A6E02F8-1FA4-4605-9A66-C253F4329C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7A00ABD5-26EE-4E8D-9783-2ECD724234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AB0F23A9-C8F5-4008-B4F3-CEF1906BEA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182444D2-16F5-4268-B9C6-C76F2D8EEE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AB98E49F-1EBA-477B-A731-2DFB8FA337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1748DE28-3C0D-46CB-A106-4AC784BDDE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2D2EA5DF-DA07-4D5E-9A1E-787CF3B3D0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DE11B11B-C507-4059-92F5-1CB3D4FF2F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4F7F8280-E5DE-49F7-85FD-1A9AA674D1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E94CF6A5-99CB-4604-AAB3-984FB0DF54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CD6A2F5B-2887-42AF-A5D9-915735117A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1646D418-DF9E-4F9C-9A06-261B460939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B071439D-1C0C-4451-809B-66A44A46CEB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6B474467-54CA-4358-BD40-C6E78A90533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331E9E87-E336-4104-8D8A-57992901C11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85C6BFC7-62BA-4314-B2E7-812848FCC9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11CF93BE-24DB-416A-8BA7-C0271B6A05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DB6BBBDC-0D77-49CB-A1D9-C535120B96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E8C8AE6D-2B24-4629-A3F2-95B205B9CB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5C34CA85-4937-4500-A007-96F7C333A8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87AE1DD7-1657-42D7-8A78-94A01D701E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8A29419B-B182-414B-8114-11B33E6B51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2105CE9D-E1C8-4490-AF20-15CB0AEC28D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EB7EF20B-820C-4210-BC5B-79FD8B1AEDD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70379C77-4962-4BE2-9869-8D19B42358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B3D96B49-ED41-4420-8F74-606AE94EE8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CCB0BC0D-A820-4D6C-8869-D4644FE935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91ECC473-5E7C-45EB-9E4B-55AF67C6DB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DA05EED-DA2A-4BE5-BC44-6CE5676DAEF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3D5E704C-9032-4D61-B3D8-0DEA14E73AC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645FD787-F3DA-4337-9354-DB92AB2945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95F7234B-F315-4F5F-AD5D-F8D721F085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973624C9-D387-40D6-9FEA-93476ADE0E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6DDCDF3D-1E5D-454C-A572-CB86DA64CA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3A3577D7-655B-4B8D-9C27-81682DA207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A8233AAC-B3B7-4986-82F5-D2807006BD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C299BE5F-5324-4C26-BF08-6F748010DC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E6D0B721-7494-4309-BD53-ADDA480224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A15B3C32-0288-4EF1-AB0A-A1644C18D8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C34EA399-1D9C-4C06-8638-9AF725399F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C186D9E2-5992-4C96-A87E-36EF21317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9A9EA7EE-BC0E-4606-AC7E-3113705F73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1502BCDD-F435-4DFC-8198-F2B892F4EF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A70E7D7B-0E1A-4781-9643-721CD137C2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C2A4F57C-11BC-4D90-A76B-2DFDBCDB0A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B9F36556-C2EC-480F-8CE5-2A80DDC931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909979E8-27FE-49A0-B4B0-5F9F13F1B7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CD06603D-B596-4DF7-AAF8-372A4A2FE0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2C32C890-E3B2-4574-B839-BDEC0C8E93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B70F516D-8117-4875-BD14-A364ADBDD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D6005D96-C346-4864-AA73-92F8C7043F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24CC6354-8B37-4844-BECD-DB92DD82A4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55D0A453-ECC3-4142-91B8-D8E141E4CE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EA2BDB44-2446-4DAB-BB92-F6CF9DB576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710F9264-FDC2-4674-A7F6-4BD7EE9724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EA2B33C6-CCFC-4954-8F1F-8532E81FD0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69F6405B-47BD-4FC7-ABA5-AD15CD45F9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6AF56183-98C7-45EB-892A-B4DB60EAC3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7FE3091B-BED4-4765-9D01-42FB8C91AE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43009D47-90B8-49A1-876B-22B7455AA2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FE5228D9-F442-459C-89F2-67C6D2544B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F96EB892-B279-42C6-A952-EE7F7C3D430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99B1976E-1390-451D-8343-8C6690A8D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ACDBD71C-7810-4B05-AD15-6976C9F6A1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F8AE93C6-C9A6-4DA7-96AF-E15E135172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DF090A29-DB49-4594-99EC-95A2B78BD6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8417FED4-80B3-4046-86C6-8388A6ADD9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BD82124B-505C-4322-ADC9-32639F943A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B6D11BDF-DE26-42FE-8A03-2B6497D4B4F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7118C780-F9A8-4BE8-A7F7-75F337EB90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D4F3BD6A-5C11-4E3A-A529-41DABEE68C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2A73785-1194-4613-880E-064F2AAA28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49E1F5AE-B022-4416-A98F-6A0F25738F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102BCB05-8A38-4EAB-AAFF-BF39660F91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9121D-45D7-40D3-84F4-A31244B379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DF192B45-12F6-4116-88B0-0314E8EB0A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75F12F4B-303E-49EE-A1B8-7F477C9F50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50A26B00-C523-40F8-ABBB-3AC96E712A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15C44014-CB8B-40E6-B5AF-99144ECF5A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10FD276F-D002-4BB5-81D0-8A518771BB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91C911F2-5DD2-4864-B1EB-9E64E53554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299F8BB4-F44C-46B1-9C87-0BD9AE49A8E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82790567-14A8-40C3-8565-765A050976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3DE18F9F-5592-4AD3-89F3-AF511ED102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9AF1F593-684B-4896-867F-7253C599BE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A1A8958D-CCB2-47A1-8D05-DBDBBD2504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86BF5862-0E4F-4F27-9C97-4061EC12B6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7CA4A605-8F83-4A2A-96D9-37803D52C9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7817EFF3-78BE-4B9F-BD47-7C04F96C473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AAD414D0-64C1-409F-AD5E-A2504FCD0D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E9D4136-5EDE-45D7-9A49-687C3B6D7C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412DD98C-0EDD-4CD8-B197-8CE2D531B3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C1D99F4F-C1D0-4CDB-B73F-690A1B4607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5C999315-B168-49E5-BAC3-BA8CE27B77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EBDD5BEA-93A1-442F-905B-5C6353A0F1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E6605117-D10C-41B3-9F2C-85D03E624D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FA1B5F21-12F4-49D6-B268-0C5B15F05A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C49B4DBE-1E2F-43A8-B1E2-96B94478AD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C2DB0AA3-85FB-4641-8077-7093F15FBD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1E9273F-99DC-43AF-BBE3-A22A02C9A6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B6FDFC7D-1E40-47E9-8916-1985ACB3D2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7064B52A-2719-4D6B-87B9-90E2DD2BBA0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A15EEFCC-7AF0-473D-9040-59B0C93C45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F3EED601-816C-4E94-8D56-90EB4B88DF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41591C8F-51C5-4BDB-96C3-F7E5311D6AC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20442370-B7F0-4D66-BAA7-687C8D4CD1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F9EF4939-B4F3-42C4-97A6-14DF9BDC94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E8C2879B-BB46-4BA1-B62A-E356931C84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5209A0C0-4704-47BE-AADB-A23B3F2121E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51D93659-0774-4BBB-8C84-08CFE7C8C3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C0FB2A5E-7BBD-4478-94E6-CC57E1A176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F1167AB2-7F84-403B-B858-55A3143F8B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85101DBF-B24E-4F9F-A08C-F5C789C1F4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C9A5F4E3-BB33-4132-A0C2-67BE71FFEF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1EE73236-AF89-4E6A-BF3C-6550E182FA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A916AE47-DBE5-4B96-87E1-5488BECA47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2F1E4290-0B05-4570-B333-6EABDDC719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5E73445C-EAC0-4F28-AD65-3CD5CEBF5C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339F2E9D-A8BB-4865-8750-06B9A4C8A3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CEA744F4-CBC6-4190-9B0C-2F6B229663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F7956DF8-FCB1-4ACC-8004-6C2596A0163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47BD089-EB6A-4172-8E66-98D117C9576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7C62C996-CA57-4EE9-A819-4B2FE7A26A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99D3372-B92A-4DA1-A586-2BB5F2B4FE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20411054-5773-4DD2-9363-63F7F62EEE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9DF64FE0-39E3-4934-A2A8-15950A1EC8B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87E82244-AA15-4035-8263-B30CE254AB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90CD929-C519-4A30-BEFE-C8765656F2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5C97420B-52BE-4FEB-9594-CC8472455D2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F3CC5278-98DC-4538-8BDA-D150EABD26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821E6595-5E64-424E-8DE3-39933E5245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3B57E26-AC9A-4087-BBD6-5025325AB6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136D26D3-8127-44E6-9431-C1A646EA09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C23401F-DFED-4165-B5AF-9282B6EEC4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8917E6FF-2140-43F7-AF2B-3B92339CCA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B0D25B8F-43FA-4E80-8F19-90C6657D1D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8922D1A8-F9E4-4585-A3AB-DD0088D1ED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887824E0-B968-489D-AA6E-8CEA533EB9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34C2D209-1531-494B-A51E-C8E503628B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4822C14E-C1F5-40CD-BE84-AEDD4A8EB1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3BE5DEE8-E47A-4783-972F-271CFF68340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671E8A61-30E6-4437-AD1C-47B7A604871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64D861AF-78C9-4CFF-AEF8-2D7C154F52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F71B1296-9466-435F-B339-9E45C48BC1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9CBB2877-6A22-4CCE-ABE5-7B2D14D459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BDA5813A-E998-45C9-AEBF-1BCBB5C113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42B2AD7E-6C99-4120-B148-F0930C6FB9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D2B9CF45-E255-4407-9522-8A2E4B1EC1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D9D8C6CE-2E0B-486F-AF9C-51E42CAF31C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438A3FC9-AFA6-4696-B59F-B47A9B9FC0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46262438-0140-4D45-9960-66BA05C61D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135AC4E8-F575-4345-B70D-5EC7D1D377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CE5E809E-85AF-42B0-B428-026AADC191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F77597CA-8C8A-43C0-82CF-0E72CF7287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9CDE15CE-1947-446A-86B6-59EDE4176D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8DDE4169-2762-45DA-AA93-D8ABF0431E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F4B2A6B-563B-4510-8B5E-9D5716B85C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D4CC0285-44D6-4581-B8C1-D905003533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86AD024A-CCB7-43FB-85E2-12D23B0DAC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E2F69BDD-0E8D-4D97-BC5C-7909A1C8BD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E4284E88-B549-4CB0-8179-B152AD1D442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669D5F33-C222-43C7-8C74-0020BBD9E11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BC977EEB-F9C6-4F03-A90B-6AF498306CB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3051799D-23F6-46E4-AD7F-34869B32E8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7DD08499-BA9A-4751-ABEB-AAE127DF9A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7406B98E-7A69-4801-AF33-DC519DA5E71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BD26B2DC-2B64-4999-AF4E-9A7A8DD488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8CB1BAF1-8B8A-479F-A46C-E91CECCFE4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12E1A77F-5DEA-47E9-BD72-AA3540D99A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DFC41ABF-0DEE-4DF0-932A-3F0266B2A9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C230388D-B967-43FB-BCB5-5D5B0B406E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EB683906-2ED1-41B8-A749-1E2F656B15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BD14B41E-3E31-419D-8336-94902E632F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51CF9916-689B-4BA6-8A8D-FBB39593A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5BBE4F54-28EC-4456-AF85-FA75608F259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B6B79B5E-AFAA-4716-AC46-CC2718B27A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D4D6AB33-FDE4-405A-AF7A-65948F653E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9708FFFB-D1C1-4CEC-89F4-0D79882538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2D6E8F04-2837-4390-9CA8-01F7CBEF1F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337928DD-F087-4F4A-8B8A-A86DF4D520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9EA0DE9-7DEB-4E56-A44D-4577E355EC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5BF8A9EE-7C40-4CE5-8907-28CB840E7E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CBD5093B-FB92-4A1E-B3B7-ED45A2E839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C75EC19A-81FB-402D-B3FF-6ECA2BC269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4EAEDF09-FD74-4E31-BE39-B11C104833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56F1DB33-495E-492C-9E14-46A74315268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F4AAD709-0104-466D-87AE-BA556BD2DF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A172FAE3-B82B-4567-9E8C-C442AB5637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AB0A2035-8613-401D-A418-32EDA45A01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9AC19B10-A927-4F95-A3ED-78261442B8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B6BEF964-C7EE-42A8-96A5-F8C10CEC670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BF67DA23-C053-4EB6-AA6B-A23E985542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6FB09FE9-08F1-4C9A-9CC7-4D903F0FBF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32E67EDB-BDEB-4BB5-8961-C1AA36308D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ABDC609A-540F-44CF-AFBE-97C27E153A6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91B41049-6E48-4B98-A8BB-E598B5528F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ADE4E07D-48CF-4160-B4D1-0D1EEC7305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E244B6B8-C2DD-440F-B607-240D0B1E73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95022BEC-34C4-460A-B673-30D3651E77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ADD018BC-B21B-4EC1-B038-AF073F6399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94C6EA42-9F15-4C8E-A0E8-F187A1AAD3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8AD0D525-A493-4F6A-9242-09A740CC6F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591D71E0-8B2C-4E5A-B996-A9A680FB2C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CC868DDB-BE8A-48A7-AA1A-6F5E8231D8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DE09D919-31D2-4448-BE24-EE5DCE30F7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738A2B23-91F7-4C44-BD6A-6AB48F46228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DAB56A4-F6DB-4541-AF8C-EFCE76C77E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14BDC6F8-9EB1-472D-9F91-BB9102380B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F0D8DF38-9645-4A5A-AB02-C93138EA90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A840366E-3744-4307-B186-E1A431662E3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1BC7DE1B-43D3-49F1-A9DE-E29C3014F2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49BBA7C6-1737-4E72-B82E-9F35395EEA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14B499F5-0E50-4028-8B79-6D83966477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D754E4E0-A296-4AE7-B26D-594B01581E6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872E7F39-317E-41B4-9BBA-2CD4B602F2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AF375F8B-98C2-4181-9E2A-1759BA054D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660EABE0-A6A3-48A4-8CF1-CE14A12D13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D64808F0-6BB5-45D5-8365-263603CD94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6BEB0951-F115-4983-A8A5-239DD6BDC3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30F2B06-6505-476F-B077-2BDB0D3FBC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E93239AA-D38F-4FC5-96F5-162C1FA1F9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48B3E44F-02C9-4582-8DDB-0F614EDC93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7EC76ACF-83AE-4879-BA05-2126C36138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E67CD4CB-960C-4237-A578-D348600BC3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70126CA1-4808-4941-A3EE-C5615DDC27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BA0A77EB-2869-4260-B59D-33929C506E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E94CD2AD-6C8C-41D2-8D70-86E381FFA3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1CD8B021-8060-49AC-8911-01B4F1B11B8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A633DF48-08E6-4EDB-AD38-F609C727A5B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F94CBA00-558A-4B0F-9BB5-341BAE1616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E4212003-3A20-4F35-AD0D-6E2BE34CE7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7EFF4F4-B490-4363-A724-F49163736D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7B5E06FE-9608-4129-ABBA-5A705938E8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6E0EB18-6870-4670-A03E-791E4470B3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441397B9-2C2D-4E0B-80D8-71C875BA09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F2D9BE32-71BE-49D8-ADD1-C3C89715D6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1DE52A3C-D7C8-4E78-921F-095DC251C4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48E8DE84-85E5-4CC0-9909-097F7B8683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AA585727-D371-490F-A399-348DAA480D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79BD84BC-0EAB-48D0-AAD6-817389E42D2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1F6F9FE2-F758-4A82-B7FD-7B278CD593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518919FE-B79C-49A2-AD16-42469CCD3F4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7AA225D5-35A1-424B-A1EF-7FEE89DB034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77D1F4AE-66EE-40A0-A749-D23D4C1787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19C5EDA4-D993-498D-8BA8-A48FA05D90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C441EA4B-5B60-411D-8EC5-6D8831C295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3045A8E0-3211-404B-A31B-146A8B5666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BA7EF473-5AB7-445D-83D3-2B5AE115CE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4CFFF4CB-B104-4E86-A346-078B4F1EE6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9933BFFB-6CD3-4E86-8267-1A9D17924A6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32F9A252-D4D0-4B4B-9909-6BFD98D8E0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E3E54532-8A52-4D91-B184-7347FD4C1EB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270A66B3-47BE-45C8-BA49-367F2AD6EC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3ACDA41F-3664-4328-89C7-E4E0F3CBC8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AB96329F-AD0E-4608-A89C-EAE292B718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E7FD94B2-18C3-4F52-9646-AEF2E0FDB2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FBC0CC9D-F4AA-4D70-A70C-E56BBB3A76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251EAA78-42DE-400E-8CCD-64726164BC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EA3F4153-16FA-46C8-9D88-4307668662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C300A038-F296-4545-B543-B08D61AB74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F47FB342-896B-4D00-AD5C-E001B786A0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5D1DE6C0-80F5-4C4B-B724-34CD7DD229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B5832C3F-967B-41CD-8313-162D4E16D7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F527BCA0-13F4-4CED-A4DC-FAF6054DF6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2C2C8E26-07D2-4B2A-99EC-36A4ED35CC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FD7AA98-D3A8-4EC1-BEA4-7676E3680E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95121436-87B6-437F-B25A-4353975859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7EC12015-8FF5-4E8B-B7F1-B899A6907A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1017B81A-C6C6-4660-8AA1-1B8575502F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6C968662-6FE0-4391-BF73-B64900E10E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9BA8501D-7889-4EE2-8811-CB8F8C0796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4D0FEDB1-174C-460D-B87F-BB87EC9B5C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FC039270-98CB-4C31-8D3A-4EFAA389E6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F5333900-EF17-4242-97ED-FE9B2D863D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626A9687-D938-4ED5-95A5-4BD6A1AB046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A0369D91-7E2E-4AEB-B52A-5A85DB6127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8EFEC47D-0E43-4D24-AB28-41D3F8E319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8C974E0D-99A5-4751-9BCC-0FD1EE700E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87A176D-7CEF-4A4F-AFED-9FF0AF68A2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584A6117-B313-4AEE-9A74-9D1915379F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FA42A740-94B2-49F0-BCD7-5D1BD262FF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1A4383AA-CB77-44C4-A77B-7395EAD9F0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8C157599-737B-4F55-9900-9E74428AAA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C14246BF-7E6E-4E5B-9697-C31B57FCBDF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A71FC96-170C-4905-9C55-A9B6848823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8531953C-5F79-4518-B014-16414AFFCF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7E9BC068-2F75-4C6E-92B7-5CBA3E2F22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438416D4-AD23-4998-8CB2-AE53D765B8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FF05C4F6-263D-4694-ADA8-7F259BC121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754F3873-D7E0-4C52-88C5-E452405FD5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5D99D353-0C2D-4066-8922-CD90A10454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92B3EDDA-C544-490F-AA32-E88A660D54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7670FF93-C949-46AD-9915-F65E035FE12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8FFEDCB0-E75A-4415-B464-D977954E0E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A911D400-7DBB-44AB-9DCC-0A1FF8740E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AA153E06-54E2-4C6D-AF68-E1A36A676D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45547175-09E2-40CA-95B2-8B5C0A57C2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37B11E5E-2B59-4771-AC55-95E3B9DFA6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C7ECB0C7-6650-4D61-8E6C-DC28E4B5DE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9596AB48-F4F1-430B-8BD9-D7A660734D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DBA7233E-F322-45FB-825E-281966F6D1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91E52AE-F2D9-48F8-A85A-F326502703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961AA935-393B-4EEC-BD81-87F8557E7C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FA61F4D9-98A9-4875-BD17-1F014DB6F0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BC6EB145-8592-4939-B28B-BBE754EC8B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CF2D9A3C-059A-4818-9112-3B416AAEBC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AD693B06-75B7-417D-8A56-161392479E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D23F0377-F95D-4876-B50E-1BA5403A56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82B3B067-6953-4CD0-B177-C84BC3E7D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AD2023E7-CB51-4EF4-BF48-257F679D4B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99572E54-A91F-42EA-8813-134C4F2D43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B316BF99-C101-40B4-92AE-D53142F7B3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97822C4B-82C9-4565-B81E-86D721E899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8673EFBB-AFA0-4530-8189-AC105070C81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CE9B4AD6-DE13-43E3-A55A-18D8763B93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725CE3E6-085D-4807-81BD-EDEB5570A2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8E739829-6AAF-40F3-B55B-7060726E52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A88110E4-F68A-4735-ACB9-A438AA10055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8498B690-0533-472E-BD43-8B99E03ADF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A77D9249-84B5-41F0-98E8-426CB6D85B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1011883F-951A-42EB-92BD-2BD63BF949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EA365EEF-DA18-4570-9218-990E171B4E3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808B005B-EDD5-4EDD-971E-DEE0B4A36A2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41250396-2C93-4B58-B9F8-4D25B3AB16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C512B8AE-5304-4EF9-98C5-702AEB2DE0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3C32CD23-92FB-44CC-A1B2-CDC63FE1E1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6975ADA2-F2E4-4345-8736-10AB34D52A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190839E9-DEB7-43AC-96C5-21D28BDA38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5058CFBF-19A0-407B-88F0-8B548C6A39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8223C29D-F3CC-4B58-A8F1-4CA27819CD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291D332B-FD59-4D88-9457-1BA41D2F65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1804F519-4B70-4626-A942-5882A4B9F9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695D253B-87D9-4CAF-8ECF-2417AEEB0F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D425C1E1-4B9E-48C0-B8F9-D661BD03F8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D1225A47-67CA-4E09-9226-9B951F2323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A5157348-DC3A-4141-8D58-4F669F1003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61523C4F-5CC7-4587-BD71-3174B34406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3CCE402F-1FF8-4C88-A5D0-0307FC2D63F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30F1B321-E875-40AA-AC41-3846799A4D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4D2B425F-3805-4440-AB7E-1BD5C4CD3F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330DCE01-48E6-46E3-B3F7-7B8EA3BA80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4B9F860C-FBD4-4AFC-A8BF-5365BB41E3D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41265555-81C6-4C9E-A448-BE952050948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83D23290-98D8-4F14-B373-DB77550BE2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16C7534E-1A1D-40AB-8330-73B1C7A1A4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CDE0C098-F85C-496D-B465-C434CD4167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B6907F65-F4AE-4852-A115-E92D1AC80E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3B608A02-9108-457F-97FB-036F9EFA9D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AAC95DBF-C6FD-4DD3-8E63-3B00F93422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27E6A706-18EE-429F-96C6-E5A6CEB73A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10CBB11C-D26C-4853-B136-F593824B8B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43EAC5F0-8FA4-4B6C-A8ED-3016DADAE3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4BB4A3C6-5076-40B7-999F-A4CBB81101E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92900E3A-858F-4385-BF0C-8FBD47DDDD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92EAA346-9652-46AF-9BF7-06880A9E9C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9025435B-0B63-41B4-8A11-1DFE15A5054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CD1EF94A-883A-4DC1-8059-C53A2BAF40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57363504-3B4D-403D-BA3A-481F706811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409115F8-FDFC-48CA-9DE9-B5606F8A69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26718B6B-BFAD-4137-AD1C-9E2684DDE6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D283EAA0-5866-4761-B6D9-5CE5C9CDDC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28C55B81-1846-4F35-A068-B8ACB75B01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AD49EA46-4F92-42F7-A7E8-A2F16F8809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99975987-239D-49F5-9632-D14B286D6F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6D075A8C-3819-4BB3-AD06-38DA5220AD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EC1BAA40-A102-42F5-9A41-B72FA97A64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314E1652-1433-468B-91DD-75A50FD88B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A887296D-2D86-4B80-9F3D-2B999FEE0A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2461F992-1163-4DB1-94DD-0FE579F11C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71A5F13-A754-4A41-96C9-B4B95EBBFB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B8888BEE-3379-4289-A9C7-4CFE1C0FA08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EAC61423-A24C-4599-BFAA-FB62924973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344C08D7-009B-4161-896A-76DFF5A5F0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BCEBFDC4-A7E5-4033-AE56-8BD7B116D0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EBA5E737-F5C0-4C8C-A8ED-95A9E130DE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EDCADF81-447B-4B3F-AB92-A53784FAEF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61DF8143-000A-4E9C-ABE6-45A4AAABD7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48943CAF-0E4F-4B27-868F-52B20721A2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48DEED83-E16A-4B04-BCA4-52365F5A76A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D50FD8EA-8999-4EF8-97D5-7B27A8BFDA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D8A12F42-DE7D-4C78-AEC7-A50A1E7C85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D1EE2430-A164-46A9-A61B-F813DDDCED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C6B78DD3-E7F3-4630-BBF1-0D809FD83B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EF78F61B-4C93-4BA5-8E37-B762174172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ACB67D38-6667-456B-AEE2-BF6C8FFFC7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FA93E8CD-530A-474E-B827-7FFA544DF0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E206680A-5FDC-4B4A-BAC6-F85CBA4698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35529697-EA56-4477-AAFA-5C0D2EE559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191A6659-543E-4517-B40F-ACE078F64F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D1135522-AECD-4F4F-B411-719D78B665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3B7AB96E-9791-4D5B-8B61-F6310BCC54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7324A99F-4D7E-4F0E-9D4E-C1BE91F05B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53D9F2EA-D414-4C04-923C-0203B5ED17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3EFF179B-646A-4360-AE05-E9B9A7416A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864746BB-FEDC-4F38-A5AE-D046688DFD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2986EF17-F737-4AFD-A254-8053F48B1A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585D6954-F5F7-4ADE-A340-BC70D0E04F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29682ADB-E4B4-4455-94AF-9AA13A41A0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12433D35-DBE6-493E-A7AC-FF29405A4FD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171849E8-5979-4652-8FE1-A4DEF59D52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1E61794F-25D0-46BC-AB2C-17266A552B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44CB5450-FA89-40E4-908F-CB66146B7F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EFACA4D8-7017-4CD7-8CD7-581C9C11B2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8D14BDC2-8455-4884-A9BD-FE858B81FF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51FABC0F-AC98-43D1-9635-18A2D8F96B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3B7C93AA-D2B2-4D46-9745-C561DE353A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25A72A0-4364-45CC-8236-9F56C8AAD0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3AE4DE9E-9355-4EE8-B82A-C4D72FD341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A49D947D-69FD-49D8-9F5D-6E715BD486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200426CB-ABF6-4546-950E-04B365C33BA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89755AF7-E522-4A83-A874-D6FF9A9446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28084916-8548-4CE3-AA40-CA59459938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F4C311A6-39F9-4D98-BD7D-540280820E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80AA4756-7445-4FD6-96B8-6159AF0A8B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E571BCD3-E321-4380-8D34-6F6B13557AF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591546A1-3485-4E59-BABC-261E523075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25F73D36-1F44-4B0D-A97E-636DD9C1078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C2C49B5B-81F9-4B62-879A-B01F1C92E2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81290219-FB20-49F9-BB8E-3DE30C33D2F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8E6FBF6D-D150-4D0C-9C99-89AAA93945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23D55CD9-7FE9-46D6-8C43-EFF5F1A18F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EF0B30CE-FB08-4F55-B6D8-47F211D615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7BA6A280-F45F-4584-8D8B-3235E6AC70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6E2E247B-2F96-45B2-BCB2-595B995E86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76EECB81-B868-414E-B0ED-3B09C4212D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33E8D6A5-C50F-4D41-A9B1-D6286C250F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685CA64-4125-42F3-AA89-C4B96B0692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37EBF27F-07B3-44B0-A384-4646BF900F9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F9F2964A-1918-47A5-90BD-9CBA1BFF318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BAED01E5-E77D-4E48-80E1-256F8B7ED9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30B66275-4B76-459D-B404-443030EF2C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B8DED57B-24EB-44C5-871F-EE4C543082E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6C7EDCB6-CFAC-4BF8-B586-27CD4E49DE1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E7DEE647-151D-4C6A-8379-6963202D8F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8524173E-4CC8-48EA-A8CF-979617574D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EC3166C-F52E-40DC-B1ED-3AA3168F9F7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E80A2A6C-8B4D-42B7-A314-9C27B872D6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6C2B2F61-8EA0-48A3-91B5-8DDD70A3E1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71BB16EE-8E8D-4BD5-B081-C98DAEE6A3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20DE554F-D19B-457F-AF5D-5E73FA27E46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3C4E7D43-272B-4B0C-8976-EAE45C4790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D5634E49-09AB-49E2-83BF-16E5BA755E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ACF8CF0D-931C-48DB-BEDB-250935EF8C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A166D26F-9498-48BA-8B24-E4E422B179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C178620B-FC55-4A3B-A0DD-828D1D337A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FB34620E-6B5B-43CA-876E-D75BD6DBEA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BB38ADA-3806-489E-B4A4-D1F4BCE105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6812FC9-FB34-453E-AAB2-9CB71609AD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3F72C7CE-FDD5-4F3A-B48C-CB8F08EDB79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F0A7B84A-7F85-42A4-8FF8-015C8A62AD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CD44DB38-ECE4-4B49-B4EB-17652A5A1A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53B098F0-7922-4B88-98C3-E20131B42A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A88189F0-72AC-4F7D-85AC-2A8E141730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3B489BE2-4A2D-479C-85BA-388BF3DFD6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FEB87164-403A-4127-8697-48DD9848B2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D0773120-24D9-40E2-8D14-A5014338B3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AA140A1D-1866-49EE-871E-0BE1DBE689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D63BB46B-6499-4A37-B35F-FAB30EFD1E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3C90731D-8312-4F05-8860-98A657CC0E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E620BD54-6ACD-4F34-869C-F7B0DC86F9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45ADE028-ECAB-4D8A-8CDF-CDEBFB26398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6405447E-5E66-4572-9E40-E023775792D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C74E0B9E-AFDD-4AA9-8A96-746BA53BEC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63C80D17-318A-463C-9C0F-C37FC48103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12CA243-281A-4DDF-9A45-432A224C37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DA70FD65-2892-4F5B-B649-36D50E1800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90326F43-020D-4236-96BE-A9B40F2106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8DBEB5D1-2128-4FE0-8B72-DD1B7EEA70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56A024A-8104-4C7E-9D63-95176C6502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EADA06D2-22B7-4A84-A174-41DEE02BB99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3266A644-0B03-4148-92E7-0F6E5F4E89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248FB93C-BDD7-4942-86B4-7119BA92F2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9D6FB37C-BFB4-4126-B7AE-58C344D4A2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DFCDB37B-51F2-4297-AA9E-717AE32862C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765D2EF9-030C-4A0F-AD7C-BED9328926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D47CC846-E82D-4C04-84FE-03089D2E12A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37C1E77C-4953-45C3-B8CC-F9A7AD55539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9DAFFC84-FB6A-4EEA-8427-8C63955491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AA7AAB56-C8CD-4971-B1FD-895413CA11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453E4D65-8E17-4031-B61E-0AEEF95619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363BF8A5-89F8-473E-A473-606A4D838E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44C95E1E-1692-4C56-BB63-15F22D3225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5C587E97-2D67-4862-8747-E750AE0733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30D74BFD-3060-4107-ACDB-AD2EBC014C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321658C8-4217-4A64-BD04-EC3C63DC1C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75D3DCCA-4103-4D72-BD34-75B9D5BCD0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95C9AC3E-41EC-412A-92CC-D33928E7F4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E4A7C515-19D4-436A-8BD7-1683D9AAFF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204B6BE8-61C4-4BB7-93DB-2DFB04BC51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106342BC-802A-4F49-BFA9-28D9BD8A08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139C10BB-814C-4228-A0DC-B3B1636CFA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61C601F6-B0F4-4CD9-844C-080ECCF7DF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A5F60F1F-3564-4C27-91AB-3B6CAD7F0B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801A62FC-3905-462E-9B59-F29526A2E8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BC8A1620-3E76-454B-8E2F-3E269D6601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BAA72C15-6F0D-40E3-8FF5-0CCDFAB45A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71F68B80-B8B0-4B85-88D6-886CEEC7CF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8747FCD7-22AB-453C-9A46-1DBA34A57B8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40729623-A056-40AF-8BE4-C786F9C5D1F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66C76A90-8424-45D5-B905-A98E7E01FD7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DC5ABA83-FF1A-44D8-A463-3EA06D2223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6A6A3E01-F3A3-46C7-98B3-DD86508BB4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54557E71-EB5D-4886-BFBC-5EA80A7047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EFFD091C-D332-449F-BD4C-4390ECA789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49CA5A96-362E-4BB5-B619-6355820356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C4810C0A-572F-4F2F-939B-CAE2424480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16D0BFD6-D68F-4318-8FCA-9DC9DFEACE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827EE90D-DD6B-4B07-8C04-D451648E71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A8B25EDD-6F63-4473-B8E4-27154C22735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1B23900D-DCB9-4029-A90B-18BBC0996D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E0E688F9-9B0E-49F9-8848-A8E6735F7C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10636822-749C-4CAE-A3B0-E0D78B9331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69AED690-04FB-4CD1-97CF-A3D201AD5C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6184D9FC-4C6C-4BA3-AEFB-C01205FD9A0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B175C55B-4B24-43BC-9B91-6C117D623BA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DDC5AC46-FA5A-42CA-A22F-09400AA6AA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2EA9365D-5785-4931-98A7-40137460AC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E23E45A-DE97-4B18-9158-07C5665945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DD9F50A5-13A7-4655-96E6-92EEBF0808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984CE97E-3949-4F99-8A7D-E1A40646B7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47DCB109-4E45-48F1-B338-B05E8454C1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8961BFC2-78D5-41FD-82AC-F16D432AD4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BED5F92F-29E1-4C91-BA67-21C4B34EF8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6A622D90-5186-49A5-99F8-626D924683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C992EC37-D852-4E2A-863D-269733A78F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16DC20A8-C0D5-4DB7-8C6C-73DDC027C5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5EC8321B-3D6E-45AD-9519-57BF493FCB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4D549E7F-0FC8-425C-BA22-180473E0DC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20FF5294-8280-4606-996E-6256294E74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4670389A-8F6B-4393-B416-490D6E642F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25973311-A971-4296-8F99-8A9E73156D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FBBB7DD3-DE38-4691-A2B4-7DB00D5028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19028F8B-2686-4B1F-B82E-E0D17EDC5D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1D9B8159-5BBA-4346-8922-9141FD2F59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2B3EB01A-E462-4A27-B09C-8FDE80ECA5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C1224FEF-8527-4E7F-A85A-5DDDF66132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1EEB1EAC-B087-428F-AE13-DA76E739E9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BC2E7325-6DD6-4173-80D3-6762AF8374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B0F1CF7B-FBD0-481B-A2D5-D407C0ADC8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78B2F524-9F2D-4387-A4E5-5AC47B0355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516CDCE9-15B2-4B3D-B75F-5A5A0F925D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B78B7565-C144-406B-A219-0505777C28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715BE28D-CC60-4B10-9960-99B17AD65F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24B1ABAF-1A80-40B8-97E0-9D8E0B0B80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B590956B-7813-4911-9F4F-EEA9261004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ABC4095E-38C7-4679-BCB8-02F07089B68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B0C0405C-2C56-41AD-8095-CF8AC6FA452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78F5C857-7EF7-4FC3-A671-381E7A3521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5186576D-9D9A-4D67-A601-A6A3CFA405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5610B65F-520A-46FF-B0D1-1BBE5D20C5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FF824CFD-9876-4347-9A46-618815B46A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3BB2823D-12CA-4FF7-9148-49D39118BF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8E0A64FC-BA25-4B1F-B550-D0F48A1B84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2B8F6080-1764-4E97-975C-132FE8ECC2E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60C96882-1E92-4040-AF96-B1A8BAF171C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C770EAB6-2729-4930-9C6B-546C311B11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9CE5AB39-879B-4F35-829C-53849D9F53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D2A1483F-DD68-411B-86D2-845545C1CA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80B79E2E-2D00-4B5F-8036-532A52F880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5226BBCB-C760-40DA-B9EE-29607BB048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A9FD9DA6-1772-4119-9EF9-B7A56BC2E9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69BEE910-DDA6-4863-9EED-ACDD4A89B9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5115F6C2-A3C0-49BA-B690-3E8D0A7247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DBED036B-D788-406B-AB65-4152FFFC1F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6B222A84-B41F-49E1-9890-03A622342B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B98A9B76-D0E6-4356-B20E-ACBA88334A7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FC05BBAB-64F4-44F3-B954-D464594B304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D0F98E36-A725-4D19-9769-14ABE35BDE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AC8381DE-9463-4D35-8F4B-E7FB255C15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9315D935-4C6E-4C31-B189-1DB39860D8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E6203BA9-DBB2-4479-958E-179AFEE446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413E972-D42C-4F3C-9DB7-BD1D757C9F4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1051BDEB-2987-4646-B299-A616298BF6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1E476E4A-4473-4B22-B3BB-68718BCF4A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76198591-5EBF-41A9-BAF9-274494CE87C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289DEF18-8814-4501-B6AB-C806601CA8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232E6517-A3A7-4A88-B0BE-4EF9BAAF23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8C2B2A73-B1EE-4799-83EE-338D505B4F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6FB8682A-1A05-48B4-9F12-7006DD7A0A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6EDBC95A-2F12-4158-B948-34428BA7BC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1750976C-3323-4D08-8DFB-A7B33C48B2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17194063-D05C-4976-9DF6-F8BE5856F7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1E8F047B-F2BB-4E96-B348-48DF364670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30A34A97-5AA5-4B7F-9A9D-CC03C73F94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DF798C87-AA7B-4DFC-946D-0A6C5B571F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6DEA60EB-C845-4BB8-A5F3-F61045A87A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F2CF7A7-F56D-4861-8242-905533BF7C9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1BB90BD0-CD0E-4F6D-AE1B-6EE9D60C79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5447AA14-4DC1-4B21-8F2A-007B5FE8C5B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297EF82B-5A0A-478F-B481-FCD5889DC9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CA5729C6-D52D-45E6-AACC-26E64AE257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6630334-6958-4E54-92A1-B61C4B0944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DA34B31D-7D62-43E7-B07D-CA401CF876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68FF430B-759D-4F54-962E-267F30AAFE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350E0CBE-DB2F-48AE-83D3-98AA6BFEB8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3035440D-0A06-4DD8-ABEB-C6107C9E8E3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265B6FD0-C39A-41D2-B6C7-04511003D7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6C8EB357-3C8A-4C6A-A38A-C93DC07A8B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FED0B7D0-DBA4-48F4-B035-5D841BDC52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7C093C51-8C85-470B-B2FE-FFC4DF6B2F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C4FCA031-2ECF-4A42-A4A3-3E0B73BA2BF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7ADA1E57-21E0-4D5F-9A5C-C231D1C55F8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A15409E4-2D58-4F33-A03E-0175522371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2D5D4F3-C9F3-4422-96DC-84A5DD364F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E75DE8DD-6E63-4DB9-BBCC-E4F91D0042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9DC38CD5-EB82-4FFA-9492-82B1E36384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3CEB63FE-57A8-46C1-986B-CC5D6EDACB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C57B4FDC-2878-4F89-B60B-C890AAD167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7C729E0A-4B2C-410D-9B34-792B225791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226232BC-F1F3-4B73-9693-3DCB863A49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3571DC8-476E-4A72-8428-4C61A15074F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BA6FE089-655D-4DF8-83AB-18C36E0CDB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28D63B9A-CF99-4A51-B9FD-2C493515EA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4358B9FC-5387-408C-8DBE-E45F0B4268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D3ADDF9B-241C-4277-8F8E-8AD304F588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E2A7AE29-979D-4288-A32E-CBF0064EB0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CF439BB0-8BB2-413A-A8FA-C6738E018E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52FD659D-4BA7-44B3-A6F4-44710721F4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8E8E6F6E-550A-4C41-B8B1-799FE5D1C7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B73323A7-C0F5-4C12-B310-280D4FFE062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9EFCC695-1BD8-4F8A-88C0-38092BAE6E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3B9DFB72-5523-4A0C-BE91-B46E3D788E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646FA64A-573A-46FE-8919-D814B95DB1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609CC862-E9B8-40E5-81A7-759EF1D9AE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2222DE28-3C4D-4166-8C5B-D3B98FA006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586AC81-8E61-4D1F-8D0F-639BF0DC910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47E415A3-1364-4791-ACAB-F2788B3033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2DC9F48F-AE79-412F-A4B4-F2A36C4301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AAF3F891-2CE0-431B-985C-BAC931611C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DFA812C3-9C40-453C-B6D6-07A58905C9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A45E4FB9-FC3E-4927-8A0C-17946B49DE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135C30A3-FAF5-4847-A032-9B86594F34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5EA4A30C-119D-4580-9C6C-CB2D337710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A600637-C352-421B-8E26-6A83F4A6D6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2AC319CA-0D7B-426E-B63C-D957ACDDA3B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CE6200B1-359B-42B5-AE55-B2D2F94157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4E8198F7-84C9-4E26-BA5A-B49B21976F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E2B2D2D3-8683-4569-B2C8-14CA0D8C1E3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263F3DD8-9EAE-4C3C-9275-EBF3DD94AC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DC25368D-8663-4227-BED5-CBA67C9EC9E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E42083AE-D16B-4BB9-BC24-2F0E9AEABB9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5AE86BAE-F1CA-4EF2-B42B-FBCCD2DD20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F0786459-D352-41CA-B1F0-F683B78065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E346105C-C772-4044-89F5-02BC16D7C5E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F386C9DA-4179-441A-8358-0B97F8338A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5D939C5C-7CDD-4783-B2F5-397A4A8826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886AD1F4-433D-4FED-A97F-6CBD54A545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4A0A1BF6-4D03-4B88-B715-43432A7033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B97458D2-3938-424F-A704-287A7768F1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752F03CC-8E02-4932-88A9-4839EAB963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B1D06673-91D2-4B30-B012-6BEAC3D4C4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E120249B-ABD7-4B0A-956E-85341958BA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49E89E37-1167-4900-8D62-68DDB7A1EE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7B56FB83-6FF0-4284-856D-28221A5EAB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714C7F4D-321C-4445-BC15-E465C80545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601B5BC8-291C-4988-9EB3-80012DD566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ED557FEE-8DFF-4674-AD29-C29373D55F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4B5D6B7D-F72B-4A7E-9C1F-EE45315997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FFBA87F3-7780-4629-903A-482FBB6568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5577C725-E45D-4499-8E99-A14BAA7EB6A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989AD0E2-2278-45AC-8272-48DF5BE173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6A694F99-0805-4ECD-A565-6E0E7A07AE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5927F238-F37D-4720-867A-4689F1F63D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340F93E-6BA8-4FA3-BF5E-475D68CE45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748916DB-F701-4823-8310-37B9F22F9EB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34004D5C-238D-4FBC-B6DC-4D27C2B879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E6D8ED1C-BBBC-4FD8-AEFD-2B90DBF8E2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64D66BC5-5500-416D-8522-F73B2557EF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B4437F2E-B96A-48EE-A177-0CFB949933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A63C49F0-D418-4F45-A4A5-DE9F4834F7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F7F81C1B-4EB9-46F1-998E-EF4F1D7623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914A9C34-FDB6-494D-B763-877D965CD8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DEA644B2-1BC2-4736-A05D-428F9C8868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D8D0B9A6-8A67-4227-A2FE-0C8E1A97907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1EBA793F-DA9F-49AD-A735-7E6CD17DEC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38330C1A-1557-4D02-BB7F-EE032E0FA9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FA2CF9A6-8CC0-4EFE-BBDF-9DD2BEDCC15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34E68F2-8C1C-4F82-A75F-4202C2160EB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96A80EBC-75E8-4BC2-A01D-7F4B61C6252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4D90D5B8-1AA1-463D-9B58-0BEE441282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7E50E91D-2AD7-43D5-99F5-35C1A59325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B102EF58-07F5-4957-B1A5-D88FD688F2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2C136968-B6F5-406B-806E-2E58E58B073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8201C098-F7D9-406C-B1AA-F1F89D71FF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167E5A76-CA88-4695-BAB2-057DA64A76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16633598-88A4-4CAB-BE33-CFB25B84FB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194BC084-1115-4CC5-8A7D-3C27301C2D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BAA05925-5F97-451A-8430-2D350CBD5D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ED800040-5F20-4352-8DFF-644861E9CB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75BED3CC-AE51-44D6-B321-851F524502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776CF33-C34E-4D64-A12F-17E5810783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5D1C3C48-3BB7-4731-B86B-A10AEC6DFC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8D3056C9-41EE-4895-B253-402A77D6C6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FE508EA4-7CD1-41FD-9B5E-47C1051524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DF7A670E-432E-4009-A603-BC52548D5E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11A9E4A3-FF9D-4AF3-A84B-0492A3D5B3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ED19335-4CE7-4D70-8C24-F99E475282D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8E682E06-8140-48DA-AE12-BFCD733322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D40D6539-056A-44CD-BE3B-845E7649BC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95F0DF67-34D1-4735-8A60-446DE4861C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62419DA5-6553-4E1C-9CE7-6D8CA1A360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762F3486-1F84-454B-A884-E9DC9C424A7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EE035FC4-FDD7-4B13-A1C5-99D0508667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638F8A14-0B96-46F4-8A45-54A02846C9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4F95B7E2-095F-4F06-8CDE-0C82ACB9C1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60611C2E-3A83-494B-BA82-A9FDE1566C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28C3DF5F-090A-418F-A6B8-3A7A4F13DC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E78D727C-415A-4068-9E3F-6BADCB742B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5F974DD9-B269-42C2-8AED-1F77DDF049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C50807A7-E9AE-4970-BBC7-99C4627C9C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E6217FBD-358E-41FC-BD0C-28FD48B637F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6D9B96C0-EA8A-4E56-984E-8CB4244D80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AA20CE31-4228-4C17-89C0-83A0F085EA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A46C4DAF-6B87-4893-ACFC-F9915F1480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B745A82-31F5-4554-A987-F0C0113398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6E12418F-0C1C-45A3-B11E-EE1BAB4B832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57AF0905-650A-4B90-954F-574EEEAB36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5F8C42-ADF3-416F-B5D2-1D8CB8E8A5A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1CF18F63-FB0E-4906-AF94-47C7930CCE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13770852-ECA8-4966-85D7-E43DD03D37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57B21B6A-E914-47FA-8BFA-29D36714DF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C91C068D-10D6-40D1-B2CD-C711EF7B7D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94688C99-4BEB-4774-8BB1-F8E01A60E2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F64E480-7C6D-4425-882F-ECB83F5E96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89EE6031-956D-4340-8024-659BCFF890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8121951C-735C-4DE2-8D46-1D3C5AF040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FA50FD2B-644D-46B4-AC68-F63DFF3760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6365648E-2D9D-44D8-9940-FAE77666FB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9014963C-45A9-4A65-82B3-BDB701B94D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890B02B2-F529-4F93-891B-D3078126B4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A8A195B8-856A-4B01-AB25-A972C20581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3D4501CA-8614-44DF-BEA2-396B50FF28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422B1EA4-C84D-4008-8C66-D6F466083F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997A7039-6033-4635-B0AC-BBFD3FB260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657E4B76-B9DB-4C78-8355-F94FFA0465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B6E2FEFE-1B1D-4400-A55F-3591359F9BB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AC86F3BB-31B5-41A2-B6A8-F7857A9D6A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D86E6A1-4FEB-4B60-A108-FB7AA9AA02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D2E4AB55-326E-49FC-A441-A95B94293CF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866A62A0-B138-4DAF-80B6-A0491E27185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84DA290-695A-4417-A5EA-69E0E0650C8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96AF231D-AC4B-4F43-92EE-38EBA15F9E9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2D19BCE5-BC46-4BB8-A014-B5B6379550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4883B9DA-B402-4E87-AD58-E06DE3142D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518C3210-5AA4-49EC-87D6-55681F4741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268F1454-E42A-4DF7-AA33-D5641F47F6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9BF135C8-E693-453B-AFC2-C3ED6E4164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63A6178A-0443-4427-8918-EBCA9BEFE5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9598BD94-38C9-40EA-9612-8BC1991C2AA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CF7E93F9-3760-4DEB-8A91-3EDFB621031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25550444-C745-4C0E-999D-73C73B2032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8331A7D3-AA30-422A-BBBF-91A1A017E5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BDB65B58-81EC-4CB3-B4B7-27C756415F2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AA70C384-0676-4AEC-8FC2-9907FDE093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BCC19AB-7B27-42FA-97F0-DC53583025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75C74193-3E9A-420C-ADCC-EE0C2537BE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EC21DA9A-0A5C-4B67-A8E3-1CB0AC82DE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64CD7F39-5B0C-4895-BEEB-8AF3BC3113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9409CADF-9F87-45B4-8497-E1C73DAD20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CFBF2514-2F27-4B8F-9A19-52B23E3670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D6140CA0-0FDD-48F3-9E9B-F751D08392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35888B3E-0BE1-435E-B926-D1E037E016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391F6625-3A72-4F7B-B2EB-6FB9228F76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C7EC9B05-CF0F-4D00-A1FF-B6DB0FFFFD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5A7B61A2-7E75-4A77-94BE-67405EAC2F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98CC7E8C-6E92-4A38-8B15-C929029498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30BB0209-EAB3-498B-82CA-17F18340F6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1C6E985D-E480-4D80-A0F0-A0251F77E6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A7F6AF48-6267-4444-9F0D-E810D56F82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462C3D6A-3C34-433D-8CE8-D51975CDCE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D5B195EF-4E87-4512-A2B1-85652EF82E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C6CB67EC-7306-4905-872F-C1A6AE6192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3BE538E0-1552-4E1C-9184-D07473B3AB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709699CE-9C31-4089-A74D-DD2BEC53EEA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F508CE37-36BC-4591-B506-0F8A791E0F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FFBD0776-C478-48BE-90B1-0934084F52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17C3EB65-1AEE-431F-A3B8-02572955583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326F475C-0B09-4F03-908D-7F4B3E7954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67A4E9C5-EC60-4D19-A23E-1FD5B909338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24B63A7B-997E-4376-ACB1-5CB858BC071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32977D41-0C3C-4A01-8BC4-5C13C5F803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C74F1DD2-574A-4DD6-A1AF-26F072E619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7F66584C-4DF0-47AB-8125-A5C48317D6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36A6F1BC-4159-4146-84F9-846E7B1E57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D4E5174D-FC98-4B3B-A515-8F5077E4A9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AC533576-649A-4909-A811-C86705FAEF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53AE3991-7229-4CA9-AA5C-DCF8624098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F9406865-ADF2-44DA-A779-71D77FE1749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C191A4D5-8EF4-4AB5-8274-C59DE21490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15DDE597-F5FB-45A6-9AAF-3B95D2B630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AC905118-1D31-49BB-9B10-60BCEFEB4A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69CCA8B8-C6D5-4500-A4C3-C5B9F73B4A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2C03DC6C-3266-4918-B90A-42B21AA8C9D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2515F844-FEF5-4DA1-B2CD-458199DD0B5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B2AA3A51-31DB-408E-B6C7-23DE473FAC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24D6D07F-9734-4301-8554-85BA95DF72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E5ACF321-2D50-4C4D-A956-D64C643865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4F60EC7-6BAB-4E40-B0B1-F9B21734AD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64E6F4E3-8266-4EB7-809E-13AE7FDD5B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4BA3D290-A457-4EDC-85DD-C4536BDE30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4A2CCF89-DEB4-42B0-B9F5-34A567AADE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B341C64C-DCF0-4884-89A3-6674E09296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FF3A16ED-B12A-4519-BFB4-25624AFDC2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D35A4248-10D7-4515-A5CD-256AADDC82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16B3C9C8-7BA2-4617-85D6-8A8124D378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579734B2-682B-4A06-ACCC-0156EFCA4B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32B23D11-4295-42B7-9954-6449BE6066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62277C0-C8CA-44BC-888C-DCFB69CC9E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E55FD99B-3E2F-433C-ABDD-43A29909B6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270D6F6A-6D1B-462C-9281-A759AF1E54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BAFF4F73-8121-48DB-BAA9-7C9613E468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5D712DCC-3750-45BA-A508-AD21CDF9D2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9B08AB31-E007-4722-95A0-452FBBFBF2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DCA3B07-D631-4526-8670-A144945470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689077AC-9A2B-4223-87D8-AD94837EE1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CA388BEC-8100-43D7-AA95-CA1683AF70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89B79166-C794-4FD7-A437-FA1ED4D091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8BE6B2AD-9454-422A-A759-294B8C3753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CAF7504E-35E9-4590-A539-8B6D2FDB93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58DD4018-E91E-4D5A-BF9B-A05A554539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B85C3BC4-FA44-452B-9D8D-8347B766B2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BABEA252-9BBA-45E5-A102-64C1363E18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6EB78826-C805-4F6F-86BA-3B5867D0ED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D59ADB07-B842-4A88-AB96-1C456CD821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E2ACB645-4491-4165-A99C-D54CFC204F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AE43967A-4C2C-4FB6-B0B1-8C8F02CD0F1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33772BEE-E503-4872-8DEF-067092C8C2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7763501-3FD3-4610-BFB1-98DF3FB243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9C10D011-7799-4550-A7FF-8D65FA2217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518EE307-033A-4DFD-8664-B6E04DE37D5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229D2B49-B80C-438C-B849-81FB04C3FF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F7FAF74D-F727-400F-8B38-F591E2FADC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DF4F8D3F-6A32-4C34-81A2-ED2500FDB38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5989FD62-A40D-4067-B3B2-5E32433CFDD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EF4C19A3-510F-4B00-A8B1-0E56B16926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FC49A678-1483-40DC-91FE-20EC94E613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19C6A4F6-598D-4D33-8A8B-55BEC460AA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C37689DF-E786-49FD-996D-7C3C387676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E446B7DC-06DB-4414-A0F9-BE0C2EC897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99F4058E-A86C-407D-948D-A3AC59988D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80E1D0E-4FF6-4621-8709-2F6894EAE0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5463C929-BCCC-4A53-9717-E22D6B9EBD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7CF800DE-3B5F-42F4-B5B5-917EDF1370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3BD284DD-FA51-4269-8886-05A18F07D6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7AD3FD0C-5139-483A-AF03-3787300A001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68C2187D-8348-4319-9B2A-8BAAF28C72B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66580BFF-4F23-41D2-98A8-D74FA7B5BC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B5E78769-A02B-4AB1-BF7F-AB616C61D6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468E56C5-A9BE-469E-952E-FF47EDE764D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4BA24A72-2CAA-44DD-9420-EEF3037038C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B3999351-6680-4EBC-8740-537C1AC126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1E1EC0EE-F886-454E-96B6-E34817A094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43665E01-5D0B-465D-BA21-4F6C6E747E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40414A19-B24D-45BB-A34B-DCCAC8F8C9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41BC743E-AB93-4381-B1E3-5C5ED137DE8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39583362-00AE-456E-8008-83C69EA3AB4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8D292A91-F189-40D8-8B48-74366899F70B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3A105119-7E56-4FFD-9D68-3A3998E1F2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7569C47C-8CD2-4F65-A8E4-4874C1737D45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DF1C1CC7-B60D-4C12-A751-3D782D9D2A6C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BA6DE6A6-EC0C-4272-B928-C6DE50AD0A0A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44862176-63C4-4A8A-891C-E37FAE72DA48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AE246F37-D9FF-4C52-A489-7C4C9CBCC417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3A4C6014-83DC-4AC1-9067-CDA44A8C5DFB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7F409864-6B90-4FC6-9DD4-13CDFFA6294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166036A1-0843-4177-9F59-749C500509A3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2AD6AAF2-DDA3-4241-A618-FE7195A6BC82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8E62E909-903E-497C-BD81-84F540187704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BDE75534-5AE8-4D38-9840-F40350097DC8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1EA131D3-39FE-40DE-9CE3-D971FB4760C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74BF2EB9-4DE0-4430-BCBE-360BAB5301C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6EE9B9F6-133E-4A98-BD01-BFDD1F44B68F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ADFB20BD-BCDD-4C06-B379-73E10347DE2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C4F1E07C-80E7-4DEE-A292-C3BFB393555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4BAD474A-F18C-45F6-9789-D2F586B3816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628A2BC9-1B5D-48BB-8EE2-A7B8E0BDBBC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AA9F85C8-CCD7-44A3-A4AD-DE6801CAB457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F94A46F6-E1EF-45F4-8FC1-D272C90D131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17D10A8E-CEF2-4394-A1D2-AC0DE054146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41F7DCD5-9C27-4B37-9368-8A417462F054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C09D8295-B851-42B8-948F-74C35A821549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DFEF1B64-314D-43AF-9F13-813AD1795AE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7D2237D1-E7F6-414B-9212-277B2C95125C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66AE1A95-8935-4634-B786-51233E2B5B7E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DFF84DAB-414C-4202-9AA1-B5CA0A1B84F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D2BF26A1-078E-4C87-872B-426D1603397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34B4D601-13F5-423A-9D8C-B2F8B785FAF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D54535D4-92EF-40EF-AE47-BFD6A83DDE1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4869DFFB-E9D9-46B8-9EFF-E01973A8A95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AF8ED5E2-B424-4BCB-9F66-0E9E77CBAF1C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D32E47E5-4CDE-44A8-B8F2-1DB515699F8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FE1961C4-B91D-4D2B-A930-928055724AA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8B6BC54D-7AB5-44FD-A225-682D83F595C4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41D480B7-CEED-4555-8A09-98305D232396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B310749C-F14E-40DC-897F-7CAB2961C7E5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1073D0A4-69A1-41D0-A5B7-E5D660277D2B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FB158B57-0964-42FB-B6C6-C4A03D108F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F37A50BD-D826-4C04-B0AB-89D450A479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A3AE08FB-18C8-4E1E-9C7F-B29ADD4904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F25B339F-AF2A-4F3C-96B5-FAFCFD02C3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D9523F7B-AAB2-402E-B4E7-CE841EC866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D73E9C66-5386-4A95-BC40-0AB30495DB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8C5C8B3F-DA2B-4662-AE5F-312816D75A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66134255-35B9-4D73-A4E0-A0E616B4FF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67F0BFEA-5B9C-4E17-9ADA-3F4C308480C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3AF67223-DFF2-45AF-BC97-08D8262295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9AC5E3BA-25AF-4768-B4CE-E10ED42316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355942D-8A22-4246-82B1-BEF86D562C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BAA90665-D17F-453F-A54A-090C70C940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E957025C-FB6D-4450-AA83-0794328C6D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6EBDA37E-3857-4BD8-977D-886BAA85AB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4D64D1A6-C0C4-4D72-B825-81232DBC93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C54B30C3-78D2-455F-A25D-0D7373CE988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4BF6F1A0-C582-455E-848E-2111277A89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5CF8BA8F-7E25-454F-B1D4-83B49ABCCE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AE7FDD58-054F-45D2-B538-B6D90669BA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0C4FBD35-E77E-45E7-8465-8F3BB77733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6D5AC9D2-CB32-48B1-9F07-ADA2F47C37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47267B94-390B-485A-9692-619B44133D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E4959EAD-05B4-4941-B5DA-A16A762A11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4974B6A5-1D0E-4966-B651-616D1C82069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DDDA3A2A-32B8-4FE4-AB3F-0DF3FFA5E06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E4D4E53F-E146-4AF5-937F-DA346A6680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BF14B3AE-4B6C-444F-A929-1E3D577ACA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B97ADC4E-26C6-4ADC-9491-2F00A3917B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A88A1366-60D3-4C9B-BD8E-CFB5C4DCFD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12F42EC9-96D3-4B4D-A31E-9E72F28BF2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7FA72284-DF1E-41E4-A63B-8AA7753798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5C46D013-CCEC-45DD-BC4C-986165BD6B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76F9B2B8-664F-4057-8067-00C02E3BC8D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614CCD31-B619-4DA8-93EC-BF7A78CAA0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DEEE0006-8757-483B-9D08-AF3E6BBDB2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E212FF0C-1A79-46A3-823B-FA3E7E49E5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A77132A2-BD0D-4BCF-975C-CB98FFE811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D7FCEAC1-C9CB-4FE2-B37B-44E5F4E863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E3C039FB-CC41-42A0-8FF3-8A5C26C592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4644B716-BA6F-4EC7-9A63-F9BE2D322EC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33EE7CDA-B42A-48F9-AFD9-E3E2713C29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400A41EC-68C1-4FE3-8FFC-3EB09BFD15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F0493BCC-2A3E-4DF8-9E69-12C53D7AB0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815E247F-5B92-4FD1-ADFF-86B73623702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B35FAC0A-D865-408A-842E-0CE773F5793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CD930511-DAD8-4396-8D37-B3032D90321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B0130BDA-6C4A-490A-9605-4DD84F7B57B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73870B09-0FF4-43D0-83C7-53F3069E924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F63B62F3-7A9C-4140-B756-588BBFBA169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533B53D0-1176-40BB-A816-3664CC7E4AA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C7473C-AB62-4039-9111-C0CEB1E556D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A27AFE06-89DB-4C01-AC6A-35CC39C13FA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8FDCDA02-38E6-4F5A-8067-A514772FCB1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9C91CB35-C385-4481-9295-3DE0A1D5FD5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E9FABABC-5A1E-41B3-AE79-6269FFC56C80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3EA19752-BAEA-4E9D-9804-26DCA0FCFD4B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C27A394B-20B6-4E56-B63F-9365849E033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70AAD07F-EED6-463B-B82D-28F8B95ADA1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4580C375-B058-4CD3-85E7-EDADD6BA07FA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DDCEA4B8-8DE0-4E4C-80D8-43663EC71B2D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7B0E4FB3-6A62-40F1-9096-4E617428F240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D25F9325-26DD-404F-B148-4EC5E369F18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5AF6DA78-C980-4CE6-9B28-10D08955D9D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07464BF9-6053-4D70-BF07-22FBF96B92A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A9D1BE93-E9E7-4DC9-A0B0-54E60E5F265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856FC31-FA97-4D29-8B6F-B2F774D8BF8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8892D9FB-BF41-4873-9715-5C94AD6E576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56EE2250-3EEC-40D7-A7A1-69FB6F340B2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227F637C-D83F-4DD8-A787-5790F9D33935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26B3DC22-A8ED-4CC8-94D8-23ADA3C5B4F7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F8DF6597-5173-4B5A-ABE0-76A5DCB0F0C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C4CAA21-8BB8-4410-8202-78ADDB7DE7A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4158996-B7AB-4B5E-B3AA-9D1F1DE3D3EA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8F45DB57-B321-4E64-B45D-24DA4540E1A0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97DB41FD-0966-4283-B4BD-F5124DC8AF0F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665EBD46-343B-41AA-8A24-6446E62D0E76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3DC53BC4-F822-45B0-90B1-83B3DF87C3BF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3A9C7F9C-1F9F-4C2D-9C74-1EAC02A2221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9CB190D2-0154-4DCE-A5B6-D02941728C2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1787CFB0-9880-4383-AE24-805CCD385B5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3AE80A39-E585-4423-8F0A-87C1BA8A273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1BEA4960-FAD4-4513-9F32-D34313F745D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D8F2B148-D575-4755-ADBC-A5861F6655C4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75242929-7840-409A-8D61-D7D7CFEA6741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68BE6537-CA4D-47AD-BF7D-FFAB24E48BC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51EBB366-78A1-4942-A474-993CD03B8F1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3BE7239E-C919-4C24-A9D5-5F079064BF0C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2C6C9B83-2E09-4E17-A545-4DBCB6317A1F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FF7315C8-359C-4448-B624-E71F14BC1039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2A7BA78F-8F47-4872-B1DF-B43B4E8C1BB4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E28AA574-2872-4FC0-9746-9A38B69791F9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D8218C51-82D3-441E-9B12-6ED861BDFC36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D5AAB99-3BDF-4B49-91D6-B175B7395A28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E8138DF9-B610-40F5-9EF5-602F265CC714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39A104FE-C36B-457D-8129-2EC9BFE477F2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FD0670B3-6A67-46AA-A068-85DC552D8B22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C74857B3-06C5-47C8-BF5E-E36299300C86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15AC4936-F1F0-4D02-9930-E7923C34BD7E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65D027E2-3373-4687-A642-6BA25D882B1F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40DD4691-4202-434A-965F-69574BE7E5DF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FCA21B73-4C39-42D9-AD79-C48D72A25388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8327D24B-54EA-4A30-96E2-9B3613FBDB63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6D8FACA3-49BB-43C3-9626-4BD37F1A986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5C25CD40-34C3-40AF-888C-730547F07E2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BC35E55A-EC01-4539-8609-9C0DE86F5F2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974FC37E-B786-4D40-BCD9-72B95D8635B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AD06AD2B-B0F5-453F-864C-B143163BEFA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73E3E538-262C-4A92-83E3-34CBAEB6A9C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E4C7A601-15E6-45AF-BAEA-8FA19E9C818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E45A1EFA-8D12-43E0-8B59-AFD05D7B94C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48A6097F-DD5E-4FC9-A22A-8DF7E2304DD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51B4352F-B06A-478D-90AE-430FD92515A2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8706B352-B2FC-43BD-82AF-88F12F26A2F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D5F84327-FDFA-44FB-A028-D4D1FAF39C9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95076797-4D70-4925-B5A4-7D528A8E22AE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AB660D80-E0AF-41A7-8AF8-EA158B56D7D3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27D0E83A-DF2E-4BCE-8479-5CA7C0B1CCD7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73DC57F2-E1BC-4FC3-ABC0-EFA0F75D450D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74B6D2B5-80C2-47F4-B607-17492749CF07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F3343B6D-41E9-4669-811D-703D0DB5126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2AD0291B-732E-4115-B126-70680E9B9C5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F4C8456E-9BD3-4294-A194-032D99B506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68CCAB0F-84B6-42A6-9B41-B4562E3FE71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61379A55-82A2-4412-B281-4DB6561C90F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13643465-3120-46EF-89A6-69C270F2829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6F1EFA1C-07B7-485F-96EF-9DCC920325B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705273CA-0B22-4E19-9909-C51B6E6EA21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32ECE2E5-5146-4306-AB11-40DF26C86D7D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D65DFC73-75EE-4621-B90E-B2753897899E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87219020-006E-43D0-BC0E-E18F486427B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F24683D9-0334-44C4-AC78-C2BD2E166055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068B4C47-3F99-43B7-869C-7BCFA56D4CBF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7B1F2739-D57B-4E71-A243-A55CEE797637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2A214408-8A92-4926-9F69-A37A5A72F30D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9D38F898-4201-4FAF-A3BF-98F8B3A7C3A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713045BA-BE5D-44FE-BACF-5106DD76846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A1FD2FF5-2CD1-46A8-81B6-87BCF34F87A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1D4EF62B-3484-48EF-BA52-70A945A7C44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E3289EA5-1447-4676-89BB-693C6809377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C13F2D50-8516-47D3-917D-1D7FB2433A1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9D28C8BD-1D86-426C-9847-7280318D372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EE3FBAFF-00F2-40DD-A083-AA8BE675CFD6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CE195B80-8137-4605-AC61-C9BA8D4DDA67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FE9C6791-7C1B-4776-BE90-E01C72D1E5C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FF480F25-FD2B-4FB2-B152-89D5B73A152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D00FE7A1-5C3D-46EC-8950-86AB7CD03839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B758CE2E-00F0-43D8-8FE5-BCD8D4A1AD81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915B2D02-A009-43A8-A454-53E1551F2D8B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296FE30D-79FA-4671-9814-C3AA9EDFA0D8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CC4BEDE3-9E43-4A82-B1B3-7F489A6DB356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564F5364-24A7-415A-B820-6405D50094E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FFFCAB1D-CA7E-4C21-B023-A2B7B369B82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7F62A9BF-5640-4A82-B73F-21F97AFEC43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87EE95EF-184A-4D13-8D74-E77D25ED864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A2DBE442-7886-48D1-BF63-A079675E049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77DB8BC6-D639-4310-8B08-DCA2FFC60227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98434C1B-F2DB-456E-A153-13BC8891CD2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3B41D110-61A2-4CA3-B12A-0D0C02853CC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1711C65E-2161-4501-AB48-36306E0FABA9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D9985639-B59A-4566-98F0-9227E0E9611D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EF6B5F72-1F98-43FF-9DD7-2146D1135CBC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2980D51B-4EF8-4316-8032-37B63197ECEF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92E190C8-FECE-4487-B6ED-925BB896264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99457FD9-75C0-44CA-8597-4663E33B6D3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447540B7-F5C1-41AF-9FB7-492379E1476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1447202A-9827-4D15-A145-3204B7838D5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F913E4DC-F9D6-4C9F-8EE9-66FE9F684E0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943C424D-A0F3-48FA-A244-7A69B7A979C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F66C501B-EE03-4212-9E06-865A920DC18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5DF9F93A-40B6-4425-9CC7-26C2FB1D08E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23BA77C9-4CC0-4044-8595-11767EF1B68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FEFB3ABF-5BE5-4689-8041-3B42EB85AA9F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959B5AEB-BE54-4A3A-BA11-C6096D6E592A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15DBE528-06F1-4880-84E3-8EB14217EAD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1FB2676-D19A-438F-86FD-C1D7A197C31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2D1915ED-CC10-4C52-BE32-DF493997FD8F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B413D27A-0B63-4C7C-905D-E44C0F71E543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8F6CE68-1769-45E4-9133-6E903E1963AE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89BDD03F-4C21-4F3D-B5C0-BE5D4CCF80E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67781077-CAC8-45A2-9B90-C0A3AA492FE6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D06A6350-8498-4FCC-A221-014AE3C4D3DE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9489DFDD-D16D-4BAF-A1CE-1A52AE0E0CD6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DA986AD5-58A6-4823-857D-47D927A8BE1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A5D778C9-D756-463B-BE4F-B5838998699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692A05-03A6-4C76-A4A0-693F641536AB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CD33B95A-7516-4A3B-A7B8-AF5C27CAECC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4F64B469-9B4A-4F4D-A995-EF6859448A7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ED08DA00-5FD5-4744-96FB-1186EE2C41D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63361BBE-AB6D-4F21-A789-48279F1EBE6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75829877-8530-46FF-B8AB-00BE12D66AB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41E466CA-3016-4761-B0D8-C8E5A25075CD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8CA756CE-8DCE-4FFC-AE33-9BD56DC3712B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8F0D94A2-B392-45BB-BEEB-89557F3AA130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9D25388-6BE6-4264-8E34-3BA71CB04D5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5E0012A8-7F34-4218-AA6A-E3ED889FB608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5E86BD12-1E7C-4D5F-85CF-F1867BD46B06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F4F6BC3B-79FE-498A-857A-E8033AF341AE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78D9A34D-B3FA-4A12-87BF-90F77DF5539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4BB16B09-5076-47DF-B746-8FE48B185ED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6D254CB9-F355-4F0D-BD41-D2B3CCA66F0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D8E41B19-E45C-42A9-B057-DFB89E543C3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E1CB9FDD-4246-49A8-AF6C-19AFE3ADBCB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146A3B9C-2146-4D25-BBF5-93E2C8A0748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FBBF7638-F38F-49AF-BD29-E313A0E5ECE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BF93B6B-C4CD-4961-B5C3-A54AD279F4AC}"/>
            </a:ext>
          </a:extLst>
        </xdr:cNvPr>
        <xdr:cNvSpPr txBox="1">
          <a:spLocks noChangeArrowheads="1"/>
        </xdr:cNvSpPr>
      </xdr:nvSpPr>
      <xdr:spPr bwMode="auto">
        <a:xfrm>
          <a:off x="2628900" y="225742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B5058D15-1A24-447D-8FF7-54BE31CDF7B0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B3096F94-9008-4138-83D5-BD5EBBD1BE1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4864214-57BF-4763-B4C5-1664EB03BB1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E69EE22E-1D5F-4CB1-993E-FF118113200C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B36DB5D7-5285-49DB-A5DC-0499A75D55FD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18459441-FCC9-4242-BC64-0F440436A564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4264E287-7772-4729-9DDD-55F3AE5EBFAF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303D7B7E-1374-4B4C-BEF8-7CCDA109FD79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71FC3C81-B1D0-4CAD-9456-FD99439D463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E15B3E91-D46C-435A-99F9-49D689EFD0C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1B7943C8-89DB-44A0-ACF1-7EE0CCB73C1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14A6E230-3E83-4A3E-9A8B-55593BA89EA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23D26E80-714F-4004-B99D-EEA5647D5F8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CAA92A98-6451-442F-9D26-99377BDBC632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682CF703-DF2D-4BBA-8261-DBCDEAAAECF0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66FE0B79-5668-4BDA-ABE7-B462B3D1081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88558BB6-3175-457D-A2CA-F1822349008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337B7DD3-C5CB-45F7-B69F-FFDFF9FD7AFB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AE1EC69B-B87D-4E65-8D1C-A46B09E6B649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C08B2C81-DDC9-4B7D-9558-F9C7E8A299EF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2625D953-B4DA-42BB-BC1D-4C118BCC76AB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D3AF1E3A-318A-4ED6-97F1-B7BF6A2176A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8DDA3758-7712-4645-B24F-65C78C6339E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89D08429-3772-4F46-87B1-583EB9322DB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3C4C11B4-D38E-402B-AA4B-1C1DF52C031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6B1B7227-B212-44E6-BE9E-7488196BC66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EA2F9DB8-0774-470E-BA7E-8FEDC901157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161551E6-30BC-41E4-9A47-EF2DB14E081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EBD010D3-2D8F-4F8E-A081-7841752A5CD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AF68E551-BE15-4698-8863-36B8F235A01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7B60E534-AD12-451C-97F8-5E7CE49C84A3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7347F7DE-35C6-41F2-9805-930A0290ACCB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F653B42C-CB3D-4D64-89E1-1CFDD1558B2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E2FE2A2A-1997-4FDC-B090-EA17612D0DB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9713834E-7BD6-4086-AAD7-C0054B946156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FAAC4B6F-CBD8-49C1-99E0-65C6518F1497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682FE426-75F6-438C-B08F-6104C1CC37D1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C58EC425-8325-40E3-AE6F-515D21C70704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B7AFD3E6-2B5B-4518-B9DE-303F15CAE27E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0966E3FC-77D1-4C6A-978C-A09BD1974C80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ED9DC7C8-939A-4F61-8465-251F54073538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4349CB31-F632-4AAB-A834-3EFCCB6ABB8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550D2363-2C4A-48C4-84FB-8697862F04E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DB1D4E45-788D-46ED-84F6-4C1AD517B8A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7C2EBD7F-FDE2-4A73-A522-C893A820D063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D6C75A2C-69F9-46D2-9241-1E402899636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93CCC993-E81F-47BF-A7FD-1358BB48BC3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D6FFFC7D-D156-48A9-A46B-867ADCD267D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B8A6B733-06F2-4D0E-B8F4-D1D7FE8A26C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9E9D7CA-4BF4-4DB7-869E-8F19281CB66B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EEEAC740-0C7B-4BB6-B326-40CBE9AFAA30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87314037-7352-4CB4-809F-4CF7F83E37E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FA6E730A-ACC4-49F6-8101-A4749DEABDC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C6054ACE-63D0-45E3-9267-09CE8D76E7C0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B894A54A-876A-4A19-9311-66F867FD5057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EDC69AC5-FDA2-4FA9-B6B4-EBB2C0A89336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9D6E00A2-CD71-4633-9BDF-D7D47899B94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364E8927-8FDA-429C-BAA9-A6A8C9FAD0E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884BE89C-75E5-4559-BE9B-96735550642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91661754-E32D-43E0-B307-3ECE49F25E4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CF5C17D6-9874-4998-B88E-091FF7B3AD4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C22BF82B-C0F1-44AC-8182-E7053C494A6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24E84934-7B23-4A55-AD26-6A742A63C7C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5679DFC8-DA55-448B-95C6-346B1F8BAED5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96B5211F-4F4A-4A51-AB81-B1C67BA7AA0A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AB162232-913C-4E3A-BAB7-0A9D555D27F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8871D25D-60D9-4304-8331-AD350835880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961DE4FB-8AB2-44EE-B71B-C25193B97383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9F609365-3E1F-4CB3-A188-D6389E7AFF16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AC7885F7-230E-4F63-B97C-0C16127B59AE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94755E25-503D-4067-A475-80FA9701B3CC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35A48D13-9529-4DFF-847C-CC85A614F7C2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48BCA3D6-445B-496C-9512-0365307E892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85C38C7D-D422-4E39-A353-0522FF54026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42990C68-2B7D-4D82-99CA-C2666656D0B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E1CD0ECD-2898-4932-ACA4-A187DA870F8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1FE51C8F-E850-4841-AB37-82CDD9CDA92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777E91B0-4694-4A7E-96C8-5709D117EFC3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3FFF9188-8B78-437D-BAA1-45B6D24971B4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7C6C8AF2-31FD-4FE6-A621-AD57820FC43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8F2A3349-F941-4A4D-BBAB-1AAD92E58D9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623918D4-311F-414B-BCBA-E7CBD969B22E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11713BE6-DDE0-479B-92C4-B31F01807ECF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6013C877-7B7B-4843-862E-7B8147999122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5DBF32DF-A126-49CE-9463-5EE53C6170DC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3681FB9-138A-4230-BA4F-4D81338F721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46CA58EA-B8A2-4E5F-80AC-C2EECC51CFE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C7E82204-574A-43B3-B528-26F463C2C0E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F9831217-0D2C-4F80-AB50-0628493C91B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4FD96CAE-6023-4AEB-89CF-5C24A759A92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D2BFCB43-5B8B-4919-A826-ED33C57A29A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CE027E0C-A0FE-45D8-9B69-D461F9685EF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28D055C4-7CA9-4DF2-9F65-7295A5324A4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4A377256-678C-4030-9B97-C7615BBC4D0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6255FD62-D9DF-4A5C-9711-11CEF1BF431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C9D4F66C-8B82-4772-978E-77FCF982E580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2DC180A4-D87F-4CC6-A77E-8BC9D5ABA48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F807C61E-4D24-4AAC-8FB9-8E9AC96AC23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7BD80FAA-B772-46A0-AC73-7496C0104951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600AF20-5B4E-4FA4-8802-388BD4EF4FDF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4874E7C5-F88D-41FE-8A9F-1387473BB8C6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EC93F84C-295F-4E32-A1B6-B5D5BB3520A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971FC572-107F-4031-BDB8-B120F125E313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BC9E241C-E5D6-419D-A320-685CE9967323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E02DD796-E2A1-4075-A1BF-1431362FDCB1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715BBF38-C665-41B8-AA4E-E95E549731A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DC845FCD-072A-40D9-B807-2629910E704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66114BA1-3579-4A18-AB42-D9813EBB0C1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0D69C566-231F-474D-AACB-D7AA6FFED95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13ADE1C5-BBCE-48AC-93CA-8EA252586D0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814FFEC8-A945-43FA-B9BA-4BC9E4D1940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44B92E9D-3C63-4EE2-BF9A-4ED0EADA076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772EE079-7116-4CDA-9B2B-8881805B98C1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EB53B873-D781-4511-BD7B-D24E929BACA0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73FF83F-7822-4350-88DD-60B70FBA4321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D9525FB1-830C-49A6-8419-D86D6DFA7C55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14940575-673E-4A51-81CD-B6F3C0C31D7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6D8338E-720E-44AB-84BD-E716854CE69D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B17C6D42-0688-46C0-B877-54F076899B82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BE520B64-C62D-4CB6-8401-D71FFD4A09F1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23CA4DC9-D76E-4E7A-8220-B08A20D7A23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1D089582-8625-43C8-B746-DCFDDA18C39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77057012-C93A-4D88-9A49-244A26118B8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9251D040-3AEC-4E28-A60F-4743961237B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44A0D145-AB9C-49D5-826F-93DAA559938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B14B3B98-EB91-4661-BDB0-0D8D0F9E1A1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BDBD577E-00DF-4AE7-97CE-C3FA7990CC3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AF4F2477-E260-45D5-AE67-6E503A70B703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859A6C4E-0331-4F5A-9FEC-3E1AC3C3BF1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F27FDCC6-7403-431B-8BF5-547EEE3DA2C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335783C3-7B63-4932-BB73-8DECAD5B696D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5D5A1A32-0BA3-4CA5-9885-D9ACE6DD3537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00306516-556E-4BE9-B1F7-BC8821D3E49F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69F085D7-CA7C-4B53-A24F-92D78E2D5A03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4A9224C8-C0BE-4081-8416-C8864ADF1975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14DCBEAA-DA56-4481-AF42-9FA0A51147D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4B3E81AA-489F-476E-99B2-C897751FC6B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050FB40D-3387-4AD9-A66A-897BBDA584A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AECD78EF-B5C1-4E5A-99A0-AA59D869DD8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71757A3-5611-45BF-9300-0E86D59C30D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974AB6AF-AA7D-47C8-BDA7-D8228D3DDA6C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782FF378-90FF-403A-943D-16D5F10A3887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27465843-183D-4112-BEBE-B9BF6D81C2A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180C08E9-5202-4EF7-B041-4C8474E8ACD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42800FE3-368C-45E4-B351-9AB219C3464C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3F7D057F-A221-4A00-9255-AB2E70D57BBE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B914F0E6-0102-4498-8D2D-0323C737BAA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C01ADDF3-C672-4B11-854C-CD4A6B76046C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8826C37D-80DD-4761-9534-4BE5079462A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92A5C041-BDC0-4AAB-9FB2-21AA7DC725B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FCD36851-E26C-4096-B566-BB9A98DDF3C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7A2F6DE7-DF53-41E6-8334-B0BD8C5BAD2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6F067996-4702-473D-8D2A-6ED94923A8D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149E5EE3-FB7F-4B06-BA25-B31B2E0BC23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8C72D5D-4E20-4818-987A-FB1E51DAC92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AE495D58-A6E8-4CCE-AF86-2D462F391F0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536DB9F-2E3E-4053-95DF-90895F67B61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880A6340-1845-477F-8AD6-BA2FE16B0861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65123C0C-FC58-4E2B-9196-2B33891CB8BC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B6F6827F-66D6-4AA0-80B9-136FE3FB96F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4DB0DED3-1F90-4517-87A0-7C49A7C2CC7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20518723-9A90-4426-BAA4-AAD78559BFEA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CADFD227-C817-448B-9120-79961B5CA72C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78BFE0CE-64FC-4D2C-B151-F47B6D249F0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481FEDF2-109E-4F4E-BE41-C6394EB4D019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733404F0-6B3B-4099-97C7-E00A7994A4F1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AECAC9BA-3F04-4DBC-9131-24E010D76ECF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7B3064DE-07AF-4BF3-AD73-8AAD8DC7E576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CAFB08D-D524-4ECF-8403-E35AAE0B326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1EF293F0-9D56-4D65-AE93-14F7F360E78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BA1C0A47-366A-447A-8D2B-F04AFDCD48D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2CC332D2-8BA7-4242-8DC0-0C284022E8C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20078EFB-8EE7-4F70-A65A-E5F9F212EA1A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4E001A63-D2F7-4748-80CF-3A6F734E3B9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05E45A2B-CA07-45DB-855F-858DF44BE2A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F592DE9C-E4F5-4839-AB7B-92480066401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2F1BEEA1-6333-40BD-B19B-C396514397B0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63D278DD-1E40-48A3-A01B-8B538358834E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D128E1E9-B31E-4D14-BA6C-860C116F3214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17D64B64-F71C-4014-894E-D54977586ED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F4E324B2-6E21-4775-A5A8-0E76CBEAFF9C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03FEA148-A0B1-4CCB-BD81-9A81F98D286A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282D6624-F25B-4859-9D8B-A198317C118E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C409A939-B576-43F4-BE11-D50A461C58D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59F03DCF-7ED7-481A-9D20-31DCC1C4A5F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160C8E69-F9A7-45B8-9A26-6DC96A0B8F8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BC4E0770-11CF-4516-97BC-8798EB45350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227BBB3E-139D-423F-807C-DF1345DE783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A525FF75-83E2-4A99-82BD-E1ADAB1022E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BDB86E73-92D7-4048-B7F5-56B765E5F15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E2F030B0-4B31-4B5A-9358-2C21819494DF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A49C8485-43FD-4872-BDEE-6E4E695E32C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C297A721-7642-4AF3-811B-ACA5BCC88E1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67CF5B59-4D00-4D88-ACB6-5C184EC833E2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9563B5F4-8465-4CCF-84F0-827ECDF527A4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CFC725E2-45C2-4972-B4C6-686F406A38AA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2BC57ADB-CF4F-48D4-828E-80F2EFE8CDFE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F9FD728B-F6E2-4B3C-9988-2BC493BAC7D3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ACE5130C-83CB-49FA-A92B-BD0AC909F8A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49364B3-D5CB-4444-BEBB-709FF2723D7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4A409C5D-C525-4872-987E-B8542FB6EB8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CF630072-4D95-4F9B-AC59-F29F1ECCF63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2C0D8155-D3EE-4ADE-A9F8-C919EFD6EC0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69632212-8DAF-4E23-BBD6-3DC176F6B5FA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8F5ED426-1F84-4974-9E46-6BC935989108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B51EC1FF-E5B0-4686-BAB7-93244C1DE9F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72360A97-5EF9-4169-B3E5-83FF028148E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D040610C-EB36-4580-A3FE-24E5A8689AD7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149E07B1-3065-4FD5-B5CE-7DB2942E2C8F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7F692547-8158-4ED5-84B8-1CC9A15C4B84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50A24135-5434-4E07-A494-22F04AD66944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A7B3DEAE-566C-4D3D-A1D3-881B92395BB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83C93EA2-E9EA-4DB9-8C4B-0FC57A31BC6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321A7EC2-B9FC-4B2A-AD97-28FB57C9A68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58F9BF80-CC81-49DC-897A-E521512295F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09AFBE47-8689-4B08-84B5-E271CCFB244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827E7CCA-7638-4D85-82A1-DDA966EA365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0844E046-1FEB-4BD1-87BE-280466E9B7A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5293A173-403B-4534-915D-403D914A323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06A232E0-7FBB-4AD6-BE0C-26A60E25229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33464015-2E58-4003-B715-4F934E90D112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E8C8CA1-2A0A-4018-9FC7-34C260185EDA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12C920D9-4321-491E-8163-613113C63C0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86005C91-7352-4BAA-B5D6-1A7B25E6D07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A50DEAAC-DF3C-4851-B406-25640464691C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5FF050D6-5642-4ADD-852A-82282E5ACE27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AEBD0845-6B45-4323-8B28-7FD4D81B53DE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B16723A-5B97-47C5-93FF-E975718FB15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73092108-E695-4343-A203-528C8A7916E5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1EAE1F68-A1A4-4DE0-AC31-A91B527E34D3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69B851CC-B55A-45AA-9E72-D1A867CE6DEF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31681A0D-B67E-4810-928F-5C0E8E8770F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586F5399-2298-4164-9411-F2F9159D233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981BC269-2011-4D59-ADCE-9E54AED24DA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9B0BF1BA-BAA0-48C2-B861-FCA392D277E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4D8E2120-73EA-4550-B3E6-4209B84551A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7F9069EF-1585-453D-BA6C-2741A01000A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39FD789F-1C1C-44D5-9BAD-BCD493E2D65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58025705-54F9-4472-905A-04B9705B8B4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67ABE879-EBC8-4F80-A394-FCD7A92C316B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1BEC7AAD-0AEA-4875-B17C-1D8763EC9C7D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30316BAF-515A-4DF2-B48B-A8C0DC37C5F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5D627362-85BD-4B2A-9706-6284074D7BD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121EF1AB-6EE2-4D6B-8687-7FC049D86A93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BBC1FCF3-59C1-4EC9-B8ED-39CE4F14BCB8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99B98BA6-890E-41C5-BFCA-DC13C4EB4587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474F7400-5917-46E1-B671-088AB6F0C83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A1EDF136-2B17-486C-8A8F-0B599B6715A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AEAB5F1F-14C1-4A58-9590-35F697F324F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3015AB5D-66E9-49B9-8081-974167CC70C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73C90FD-E879-4989-82B5-262C3CFF12A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69BF0D3C-594B-4281-BF1D-E880305EF71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C0FF11AC-04B1-48B4-9D1E-8582A83B415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E238334E-7E5F-4AEA-846B-5D28F0901EF9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49FB28FB-23A4-4771-A928-6AFE5849310C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5000F8E7-4086-41DD-BDBC-2967B7E9A84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3D2FB23E-8DAF-454C-B68E-C91D5F00326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BF75D2C0-C7CC-4944-AE6E-D4767B5066CD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53F873B6-FF83-4990-9D1E-DAF9FA887067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A4909F7-D3B0-4E82-9BB7-E33759D2033A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A02780E6-B618-4B56-AFC1-A4EF78D177F1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4C5CBF76-67E2-42C8-B380-5B02837DC2FD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58F2598E-CEFC-4628-8247-CF526004315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FD16C245-1A42-49D8-9175-C1E66DB506C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5847F7C0-E2EC-41FA-B7A8-976C80D0C49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974572DD-BDBF-4304-89EB-8CEA67DA54A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66E9FD52-B9E7-4D3E-A993-B2A115059F3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72327E66-3AF6-4371-9C97-B8B79FBA88AB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1D6A65FF-D52F-4E09-A861-670DC05D845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8F78F125-923B-46B2-BF04-6A8EAD3BB61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EC4873E5-E027-4AF8-9A3C-B6C71581BF1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BF8CA2B7-FAF8-44E3-9813-7559307CCB8C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C371DDB-8268-4D43-8F9E-011714D3B22F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D7B1648C-03E3-462E-BF5E-F9AA09B45262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DD80545B-5901-4F7A-A095-C06895339080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C4813868-25DA-48F9-BA8B-4DE59E6CB2A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EF84ACF0-6622-4770-B29C-04D428DE03C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420BDC1B-F0FC-4304-98CF-8C367401AC5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28A9F101-C29E-4D1D-BD7F-DF15BA3103C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081CEA02-93B2-4933-A8FA-0643E98BF18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4348AD70-9EBE-4DA1-8F24-1204FA8EF80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68AFAC1F-2AFB-43EF-B246-725012A0F85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D2AA6FCE-1CE0-44CF-9422-20528C77E23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92674DFC-9F65-4659-BF5B-12B709D8956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EF1F5077-6F9F-4466-A3D4-C3D8B665E609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A298AF15-6493-4DE2-AFD3-71883E206170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FA1EF5D8-786E-47E5-BDFF-77FFD632C99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5D3EB4BE-4144-4907-928F-CD844694906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8F83EF14-1F7A-4EEA-A2C8-D1F9BD93212A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91F0ABD5-AAC2-4A54-AF66-98F36AD28E88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44503692-F20E-47AB-8602-E47028F7F9F5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9D12F600-B8D6-4352-8600-939799E7166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5F14796-93EA-4FA3-8763-AE3B7F371129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1284C3F3-071F-44C2-AE2E-DDE2F80C590D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5F94E93D-377A-4FAF-89EE-6C389F2FF271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C33C7D74-F017-49C8-8EFA-D8C15ED18AD4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41B6DEEA-331A-4EA1-9CA0-FD907FBCF47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F56FC8A0-B381-44FD-B22E-04D37604253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40DAEE51-FE26-464E-AFCC-B6DD8B7A3FA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1FD62132-DA85-4A01-B54B-FB608317AFB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B3727D09-96A8-445C-A06C-BA7B27CE6AB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0C09B985-4D8A-4F3C-9EEB-B808849273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B7CC9E1A-5C58-4B27-9A84-1700A7564E4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43FD6CD3-3327-48F5-9945-EB92618384C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1C857B10-7991-456C-B832-4BF8D621D4EF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EC7D8CEE-F274-438A-A07B-96B4E2010A6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E583DAD2-4A1C-4328-B556-488268E5448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759C8B80-B0A1-45FA-A455-BF7A4CB1AF0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A4D77B3-9FFD-48BF-A2BC-8B42A0FE754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144FE8B7-414E-4B83-BF67-640780068CF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D0CDD08F-C8F4-48F2-9226-B96633EE690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93BBFEE0-9F90-4EE9-8CAA-D16692B3032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6FD648B4-A7FC-4FBC-8967-91305D3709F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63ED80E1-1BC1-45B8-BF38-F5821A3F78D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86C830A6-0E22-422E-9062-EAAB1E5EF16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3C3865B7-D1EF-4AF9-8533-493078E71B12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75E763AC-131E-4DAE-85CE-96631C4D707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C1E241DF-4895-4152-BC29-83408F3D8CA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7E9D75A1-FD00-4950-9C37-BB347C2D9E2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F7024FD1-BC46-41DE-B0D1-E50B1ADA1D0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5755245D-3910-45A5-BDB0-BFB33E2F27D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B15CB881-68E1-43C1-8696-90F5397F150C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69C0B53E-A131-4353-A98D-5815CEBD1D7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F5A4FBE8-C218-41B6-A459-2477F4B8AB9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AF9FA363-6368-4846-BEAC-5C2D71621513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E57EB097-EC68-4ECC-888D-F7149CFA1B6E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DB397AC7-6031-43BF-BE4E-57F246B906B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6706798B-705A-4BF9-8E4F-74498222712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6A098339-9B40-4A38-A53A-3A2563A8436D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40D44A0E-44EE-4793-B12A-FABD8666791A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6BD0EF26-5EAF-4E2D-8174-41A005B63466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39" name="Text Box 4">
          <a:extLst>
            <a:ext uri="{FF2B5EF4-FFF2-40B4-BE49-F238E27FC236}">
              <a16:creationId xmlns:a16="http://schemas.microsoft.com/office/drawing/2014/main" id="{673C35EB-B67D-40D0-9939-FF8BC1E6507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97CCB354-074D-44A1-93D2-2A940E25B91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612F7A35-6A77-4214-AEEC-EE2DE4629C4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A6EC16EC-31DE-4B26-B256-1F5E78097F7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BE287020-8F8A-4551-A641-99B68F3D4A2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89849D64-DF2B-4A64-962B-53443A1D6C0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92FC2E65-B2FB-43F2-A9FA-CB4914687B6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59551CB9-025E-4AC1-8F36-651D58BA8341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F1D0CB60-D26F-41E9-9753-92B0460B79D3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CB265423-4E58-4FFD-847C-0BDB5EDFD07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E1761950-BA15-477C-B0BA-27F3A3050F4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E316B734-2995-4E1E-A2BF-9F65F017EC2B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8EB665D5-32D1-446F-A5DF-81DE00AD1261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A3C20F48-520E-44BC-BA7B-B68EE0D9D426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1FDC5C4C-34CF-4F3D-A3E2-26E9E4607F89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C497B9DA-D8BC-4B4C-934B-7765CDEEFF7F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D91EDE5-B449-4524-972C-02163A19C77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F9098F71-0B25-419E-85DA-3CE71CE34B3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2CD7AB4E-924A-496E-B364-7FB97730BC5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C6085BDC-0F2C-4C4B-8B99-6005D5B05B1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B399FC7E-435D-4595-990D-9E0D2869622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2FD69A51-AD2B-410F-980F-916CDD5D9B23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3DAE605E-90AE-4F6A-8E37-CE52D42E6145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636C6BC1-1620-4FCD-98BA-82048B2C424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9202D49B-2769-4961-81BD-6B1E54542C8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53B283E3-FDC7-40E6-A7B2-99F746605C26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010426B3-E6A3-4153-A6C4-BC9ED3CDCCFF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E6D6F1FB-9F55-4466-A6F3-A790863A858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5B6679F9-F455-4E3D-87EB-BE2B1E2520B6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7636B846-E190-4B37-988B-AC0F089757E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99C0B9BA-BCB6-46FD-B835-DF8A4C5FDFC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6F22AEB2-E179-4BC0-B356-EFC52491D69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7F422C47-9A63-4A1C-B961-56371A40A0B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A0D98A41-A236-471D-BA5B-BFC6185A8D0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CFFC503A-34B9-426B-AF22-8F46E3F5E96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15046DAF-FA8D-4719-B831-076AE49E8D7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2C5E5E23-9DBC-4204-9E9A-6B6B3E6933B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5E070293-D8CD-4987-B9BB-9D0DE8E9C99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09555E04-8645-4F03-96FB-C5FD00D63164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B9055433-F001-4044-9A79-5989FCA18CAA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D982D728-9C20-4BC6-84C5-A8116E10722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FC3DB277-8551-4165-B8FF-A7A59A610BC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50DE2B28-D6ED-4837-8847-D49BE14C513E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F1E20998-4AA3-4C4E-AA9B-21C591590D82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AD940255-2DAA-4953-9236-563439F2CC49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336743C7-25E8-4E0D-9E89-6AA8C27EFFDA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BA9745FE-5793-4210-9AC0-DEA2D5913F14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15BCA9C3-A39A-4562-BA16-9DBEB5388D1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6">
          <a:extLst>
            <a:ext uri="{FF2B5EF4-FFF2-40B4-BE49-F238E27FC236}">
              <a16:creationId xmlns:a16="http://schemas.microsoft.com/office/drawing/2014/main" id="{9C027E40-CC8E-4386-8B3D-DA6165283E8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16A4853E-AEE9-4790-889A-2CFD73B729EF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58B7E749-701E-47DD-A531-73E10C3697A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C73849EB-A4BC-4741-B73C-F7D7D23B721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FF8C22AF-24CC-42E4-9E91-824051956DE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31DE9C8-9A12-4963-BDEE-62332562117D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DFCBEF24-E02F-4809-AAAC-26AB3A1E3B0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F9C8717E-DE98-48EF-AFBF-2BA48E26D65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99C2AADC-E025-4566-B6D8-D395AE0523BC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D91926C6-08F4-4AB4-9833-96AC05311D74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5DD328BD-B368-47BD-8AFA-C10806950C1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381AC00C-D8D8-4B0B-B60F-4CCA3243A972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57EA12B7-DABA-4E5E-A16C-C04ACFDC88C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9C7BF09D-3DEC-4F09-8CED-CB87DFA2DFA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6116B01F-9E45-4DFF-8F28-CA0B8F4C28C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49940032-5CB8-403D-9022-68F8B450A35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E4BAB6DD-6940-4832-B20F-F60BD94826E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A81CD7B9-A52F-4ECC-ADA6-1F5C0F0FA16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CBE48433-C586-4673-9472-A6ED96F6FEC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2D4997D3-D569-41C4-A5DD-DF468E9DD33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707B4ED4-8926-4542-98D4-6EC99C9B239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7295ABDB-87CF-4F9C-BA59-CC01FFC2171C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5509C947-D90B-4098-8009-06DF45C71F5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3ABDDB14-4623-4ADB-BBEC-A712BCE9CBC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BB0812EE-D6FD-4BCD-AAAA-92A502B1FF2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128FFE1D-6281-442E-AE25-A8E56B3365C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ABDCB1F9-EE1A-461D-B280-20F4BFEE8FA5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C65AFA70-366E-4CEB-A2F9-96B8A526692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ADDE64CC-495C-46F7-9020-36356C8524D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821E58AC-C882-4F8B-AF9C-537CAEAAB6C1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87DBD600-5BE4-4BEE-8C72-389E9E791E60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B59EFDB8-B3C9-4199-A445-C93F44C4138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956CF090-A401-4C51-9BC1-1FDEDDF2DA6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046ACB4A-838E-4D38-B64A-1AB622C16C5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A5583B92-2A84-476F-9107-558A9116A2CF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21360549-E650-445F-8220-76B32E71689E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1A9A8461-07AE-487E-A76E-3182C3146B91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B9D9D1F5-BF25-4481-8DD8-C9353586A3F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DEC8D44A-E893-455D-9F23-08CCCB6F0ED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BB498013-6760-4DEF-BDDE-DB2F75F5645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C02C111A-376C-4DF4-82C8-B050D337E9D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D8A898F4-FD2A-473A-9DDA-930E9A1C1C1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B74783CF-3728-478A-BFD3-36124A608F9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DEB58252-901B-4B44-97F0-17AD130D2A2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1A9D4F36-3C6D-434C-A086-6188849A17A7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34CFC54B-3F61-4A21-9FC4-1CA705A91637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9D4F3278-F9A7-4E21-B005-4625A45888B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F4323680-2A2E-4457-8B80-53C7B9A48CA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3BA32985-C6EB-49F0-88F6-67D03AD317BB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B010D324-91F4-4D59-B36C-00FF40C3F96B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9BD9C4DD-97C4-433F-9ACD-3E613620EE2A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46E389B9-EFF0-40DB-8F4A-D05CAA065E51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5EC51E69-6D19-4582-B134-BAB81CAEF06B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B0F4D97F-C404-4864-B9E5-D34075D3BAE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9999AB48-9A6F-4666-9A78-77F98A48F4D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8CFDD1A6-943B-4A6A-9F6E-400D458D637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58E05BA1-88C3-4F83-9F5D-0EC3D9CB984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89AF750E-09B1-47C9-9C6F-82F129C3854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622A7FC2-E02A-42E9-BA56-3575912EFB9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D55A68D9-BFEB-461C-BADE-F2B107BE08E4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829A4119-DC22-418B-9254-5B4941D0812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ABCA00FE-FCC8-4181-9731-C0DB261B588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B7AF1F34-5146-4F22-BD1E-233F549F1189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AC8B2B2B-2252-45CB-8A12-646374D52932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E41F5E16-B21E-4E72-BB76-E51A35C1F138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E1082DEF-4870-4CE0-8E0E-38E5C40A75EF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C5B428E9-F153-459B-AD13-7F7E4591DE4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B4E40019-9BA6-4579-82D9-6296843A618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3D8CE904-65EE-488C-ABF2-F0FEF8A7C8E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94283453-C869-4577-BF82-8E7B101F1C3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37BDF91E-F1F5-4A10-BB58-F9E4C3BC2A9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B8526C82-FB0F-40B5-8DEB-EF9D39EA2FC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AD2AA700-3577-45CA-A835-D078AB602E8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2A3B6263-DC08-47A5-8CB9-D03EDF42E59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87B989B7-634D-43E7-9C0D-885ABB97ACB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4715E864-8C7C-4F0F-8E5E-313AEC816A78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238C0FCE-F902-4C36-A84A-A6454E8BBCC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DD08FF72-85F1-470F-8B6D-82CE16CE5A7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75917124-CD60-455A-BBB5-FEBD8C36431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60CEE908-0822-4B15-B16B-D4C21811EBF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C79183CE-B76E-4E53-A63B-6662D1579B1F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20F2F019-98AB-4D69-97A2-846843856CC4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AE60D864-54BA-4D0A-B4C9-D3BD21EDE08A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E6AF049B-43BE-4DB8-B023-30CCC28670E6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43C1FCE6-E743-42F1-808B-064EA614E63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9ECF7C44-A089-4035-AF88-1D8502EDEC2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FF1CF301-78B1-4F72-BBEE-40FCF1E56617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40805AE3-A6FA-4249-B25E-780822A236E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07C20F3A-6F67-418E-8629-0EC170864CD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860215BA-DC7C-4739-A26E-8F319FF6F5E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D4DA88B2-0BAF-4296-B045-0DE0F364082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DBEC6113-06BD-4975-A4CB-91BA418C291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964787B7-2F67-41D4-AFE1-3450668835B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8231C6C3-55CF-4289-B2F1-55B851706B61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0E56BD33-92C0-4267-B75E-24E8C23D9083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C53F5AF8-52E4-44FD-BDE8-0DD28820AA8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3F612EAA-A00F-4F88-8DEC-4BA3079548BE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2FA1FCB0-A615-4A52-9690-21909FEE009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5501346F-8879-491A-B852-95245086389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6E5ED40F-A11C-49F3-B06E-99A67174AA98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ADD4E14C-70D8-4F9B-B23E-652964075DD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4A6B8B0B-37AE-4CE7-A515-A8942E6A434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BD2DD713-DD93-4462-BD21-B94BC34C603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5D5C7BFA-DB6C-4250-9574-0F0285590C0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42C8296-9108-4BF7-96E5-87361151587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65B99C90-AE53-413C-8756-7B9C5424AF6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7188D530-183A-49A4-BBD9-FB4DF81CECA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8CFE9596-666E-4E72-8DBA-F59743485B2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A2DF6F53-ADA3-485B-80DD-CC7EDAF1041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8E6EC7C2-1A4A-4BA7-ACB4-7FDC4B277F37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F0E049E5-D7E3-44F9-86CD-758B99F9F3A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8DDFD040-6D86-49D2-AD28-C62E51084B3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D7209EA3-F58B-4819-B374-102667412B1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8E917731-FF27-4A8A-B818-07831A3C8B8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30A9ECEC-8E7C-4CF0-92E9-573D58050F9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439C321C-BC03-4EB9-9B2C-03413C84791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1E097FBC-C152-4E9A-8140-DA14F3503E2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3CA9CDD1-4D01-4EFB-AB09-DFC9552BE563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14E7D264-C11F-470F-8744-922F9B0B7F69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5458C8B1-2036-45D4-81AF-631F6BF57FFF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F5017BAB-F7B0-4A3D-8D1F-04FBFE7BA9F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5E52FF50-7BDA-46F4-8FFB-0F9C916D119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0FA6B88A-7909-44D5-BBAE-50ED84B1FD04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4DAE5385-E152-49E1-AB47-FFD2DA54326B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D15C2738-27A6-498B-A18E-068F45DFACE0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77EAE96C-D4E8-46B2-87F7-DB2DAC4E623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20B611C-1490-4FA9-8DDD-D8D9219B7A1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711EEFEE-4827-42CE-A16B-ED6D896299B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84858BB3-DE05-4691-9D92-AECDCEB61DE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1DE7AFA4-AC66-40A1-A09B-66D8D49F656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8B66F9FD-E8F4-41A3-A544-4AD83B8B8EA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5BD8D274-FB70-4633-B87F-B3E71DB30AC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9DF17ECF-82EB-4FD3-B1DA-47A4ABF15026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DEE35FFE-7F3D-4388-91B2-6E460F0F5A90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C891455E-9C09-4212-82A7-1D7EEE68044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45A3C3C3-0C13-4CBE-AA79-1AA985F1F91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3D3EE634-CDCF-4AB6-B386-B4B41EB7C1D4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D85006BF-4776-4952-A355-9A172B10D0F6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2EBFEF75-E500-44C0-8D46-C28EC2052560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3CC327C3-9F2E-4B02-BFF5-47BA21FCDDE9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C81EDE16-98AF-4382-8856-25F4505E7B58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848D6A29-C9D6-43B8-B0C4-BC4B6E28452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470A6BB6-E716-4E17-9CB2-609643A73A5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3E8778FB-A88E-4431-8203-735EB08E2FE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19B26E08-907D-4950-91F5-0A327B61DBA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58DCB00E-6A7C-4310-AB55-72787AC6084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508FCE32-CA76-4252-8483-22D75888162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A99CFE5B-09D5-4708-A8A9-1A426378CA4F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4351F218-19AC-42AD-A2E1-1F8A5787A9B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6681B1A2-1108-45C3-9765-CB524B79796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53DF53F8-BA9A-48AB-8495-F1D526EEEAC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B1F9675E-AA88-46CF-BC04-01E18F731ED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0109B214-51AC-454A-9614-AAFBD173F58C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0A72408E-6E05-43E9-8C6D-6341FD603172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E1FE5A1F-E782-4720-A3A2-4797420F2BC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7D3CB384-66D2-4625-A0D0-85B26D637A8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67FD68B7-61F5-404A-9733-53ACF6AD013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FFA8159D-921D-4420-9FD3-25D7C0D1092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8B4A5AEF-C4F7-4A83-8510-259C9455CF4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26203FDA-828A-4AA0-9117-7CB1FF018A1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C927F204-EA24-4C8E-AC08-8B620415FC6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1488606D-2504-4E3A-BA45-B5628621F80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5A5EA9B1-35C5-4793-ACFD-D65682D5BC5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920B996E-F3F2-4702-ACD1-7B131842577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CA118FC7-A6E3-4C1D-845C-3DF483123F61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6D25F110-CAD2-4B6D-A801-BD36213885D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554A8264-D7FF-4A81-9EB6-4824F754CA9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5BE79ABC-063E-4D2F-AD2B-7608609A708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DA4F920D-2B9F-4477-9A9F-DC3B4B49715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C7B5768-8DA7-479A-B14D-EA85DA1319F8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5ECE325D-50DF-4C6B-B43C-6CA64BDFCEFB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F94EC13F-AE2C-44E4-BB22-C256F9D783B7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1A5AEF79-835E-4256-A529-198FCCF9767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2729A884-4816-4A26-8578-1952B25C602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DA0D092D-AEA5-4715-8A5F-715728DD745F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CFB0EF8-B4EC-4CF4-A5AE-0F8962BD1F8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8E8AE760-76C5-495D-9017-81DF2ECFCEA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465D9959-9391-411F-B489-B98A7111076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4AF525E1-6780-4E88-BF2E-3D573ED5132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E98079C8-45F5-48B0-8919-963449D37AC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C55D2321-5408-4AFF-8A89-ADA35093C5C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6A92F9F7-F35D-4048-A822-355F2D20B41D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E843A4A2-9710-4AA6-A51A-7182E715D31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4A3992DF-45CC-48F1-ABC8-03138DE2809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865CB2AC-0F53-43CE-BD55-1F07DB78D9A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9A3170CA-FF3F-4CC1-B032-B0F42DA55B70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BCA3F529-C27A-40E1-B9E7-3ED337E3460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DB85A9E6-C7E5-4F8F-BC55-251C09C8096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C78B12AE-0D62-497F-A5FA-90984F5E576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EAC9F092-092C-480B-9FFD-3640ACA6D56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0DC115B2-243C-4434-925B-BAA6D31B40C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50972521-C79F-4BE3-AF82-0CD581C5811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84FED455-62C9-47B2-9609-584B3FA26A98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6576433F-AC0C-4F65-94CF-D02AA80FAE6B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9FC116E9-9927-4D1A-A0C3-56E2ED4FD62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8B703DB5-2C19-41A8-BDFA-AF23D6D7AA1E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31B617B-4026-4D5B-9D45-719BF4095C9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BA25C606-0C76-4C80-ADFA-0D95CD7092A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3241AF1D-891E-48BC-9058-01A685827C17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F284B981-C9FB-441C-8AC6-751680350D0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6BDB25EB-20B5-491D-B65B-58BE05EB43A1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25200EA2-A193-4CF5-BD6D-FE8B86E1436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AB3C7050-FF4D-4B9C-AB9E-8519D401985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FE4D066A-DCD1-4009-90B8-DBFFAB8A988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352105A0-0D09-41EA-B3C3-5D6AD25917C8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BB4B7E86-ED64-42DF-996A-A2B998D1E05C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E3183A8E-D279-431E-9F77-5C68BD18D60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D5BDFFFB-1C42-4CEC-82BC-230762B9DDAC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ECCB0F1E-EFFB-49A7-B429-25F24BB376E5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3F889687-FDC2-422C-BBD6-08B64569BEC4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D4DD8EC3-1C29-4809-9194-C267EC237BE3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8B22CEEA-AB61-4601-AE93-F8BDD1AED0C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B5ACAC07-FA29-41D3-BEA5-B4EBAA5325D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6CF81DF6-3910-4700-819E-335D20EC103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7F75C8B0-EEDA-4E45-924C-71EED7B29B3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FA0AAC7F-A182-471E-9F1F-2CFF7A3D21E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4D0A1D92-FA29-4E93-BE1C-844CE100492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F374BEF5-7105-4800-AB9A-BCE76754DAA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BDAF97B5-5D3F-44E8-9A9D-539AD0D94E32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A07AFD69-C73D-478C-8AD6-536404640B46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1167D2EF-B433-4B23-B88A-EA0AD89F00D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C731CD53-F41E-45AC-88A5-DA699BCC6BF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6EBCEF8F-C38B-406A-A0A7-B0D5D5459DAA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44B9C908-7BB8-4FB4-BA2E-1E18F0D23E56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A503F49E-28E7-45AF-8363-D3A2B29AED92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E2A3F8D2-BB0A-4051-AE4B-95340EEC33BF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9600F8E-AFC9-41E0-A16B-F3405A4F8BB8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F16E37E0-4228-4D75-8F49-DF6923194FC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F7C36257-2159-4440-B5E4-016ECF0BD64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F46CF156-678C-481C-A745-0484D1D85AB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2E92F40A-E70E-4455-AF46-5DD8739D74F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C39C1CDD-2318-402C-8722-A6227A2FA6B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B213671A-6334-4EC7-AE2B-9EC1AE6AF896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1D3C00B2-CA84-418E-8BC8-2B9B5D733963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09CBE588-B869-4AFC-AF81-0389231C117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EE7557CC-68FB-417D-9A7D-63EF9DE7D10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26231867-7D93-4657-BE99-36FE7AD5B44B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0086C3C3-0197-4759-A25A-F05028DA6F70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AC0941E9-9C2D-42F9-8024-B5A66BB65ADA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CC7A1634-915D-403B-945A-1D0BB8175E2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2ECB7FBF-D004-415D-9890-C22C80887D5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5B27CD93-2730-4336-A882-DA95CEA418F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3B21BFEC-5DE6-47FC-92DE-15CA82B43B5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7369A40F-B387-4963-83A5-E799FF83B60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B7FFF44B-393E-4E4C-AB71-D6085A12C30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168DD3A5-6DC8-4CBB-A9FD-3E5CC0DD297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93E3DC99-DDCD-49C6-ADBC-70493ED7250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681F3057-F751-4228-B402-D437F4CEF4E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15B5AA0F-310C-4668-9AB3-DC5A93F1573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B994D9B0-483A-46B9-BFF3-273A2AC20B7C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C8CAA57B-7324-49D4-ABDE-768FE7CD91B4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ED479BBB-F26A-4E60-9FB1-8CBE06AD2BB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89061D91-AF24-4B3D-AC0F-1C3BAEBE4D2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DD1D46F8-032D-48A2-9F6E-18BB22480813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36D2B5EA-6B15-4777-BA8E-A3206944035E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382B3163-1614-4014-BC82-52EB36081A9C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86CA1DB5-B481-4DB0-85C0-ECFFF9791A91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FD033FE7-109C-41A1-ABC4-0DF42B177345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9669FC53-0A20-453C-9AB8-F3C933FC017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62B2E35-A2AE-4215-9DF7-162D89B41A4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E7E12532-04DA-4F26-B4B6-56AF7E367689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CCB5CB3F-2F93-4618-9920-6C9C6E62717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7875D815-587F-4050-A7A1-0CFB3B00EE0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A9BD1CD5-6439-4593-A062-70613936A73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8EF2048D-F2B2-42F3-BA9A-817873DECE3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DD4AEE70-097F-49D3-A694-A843176C7CD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72B07F71-F035-485C-A1B9-A43344FCE1B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D3FF4A49-03F2-4A85-80AB-E291A721F7F8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CAA1A333-AAF6-4058-8257-02C13545623C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0AFCFA87-B322-474D-9130-E9FC952305F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207FFE95-A7C7-47D3-8FC4-D23130813FC1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D300F428-C5A1-47BE-9CE1-FCFFE970B67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76CB7B30-8F35-4518-BEFD-7BB3CF33CAD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D48735EF-0B05-4A82-A621-4AFF06BD61B1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9B463315-A5D0-449C-957E-ECA5FF0F2F6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85104840-E50E-4DCA-A6F2-F68DA671B4A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41A02DB6-4467-4179-A7DB-D32948F6639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86F6500E-3AF9-4B45-A84F-845473B1541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9029AA96-FDAF-4665-8B19-FF937669F46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8279EFCA-317F-4A1C-A910-C5A204BB74A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C85F3813-E9F6-4EB5-AECA-626A056A6310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4E37EB75-601B-4200-B984-1BF6D9FE4FBB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7A5F386F-3A5C-44EE-BF07-609599E3063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915F4819-773C-459D-BEDF-6A8FD1F9A4BB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72864D71-4C91-4E24-AC21-AF061B7468C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DDFED1E9-86C6-40E7-9E53-FB232DA5112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FDF4329-02A7-4293-91D7-630EFFEB141B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F55F955-5327-46C4-ABA9-70B894CB61EF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240D018D-80EF-4FF3-97F8-E7FC4FA68E3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996F0360-8732-453D-BEDC-4CF0A636A39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FC300800-A212-49DD-B4AA-7AEA886A11A9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C0ED39E7-EE14-4540-947B-C6452E3CF78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2C37CC0E-75C4-413F-B41A-31F2CD66044D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58DD3BEA-DD62-4AFC-84B7-BEF1FFE1A8D7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38E0A19B-E130-4C3D-818A-32B824DDAC9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EF213184-0A64-4C09-961F-4FFCE1752F12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E13FDFE4-F265-46A9-8E7C-F01460E74ABD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633B8DDB-473E-4A29-A2DC-28832F966B49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952CC6FE-FF76-45A3-9AEA-F774879C6526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7E6F0138-47A2-4453-866F-40A46190E8F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604062AF-F14E-44E0-B5D3-636D7EB9C3B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47B0CEBF-38DA-42C7-B9E2-CBFFB8CF7F3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A3B52FD0-4493-41EF-9787-8103E40F6BE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7C7103DB-EB42-4204-95CC-516E6E63522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17FB1ADA-45F1-4C73-9B5E-75EB013592B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3517B0BD-3FD1-47F5-976C-34E668C472E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2F2FA67E-E13E-4074-8F12-EDB882487D2A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AD469877-E231-4594-B1D1-2BBA13D6F370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1D20E7FA-06A7-4AFA-B19D-2DD4DC5C724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5307D831-A7AC-4F3B-AD50-7BF5982D5D5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F1B03AA7-E54D-4C24-87B0-9900811A0654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36642A67-5A7A-438E-86D8-2522312A97F5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52FE02B1-3B6C-434D-A358-5FC9E1621D2F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88167375-614F-4544-A625-F677C8BDB2E3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DE047E76-5479-438D-90EB-CBC48396F569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68981249-7E76-4252-AD49-38872FE5F09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1C67A16A-096C-4B15-9327-EDB60E1A54D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7552023C-A9C4-40F9-BB1F-88708AAD31A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70F4C34C-7468-46D9-88EE-57EF570FD9F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9A042DBD-DFBF-46A3-837E-2DB9BE7CE59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372E37C0-954F-48B2-98FE-5EDAB90EB9D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0189CF65-72F2-403E-A366-C3440AFDEA4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C6FEC1FC-704F-47F0-993B-C5834DB7B8A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DCF4A30E-E9A6-41F2-AC34-AB91DBE04B9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F4E30E97-4D2A-40AB-A469-06B4DED98A91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0836C2BF-8876-4AB5-A1E4-227BC579DFD1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D4D73E63-9550-4979-8387-64848C113FE6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45C021B8-2C15-44D1-815A-79ACBCDC97F0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ADFE6B23-A155-41F8-8404-53F2CA270A0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8BC682DD-E1BB-4A21-91C3-A036B3EE13A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84FA8472-748F-4671-8AD9-06F58C359C5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D7DF6AAF-FFD3-4424-B842-C3F70DF194F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E96AD45B-3777-41EE-BB55-2F7675C45FF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AE59C5CB-A92E-441E-B53E-FBD2B767F16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F39E7E1E-04E5-4A1E-BA4D-FFF95EDC2FF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A1CBDACD-E902-4CE9-8798-1099A80659D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5253D33C-C192-4AA4-9DB6-B0D648B4CD7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D5FC5733-EACA-4FFA-B442-880813675D42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33ED8ECD-1A8B-4087-A1D1-C60F1ADEA07B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5C430AEE-84CC-4802-A7A1-5F2754A1FDF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969DF4E8-4FB8-452C-A56C-6908F583C02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B8CE8990-4482-4DF4-B9F3-11438D19017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48D28D32-13DC-44FB-B923-856FE784408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645DA8D6-C06C-46EA-9CB8-327B3B6427A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D94AD12D-E1FC-47B5-8AE4-A458DE62B4DF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37A24260-721F-44CA-BEA0-28F4CDED6633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E42E1089-65B6-41DC-A0B8-395639634EE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6EF6FF04-122B-433B-9C73-19A192A4E7A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C871DC19-A741-4188-8218-EA3AA6797BFA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DBE83057-2FB9-414B-9E0B-85568BF3FF9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41EFE49C-8E94-4598-AA90-9C27624DB8B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D48F7671-A585-4718-BE49-68106266185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C007C235-4A4C-4B07-8CCC-D6F6B51987E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8B2D7CB1-8B4A-46BF-A5C7-F700AB71F8F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5016C1AA-82A9-4346-A399-EC491D5B2B7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8261F9CC-A2E1-4034-B952-65211147E778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32DD1F3F-601A-46E1-8818-97A9C98D1E0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5CAEB0A1-0E63-483E-80AB-4A29DA140EB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0A84FDC7-7F54-48E1-9BA2-9FF92333165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39FCA9FA-9B2B-455B-AD36-48F741A933FC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2996C561-91B3-43CC-8BA8-9457DC404B1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DA6EB487-33A8-4289-B2A7-2EE0895043E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2E235F42-0F1E-4D22-9DD4-81BBFCD8B8B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0A1C84F7-D510-496E-AA99-3CD6DABC737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E06461A0-184F-435D-AB99-3FDD69CC6BE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E33EBF3C-711A-48AF-A977-296AB02D9C2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94F36885-D6BF-466F-9ADA-F4AE5E450763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15664BD3-7E76-4B20-A6F9-4FB3C4E97C45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EF1A5A55-1794-4CA2-BC38-5E2B7DA8A67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95EBA643-FE33-463C-92C1-054BC43A4CB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D8FC80B9-2FC9-45D2-8B52-C7924823643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50CBCB80-0650-49F2-8B06-AD2413943B2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9" name="Text Box 6">
          <a:extLst>
            <a:ext uri="{FF2B5EF4-FFF2-40B4-BE49-F238E27FC236}">
              <a16:creationId xmlns:a16="http://schemas.microsoft.com/office/drawing/2014/main" id="{85C7BCAE-14C9-4427-8114-8A8963F3A6E3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7F9E0B7A-8E20-4074-9A14-6AF95B3D67CA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1770AD97-89EB-4BB2-B1DD-5413572DD71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E1E44472-E0B5-426C-BB58-651DD60D3E1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4B896B2E-599E-404D-BD90-BAB14E069138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38399659-3057-4D2A-8FA2-00133F113CE9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36984F43-646B-44AE-A0A6-6DC38E2413A2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FEE84B00-682C-40E4-868B-AE6DA90381C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918136A8-F9A9-4B4D-AC6F-87F1FADA2A9A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66A9CDB7-F343-49E5-AB28-9AED8AC97494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7E84AAAA-5E6E-4E53-864F-01D765920E36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33ED56AC-E43B-402B-B53B-94C1A7E9BEF7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A1143F0E-B0B0-4DCD-9A5A-ED8B6162017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1E91DD83-962C-4072-83D1-EC0A919BE4C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472C26E-F9F7-4750-AC0A-3349B3F5E20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F036BF37-F97C-4649-82E7-A317EA87A4A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65F34EA8-8466-4419-9D92-B878F593409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63416FA0-A1A1-4210-A341-CD45A2C72D4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7DE543B-2386-4B9A-A4D6-FD77B03BBC7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998CF6B9-7800-4856-9521-8637FD4C4248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93B6A35B-7D04-431F-BA3C-869AE419AB3E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7AC164CF-CF1A-410C-A416-E3788A76343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32A40AF1-2BD0-4EE2-B966-1E4670C3A69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582E6DC8-47E2-4A33-876A-D007AA0786EB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99D9B7A7-E9B1-47E6-A11E-A175C783C4D1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608596C5-37F2-4EBA-A180-96406800C8BF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5CC897EA-AA54-4B59-BC10-76B014997F83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75D1BE22-45E9-4C94-9682-D3EEB249BED6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F9BC97EA-F5B4-477D-9186-AD96863A3D2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656FE4F5-3690-41C0-B707-CCECB070D66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F383E0A9-9097-4579-9255-DF4EBCEFD17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7E5C7865-19EB-46B7-B0A8-0EAF40E9517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CA1C28CD-6341-4090-AFA9-598340CE498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898A2B70-6FA0-4924-910F-5004B65B4F4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73C864ED-020C-439F-8511-87553D1D488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A5AF907E-09D7-4D7A-BB80-81E738ACAD7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816301F9-D0CC-48F0-82F0-C453FA80C05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A0E838B2-4B20-40FC-BE34-805CECCC6499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1342234C-A05B-4DFC-BF61-24722B1540CE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43DF59C2-AB05-4B17-97ED-7FADD93AD67B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BC485B18-C2CC-48EC-83B7-ABF09A108F78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AE7EFEB3-3475-4FAB-9C95-9CE1E25C3FE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760B2EC9-D35B-4DDF-9EDC-24C4FA18792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62255865-5F46-4904-B270-4AAEF33DCF8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5FDE41E3-BC66-47DC-BBEC-BD39AE4717F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60C622ED-F594-46F6-9FA4-584FD58DD78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1F74D769-5AB0-45A4-B11B-8BAC9785B7B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97BDEED6-3C71-4417-A730-045D65697A1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17C1A10E-2BD2-44F0-9172-F72D5E1F4C8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C9ADF678-4D41-4C7C-8B1F-D2040603BB7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82128621-1202-4883-A26C-E84BDAFF8370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302284ED-6174-4E64-BCFD-13CEB357B02E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33726E30-E22D-4D21-B0A3-20C31416271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EE527AAF-0C17-4D53-9673-CD3F4B96B90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59C5B0BD-76E6-44AE-A0B9-3F83D51A2172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4498220D-275F-413C-8ED3-8CEF89BA1AB3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CCD853CE-722D-4C28-96A5-29971770C9BE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BF3F0ED9-73B2-4934-AAAE-99BEDE1F2974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A1AC9DD9-D5BC-4FCE-9C9A-0429DAB8B9B5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DC1F4720-243E-4C8C-A700-5C23C3AA79A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74C871A9-7DC4-420E-A626-E0EEF10D1D4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E7751078-639A-457C-9D11-CEC4A75BDEB5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395AC9C1-CB44-4714-96CD-DF66A13F97A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723E5221-CD0A-43B5-B8CA-5ABFE5AAB44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A61F4CD0-A9DE-46AC-B553-9CF9F411F9B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6709FD7B-0E77-4D16-AD41-B028698D767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83DECF1D-AF4F-4589-9C7D-1FE7E4D4699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CE5F76E3-62BA-49B1-951F-AE3611C3AA7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FF71B5EC-C286-4DCE-95C3-AB5B0ED65D24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6BCFB9B5-B828-47DA-9BBE-41D502BCBC02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C6EF7F9E-8D64-44C1-A18C-C90380FB43C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CF84BCEA-BA76-49A3-A6FA-633FF2BBF942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78088480-0B63-4B8E-A23F-082B0309DA8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82E4B6A6-FB75-41C3-820E-1A011E28BC5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4D146572-C070-497C-8551-0F39ACE1B09C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30C7F94F-A9C0-458C-90F0-A003FE15A5C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E5A3383E-997C-408F-B934-C521916C5C0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27E767F8-A1BE-41E2-8B6D-7E23F52F853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AE0A6F8F-8F0B-4679-B5E1-82E7FE25F40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B22F60D-2568-4CFD-9B62-BA23A9A945A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A97CE2B6-D7CD-4B9F-8693-9F0F234BBAB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EA05DC03-3879-4930-B0F4-12C1A2212CB9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F26277DB-EB40-4007-9A29-25155A420D2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81C0733C-CC1A-43B1-80A2-68C04EDD4E2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C6EA2466-FD77-4E5F-9E8C-04F7182DD3B1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9B1759B5-F3D3-472B-8138-DAB39A0E205A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BB6F9C93-007F-49F5-9701-EAC21FA6C4A0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5B3C8F08-7B2B-430F-B4F6-71E9E2B1D04B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ACA687FC-C1BC-4150-AB16-33312DB9E629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CC3482B1-6BA0-4E77-967C-BF69B16DFDFA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5D1406A4-EB73-4279-A660-0A1D7CD9695F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276225</xdr:colOff>
      <xdr:row>0</xdr:row>
      <xdr:rowOff>138320</xdr:rowOff>
    </xdr:from>
    <xdr:to>
      <xdr:col>2</xdr:col>
      <xdr:colOff>133349</xdr:colOff>
      <xdr:row>3</xdr:row>
      <xdr:rowOff>66675</xdr:rowOff>
    </xdr:to>
    <xdr:pic>
      <xdr:nvPicPr>
        <xdr:cNvPr id="3450" name="3469 Imagen">
          <a:extLst>
            <a:ext uri="{FF2B5EF4-FFF2-40B4-BE49-F238E27FC236}">
              <a16:creationId xmlns:a16="http://schemas.microsoft.com/office/drawing/2014/main" id="{08956E9C-25DE-4052-A63A-2CB169110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8320"/>
          <a:ext cx="1066799" cy="5951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86E5BFC9-DDA1-4860-8B64-9BC9B054379D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BF0C3EED-A839-4FB6-912F-2DD2A2575D0F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3" name="Text Box 8">
          <a:extLst>
            <a:ext uri="{FF2B5EF4-FFF2-40B4-BE49-F238E27FC236}">
              <a16:creationId xmlns:a16="http://schemas.microsoft.com/office/drawing/2014/main" id="{93B89D81-E2EF-424A-A676-62CC3E2D07BB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B56155C9-6AE4-4F33-B0FF-A4ACD64267F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A80271F0-84DB-4BCF-AC27-DCFDF5D5569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A309F9FD-E338-41D9-A9D3-C2425B6D565E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2B45074B-74B8-4B94-958F-2096D6E030F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3070384A-B815-4EDD-B372-157A38B84EDA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CBD223C5-BBE9-42A9-85FF-C06ACABBA029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95908211-05CE-4BE5-B36F-7F141820F04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625D9526-1716-4CAD-A42D-99E45B17B1BE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CDC9E20F-AB62-4219-A643-80D434B2901F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E15777E6-0BFC-462E-AFD7-8885A1317CFC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28192EB5-DA70-495B-8B27-463DF52E328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5" name="Text Box 8">
          <a:extLst>
            <a:ext uri="{FF2B5EF4-FFF2-40B4-BE49-F238E27FC236}">
              <a16:creationId xmlns:a16="http://schemas.microsoft.com/office/drawing/2014/main" id="{4E8BDDD4-E7AB-475C-BE52-7A8849A3023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46003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42D9-A8DE-45B3-AE02-44D26DA6AB4F}">
  <dimension ref="A1:AG689"/>
  <sheetViews>
    <sheetView tabSelected="1" workbookViewId="0">
      <selection activeCell="Y12" sqref="Y12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7.25" customHeight="1" x14ac:dyDescent="0.2">
      <c r="A10" s="14" t="s">
        <v>9</v>
      </c>
      <c r="B10" s="14"/>
      <c r="C10" s="14"/>
      <c r="D10" s="18">
        <v>2800000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5.25" customHeight="1" x14ac:dyDescent="0.2">
      <c r="A11" s="19"/>
      <c r="B11" s="19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8.75" customHeight="1" x14ac:dyDescent="0.2">
      <c r="A12" s="21" t="s">
        <v>10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15.75" customHeight="1" x14ac:dyDescent="0.2">
      <c r="A13" s="22" t="s">
        <v>11</v>
      </c>
      <c r="B13" s="22"/>
      <c r="C13" s="22"/>
      <c r="D13" s="23" t="s">
        <v>12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16.5" customHeight="1" x14ac:dyDescent="0.2">
      <c r="A14" s="24" t="s">
        <v>13</v>
      </c>
      <c r="B14" s="24"/>
      <c r="C14" s="24"/>
      <c r="D14" s="25" t="s">
        <v>14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7.25" customHeight="1" x14ac:dyDescent="0.2">
      <c r="A15" s="24" t="s">
        <v>15</v>
      </c>
      <c r="B15" s="26"/>
      <c r="C15" s="26"/>
      <c r="D15" s="27" t="s">
        <v>16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</row>
    <row r="16" spans="1:23" ht="22.5" customHeight="1" x14ac:dyDescent="0.2">
      <c r="A16" s="24" t="s">
        <v>17</v>
      </c>
      <c r="B16" s="26"/>
      <c r="C16" s="26"/>
      <c r="D16" s="27" t="s">
        <v>18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</row>
    <row r="17" spans="1:33" ht="21.75" customHeight="1" x14ac:dyDescent="0.2">
      <c r="A17" s="24" t="s">
        <v>19</v>
      </c>
      <c r="B17" s="26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9"/>
    </row>
    <row r="18" spans="1:33" ht="6" customHeight="1" x14ac:dyDescent="0.2">
      <c r="A18" s="19"/>
      <c r="B18" s="19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33" ht="18.75" customHeight="1" x14ac:dyDescent="0.2">
      <c r="A19" s="21" t="s">
        <v>20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33" ht="20.25" customHeight="1" x14ac:dyDescent="0.2">
      <c r="A20" s="30" t="s">
        <v>21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33" ht="22.5" customHeight="1" x14ac:dyDescent="0.2">
      <c r="A21" s="21" t="s">
        <v>22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33" ht="24.75" customHeight="1" x14ac:dyDescent="0.2">
      <c r="A22" s="25" t="s">
        <v>23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33" ht="20.25" customHeight="1" x14ac:dyDescent="0.2">
      <c r="A23" s="21" t="s">
        <v>24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33" s="3" customFormat="1" ht="25.5" customHeight="1" x14ac:dyDescent="0.2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4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6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4" customFormat="1" ht="48" customHeight="1" x14ac:dyDescent="0.2">
      <c r="A29" s="39" t="s">
        <v>27</v>
      </c>
      <c r="B29" s="39"/>
      <c r="C29" s="40" t="s">
        <v>28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/>
      <c r="X29" s="43"/>
      <c r="Z29" s="43"/>
      <c r="AA29" s="43"/>
      <c r="AB29" s="43"/>
      <c r="AC29" s="43"/>
      <c r="AD29" s="43"/>
      <c r="AE29" s="43"/>
      <c r="AF29" s="43"/>
      <c r="AG29" s="43"/>
    </row>
    <row r="30" spans="1:33" s="3" customFormat="1" ht="7.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5" t="s">
        <v>29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7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9" t="s">
        <v>30</v>
      </c>
      <c r="B33" s="39"/>
      <c r="C33" s="48" t="s">
        <v>31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9"/>
      <c r="B34" s="37"/>
      <c r="C34" s="37"/>
      <c r="D34" s="37"/>
      <c r="E34" s="37"/>
      <c r="F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50" t="s">
        <v>32</v>
      </c>
      <c r="B35" s="51"/>
      <c r="C35" s="52" t="s">
        <v>33</v>
      </c>
      <c r="D35" s="37"/>
      <c r="E35" s="39" t="s">
        <v>34</v>
      </c>
      <c r="F35" s="39"/>
      <c r="G35" s="53" t="s">
        <v>35</v>
      </c>
      <c r="H35" s="53"/>
      <c r="I35" s="53"/>
      <c r="J35" s="53"/>
      <c r="K35" s="37"/>
      <c r="L35" s="37"/>
      <c r="M35" s="39" t="s">
        <v>36</v>
      </c>
      <c r="N35" s="39"/>
      <c r="O35" s="39"/>
      <c r="P35" s="39"/>
      <c r="Q35" s="54" t="s">
        <v>37</v>
      </c>
      <c r="R35" s="53"/>
      <c r="S35" s="53"/>
      <c r="T35" s="53"/>
      <c r="U35" s="53"/>
      <c r="V35" s="53"/>
      <c r="W35" s="53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9"/>
      <c r="B36" s="37"/>
      <c r="C36" s="37"/>
      <c r="D36" s="37"/>
      <c r="E36" s="37"/>
      <c r="F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50" t="s">
        <v>38</v>
      </c>
      <c r="B37" s="51"/>
      <c r="C37" s="55" t="s">
        <v>39</v>
      </c>
      <c r="D37" s="37"/>
      <c r="E37" s="50" t="s">
        <v>40</v>
      </c>
      <c r="F37" s="51"/>
      <c r="G37" s="53" t="s">
        <v>41</v>
      </c>
      <c r="H37" s="53"/>
      <c r="I37" s="53"/>
      <c r="J37" s="53"/>
      <c r="K37" s="37"/>
      <c r="L37" s="37"/>
      <c r="M37" s="39" t="s">
        <v>42</v>
      </c>
      <c r="N37" s="39"/>
      <c r="O37" s="39"/>
      <c r="P37" s="39"/>
      <c r="Q37" s="53" t="s">
        <v>43</v>
      </c>
      <c r="R37" s="53"/>
      <c r="S37" s="53"/>
      <c r="T37" s="53"/>
      <c r="U37" s="53"/>
      <c r="V37" s="53"/>
      <c r="W37" s="53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56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9" t="s">
        <v>44</v>
      </c>
      <c r="D39" s="39"/>
      <c r="E39" s="39"/>
      <c r="F39" s="39"/>
      <c r="H39" s="37"/>
      <c r="I39" s="37"/>
      <c r="J39" s="37"/>
      <c r="O39" s="39" t="s">
        <v>45</v>
      </c>
      <c r="P39" s="39"/>
      <c r="Q39" s="39"/>
      <c r="R39" s="39"/>
      <c r="S39" s="39"/>
      <c r="T39" s="39"/>
      <c r="U39" s="39"/>
      <c r="V39" s="39"/>
      <c r="W39" s="38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7"/>
      <c r="B40" s="37"/>
      <c r="C40" s="57">
        <v>49</v>
      </c>
      <c r="D40" s="37"/>
      <c r="E40" s="58">
        <v>2015</v>
      </c>
      <c r="F40" s="58"/>
      <c r="H40" s="37"/>
      <c r="I40" s="37"/>
      <c r="J40" s="37"/>
      <c r="O40" s="59">
        <v>42</v>
      </c>
      <c r="P40" s="59"/>
      <c r="Q40" s="59"/>
      <c r="R40" s="59"/>
      <c r="S40" s="59"/>
      <c r="T40" s="59"/>
      <c r="U40" s="59"/>
      <c r="V40" s="59"/>
      <c r="X40" s="1"/>
      <c r="Z40" s="1"/>
      <c r="AA40" s="1"/>
      <c r="AB40" s="1"/>
      <c r="AC40" s="1"/>
      <c r="AD40" s="1"/>
      <c r="AE40" s="1"/>
      <c r="AF40" s="1"/>
      <c r="AG40" s="1"/>
    </row>
    <row r="41" spans="1:33" s="60" customFormat="1" ht="12" customHeight="1" x14ac:dyDescent="0.2">
      <c r="C41" s="61" t="s">
        <v>46</v>
      </c>
      <c r="D41" s="62"/>
      <c r="E41" s="63" t="s">
        <v>47</v>
      </c>
      <c r="F41" s="63"/>
      <c r="G41" s="62"/>
      <c r="I41" s="62"/>
      <c r="J41" s="62"/>
      <c r="K41" s="62"/>
      <c r="L41" s="62"/>
      <c r="M41" s="62"/>
      <c r="N41" s="62"/>
      <c r="O41" s="61"/>
      <c r="P41" s="61"/>
      <c r="Q41" s="61"/>
      <c r="R41" s="61"/>
      <c r="S41" s="61"/>
      <c r="T41" s="61"/>
      <c r="U41" s="61"/>
      <c r="V41" s="61"/>
      <c r="W41" s="64"/>
      <c r="X41" s="65"/>
      <c r="Z41" s="65"/>
      <c r="AA41" s="65"/>
      <c r="AB41" s="65"/>
      <c r="AC41" s="65"/>
      <c r="AD41" s="65"/>
      <c r="AE41" s="65"/>
      <c r="AF41" s="65"/>
      <c r="AG41" s="65"/>
    </row>
    <row r="42" spans="1:33" s="3" customFormat="1" ht="3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6" t="s">
        <v>48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7" t="s">
        <v>49</v>
      </c>
      <c r="B44" s="68"/>
      <c r="C44" s="39" t="s">
        <v>30</v>
      </c>
      <c r="D44" s="39"/>
      <c r="E44" s="69" t="s">
        <v>50</v>
      </c>
      <c r="F44" s="50" t="s">
        <v>51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51"/>
      <c r="U44" s="71"/>
      <c r="V44" s="72" t="s">
        <v>52</v>
      </c>
      <c r="W44" s="39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3"/>
      <c r="B45" s="74"/>
      <c r="C45" s="39"/>
      <c r="D45" s="39"/>
      <c r="E45" s="75"/>
      <c r="F45" s="76" t="s">
        <v>54</v>
      </c>
      <c r="G45" s="77"/>
      <c r="H45" s="78"/>
      <c r="I45" s="79" t="s">
        <v>55</v>
      </c>
      <c r="J45" s="79" t="s">
        <v>56</v>
      </c>
      <c r="K45" s="79" t="s">
        <v>57</v>
      </c>
      <c r="L45" s="79" t="s">
        <v>58</v>
      </c>
      <c r="M45" s="79" t="s">
        <v>59</v>
      </c>
      <c r="N45" s="79" t="s">
        <v>60</v>
      </c>
      <c r="O45" s="79" t="s">
        <v>61</v>
      </c>
      <c r="P45" s="79" t="s">
        <v>62</v>
      </c>
      <c r="Q45" s="79" t="s">
        <v>63</v>
      </c>
      <c r="R45" s="79" t="s">
        <v>64</v>
      </c>
      <c r="S45" s="79" t="s">
        <v>65</v>
      </c>
      <c r="T45" s="79" t="s">
        <v>66</v>
      </c>
      <c r="U45" s="80"/>
      <c r="V45" s="81"/>
      <c r="W45" s="39"/>
    </row>
    <row r="46" spans="1:33" ht="29.25" customHeight="1" x14ac:dyDescent="0.2">
      <c r="A46" s="82" t="s">
        <v>67</v>
      </c>
      <c r="B46" s="82"/>
      <c r="C46" s="83" t="s">
        <v>68</v>
      </c>
      <c r="D46" s="83"/>
      <c r="E46" s="84" t="s">
        <v>69</v>
      </c>
      <c r="F46" s="85" t="s">
        <v>70</v>
      </c>
      <c r="G46" s="86"/>
      <c r="H46" s="87"/>
      <c r="I46" s="88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>
        <v>49</v>
      </c>
      <c r="U46" s="90"/>
      <c r="V46" s="91">
        <f>IF(SUM(I46:T46)=0,"",SUM(I46:T46))</f>
        <v>49</v>
      </c>
      <c r="W46" s="92" t="str">
        <f>IF($G$37="porcentaje",FIXED(V46/V47*100,2)&amp;"%",IF($G$37="Promedio",V46/V47,IF($G$37="variación porcentual",FIXED(((V46/V47)-1)*100,2)&amp;"%",IF($G$37="OTRAS","CAPTURAR EL RESULTADO DEL INDICADOR"))))</f>
        <v>42.24%</v>
      </c>
      <c r="Y46" s="1"/>
    </row>
    <row r="47" spans="1:33" ht="30" customHeight="1" x14ac:dyDescent="0.2">
      <c r="A47" s="82" t="s">
        <v>71</v>
      </c>
      <c r="B47" s="82"/>
      <c r="C47" s="83" t="s">
        <v>72</v>
      </c>
      <c r="D47" s="83"/>
      <c r="E47" s="84" t="s">
        <v>69</v>
      </c>
      <c r="F47" s="85" t="s">
        <v>73</v>
      </c>
      <c r="G47" s="86"/>
      <c r="H47" s="87"/>
      <c r="I47" s="88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>
        <v>116</v>
      </c>
      <c r="U47" s="89">
        <f>SUM(I47:T47)</f>
        <v>116</v>
      </c>
      <c r="V47" s="91">
        <v>116</v>
      </c>
      <c r="W47" s="92"/>
      <c r="Y47" s="1"/>
      <c r="AA47" s="3"/>
    </row>
    <row r="48" spans="1:33" ht="17.25" customHeight="1" x14ac:dyDescent="0.2">
      <c r="A48" s="93" t="s">
        <v>74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</row>
    <row r="49" spans="1:33" s="3" customFormat="1" ht="15.75" customHeight="1" x14ac:dyDescent="0.2">
      <c r="A49" s="67" t="s">
        <v>49</v>
      </c>
      <c r="B49" s="68"/>
      <c r="C49" s="39" t="s">
        <v>30</v>
      </c>
      <c r="D49" s="39"/>
      <c r="E49" s="69" t="s">
        <v>50</v>
      </c>
      <c r="F49" s="50" t="s">
        <v>51</v>
      </c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51"/>
      <c r="U49" s="71"/>
      <c r="V49" s="72" t="s">
        <v>52</v>
      </c>
      <c r="W49" s="39" t="s">
        <v>75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3"/>
      <c r="B50" s="74"/>
      <c r="C50" s="39"/>
      <c r="D50" s="39"/>
      <c r="E50" s="75"/>
      <c r="F50" s="76" t="s">
        <v>74</v>
      </c>
      <c r="G50" s="77"/>
      <c r="H50" s="78"/>
      <c r="I50" s="79" t="s">
        <v>55</v>
      </c>
      <c r="J50" s="79" t="s">
        <v>56</v>
      </c>
      <c r="K50" s="79" t="s">
        <v>57</v>
      </c>
      <c r="L50" s="79" t="s">
        <v>58</v>
      </c>
      <c r="M50" s="79" t="s">
        <v>59</v>
      </c>
      <c r="N50" s="79" t="s">
        <v>60</v>
      </c>
      <c r="O50" s="79" t="s">
        <v>61</v>
      </c>
      <c r="P50" s="79" t="s">
        <v>62</v>
      </c>
      <c r="Q50" s="79" t="s">
        <v>63</v>
      </c>
      <c r="R50" s="79" t="s">
        <v>64</v>
      </c>
      <c r="S50" s="79" t="s">
        <v>65</v>
      </c>
      <c r="T50" s="79" t="s">
        <v>66</v>
      </c>
      <c r="U50" s="80"/>
      <c r="V50" s="81"/>
      <c r="W50" s="39"/>
    </row>
    <row r="51" spans="1:33" ht="29.25" customHeight="1" x14ac:dyDescent="0.2">
      <c r="A51" s="82" t="s">
        <v>67</v>
      </c>
      <c r="B51" s="82"/>
      <c r="C51" s="94" t="str">
        <f>IF(C46=0,"",C46)</f>
        <v xml:space="preserve">No. de Escuelas encuestadas </v>
      </c>
      <c r="D51" s="95"/>
      <c r="E51" s="96" t="str">
        <f>IF(E46=0,"",E46)</f>
        <v xml:space="preserve">Escuelas </v>
      </c>
      <c r="F51" s="85" t="s">
        <v>76</v>
      </c>
      <c r="G51" s="86"/>
      <c r="H51" s="87"/>
      <c r="I51" s="88"/>
      <c r="J51" s="89"/>
      <c r="K51" s="89"/>
      <c r="L51" s="89"/>
      <c r="M51" s="89"/>
      <c r="N51" s="89">
        <v>46</v>
      </c>
      <c r="O51" s="89"/>
      <c r="P51" s="89"/>
      <c r="Q51" s="89"/>
      <c r="R51" s="89"/>
      <c r="S51" s="89"/>
      <c r="T51" s="89">
        <v>3</v>
      </c>
      <c r="U51" s="90"/>
      <c r="V51" s="91">
        <f t="shared" ref="V51:V52" si="0">IF(SUM(I51:T51)=0,"",SUM(I51:T51))</f>
        <v>49</v>
      </c>
      <c r="W51" s="92" t="str">
        <f>IF($G$37="porcentaje",FIXED(V51/V52*100,2)&amp;"%",IF($G$37="Promedio",V51/V52,IF($G$37="variación porcentual",FIXED(((V51/V52)-1)*100,2)&amp;"%",IF($G$37="OTRAS","CAPTURAR EL RESULTADO DEL INDICADOR"))))</f>
        <v>42.24%</v>
      </c>
      <c r="Y51" s="1"/>
    </row>
    <row r="52" spans="1:33" ht="30" customHeight="1" x14ac:dyDescent="0.2">
      <c r="A52" s="82" t="s">
        <v>71</v>
      </c>
      <c r="B52" s="82"/>
      <c r="C52" s="94" t="str">
        <f>IF(C47=0,"",C47)</f>
        <v xml:space="preserve">Total de Escuelas </v>
      </c>
      <c r="D52" s="95"/>
      <c r="E52" s="96" t="str">
        <f>IF(E47=0,"",E47)</f>
        <v xml:space="preserve">Escuelas </v>
      </c>
      <c r="F52" s="85" t="s">
        <v>77</v>
      </c>
      <c r="G52" s="86"/>
      <c r="H52" s="87"/>
      <c r="I52" s="88"/>
      <c r="J52" s="89"/>
      <c r="K52" s="89"/>
      <c r="L52" s="89"/>
      <c r="M52" s="89"/>
      <c r="N52" s="89">
        <v>116</v>
      </c>
      <c r="O52" s="89"/>
      <c r="P52" s="89"/>
      <c r="Q52" s="89"/>
      <c r="R52" s="89"/>
      <c r="S52" s="89"/>
      <c r="T52" s="89"/>
      <c r="U52" s="89">
        <f>SUM(I52:T52)</f>
        <v>116</v>
      </c>
      <c r="V52" s="91">
        <f t="shared" si="0"/>
        <v>116</v>
      </c>
      <c r="W52" s="92"/>
      <c r="Y52" s="1"/>
      <c r="AA52" s="3"/>
    </row>
    <row r="53" spans="1:33" ht="5.25" customHeight="1" x14ac:dyDescent="0.2">
      <c r="A53" s="97"/>
      <c r="B53" s="97"/>
      <c r="C53" s="97"/>
      <c r="D53" s="98"/>
      <c r="E53" s="98"/>
      <c r="F53" s="99"/>
      <c r="G53" s="99"/>
      <c r="H53" s="99"/>
      <c r="I53" s="98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1"/>
      <c r="V53" s="102"/>
      <c r="W53" s="103"/>
    </row>
    <row r="54" spans="1:33" ht="16.5" customHeight="1" x14ac:dyDescent="0.2">
      <c r="A54" s="104" t="s">
        <v>78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5">
        <v>1</v>
      </c>
    </row>
    <row r="55" spans="1:33" ht="6.75" customHeight="1" x14ac:dyDescent="0.2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7"/>
    </row>
    <row r="56" spans="1:33" s="3" customFormat="1" ht="33" customHeight="1" x14ac:dyDescent="0.2">
      <c r="A56" s="108" t="s">
        <v>79</v>
      </c>
      <c r="B56" s="109"/>
      <c r="C56" s="109"/>
      <c r="D56" s="109"/>
      <c r="E56" s="109"/>
      <c r="F56" s="110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2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3"/>
      <c r="B57" s="114"/>
      <c r="C57" s="114"/>
      <c r="D57" s="114"/>
      <c r="E57" s="114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6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4" t="s">
        <v>80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6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7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4" customFormat="1" ht="48" customHeight="1" x14ac:dyDescent="0.2">
      <c r="A60" s="39" t="s">
        <v>27</v>
      </c>
      <c r="B60" s="39"/>
      <c r="C60" s="40" t="s">
        <v>81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2"/>
      <c r="X60" s="43"/>
      <c r="Z60" s="43"/>
      <c r="AA60" s="43"/>
      <c r="AB60" s="43"/>
      <c r="AC60" s="43"/>
      <c r="AD60" s="43"/>
      <c r="AE60" s="43"/>
      <c r="AF60" s="43"/>
      <c r="AG60" s="43"/>
    </row>
    <row r="61" spans="1:33" s="3" customFormat="1" ht="6" customHeight="1" x14ac:dyDescent="0.2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5" t="s">
        <v>29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7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9" t="s">
        <v>30</v>
      </c>
      <c r="B64" s="39"/>
      <c r="C64" s="48" t="s">
        <v>82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9"/>
      <c r="B65" s="37"/>
      <c r="C65" s="37"/>
      <c r="D65" s="37"/>
      <c r="E65" s="37"/>
      <c r="F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50" t="s">
        <v>32</v>
      </c>
      <c r="B66" s="51"/>
      <c r="C66" s="52" t="s">
        <v>33</v>
      </c>
      <c r="D66" s="37"/>
      <c r="E66" s="39" t="s">
        <v>34</v>
      </c>
      <c r="F66" s="39"/>
      <c r="G66" s="53" t="s">
        <v>83</v>
      </c>
      <c r="H66" s="53"/>
      <c r="I66" s="53"/>
      <c r="J66" s="53"/>
      <c r="K66" s="37"/>
      <c r="L66" s="37"/>
      <c r="M66" s="39" t="s">
        <v>36</v>
      </c>
      <c r="N66" s="39"/>
      <c r="O66" s="39"/>
      <c r="P66" s="39"/>
      <c r="Q66" s="53" t="s">
        <v>37</v>
      </c>
      <c r="R66" s="53"/>
      <c r="S66" s="53"/>
      <c r="T66" s="53"/>
      <c r="U66" s="53"/>
      <c r="V66" s="53"/>
      <c r="W66" s="53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9"/>
      <c r="B67" s="37"/>
      <c r="C67" s="37"/>
      <c r="D67" s="37"/>
      <c r="E67" s="37"/>
      <c r="F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50" t="s">
        <v>38</v>
      </c>
      <c r="B68" s="51"/>
      <c r="C68" s="55" t="s">
        <v>39</v>
      </c>
      <c r="D68" s="37"/>
      <c r="E68" s="50" t="s">
        <v>40</v>
      </c>
      <c r="F68" s="51"/>
      <c r="G68" s="53" t="s">
        <v>41</v>
      </c>
      <c r="H68" s="53"/>
      <c r="I68" s="53"/>
      <c r="J68" s="53"/>
      <c r="K68" s="37"/>
      <c r="L68" s="37"/>
      <c r="M68" s="39" t="s">
        <v>42</v>
      </c>
      <c r="N68" s="39"/>
      <c r="O68" s="39"/>
      <c r="P68" s="39"/>
      <c r="Q68" s="53" t="s">
        <v>43</v>
      </c>
      <c r="R68" s="53"/>
      <c r="S68" s="53"/>
      <c r="T68" s="53"/>
      <c r="U68" s="53"/>
      <c r="V68" s="53"/>
      <c r="W68" s="53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56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9" t="s">
        <v>44</v>
      </c>
      <c r="D70" s="39"/>
      <c r="E70" s="39"/>
      <c r="F70" s="39"/>
      <c r="H70" s="37"/>
      <c r="I70" s="37"/>
      <c r="J70" s="37"/>
      <c r="O70" s="39" t="s">
        <v>45</v>
      </c>
      <c r="P70" s="39"/>
      <c r="Q70" s="39"/>
      <c r="R70" s="39"/>
      <c r="S70" s="39"/>
      <c r="T70" s="39"/>
      <c r="U70" s="39"/>
      <c r="V70" s="39"/>
      <c r="W70" s="38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7"/>
      <c r="B71" s="37"/>
      <c r="C71" s="57">
        <v>9000</v>
      </c>
      <c r="D71" s="37"/>
      <c r="E71" s="58">
        <v>2014</v>
      </c>
      <c r="F71" s="58"/>
      <c r="H71" s="37"/>
      <c r="I71" s="37"/>
      <c r="J71" s="37"/>
      <c r="O71" s="120">
        <v>40</v>
      </c>
      <c r="P71" s="120"/>
      <c r="Q71" s="120"/>
      <c r="R71" s="120"/>
      <c r="S71" s="120"/>
      <c r="T71" s="120"/>
      <c r="U71" s="120"/>
      <c r="V71" s="120"/>
      <c r="X71" s="1"/>
      <c r="Z71" s="1"/>
      <c r="AA71" s="1"/>
      <c r="AB71" s="1"/>
      <c r="AC71" s="1"/>
      <c r="AD71" s="1"/>
      <c r="AE71" s="1"/>
      <c r="AF71" s="1"/>
      <c r="AG71" s="1"/>
    </row>
    <row r="72" spans="1:33" s="60" customFormat="1" ht="12" customHeight="1" x14ac:dyDescent="0.2">
      <c r="C72" s="61" t="s">
        <v>46</v>
      </c>
      <c r="D72" s="62"/>
      <c r="E72" s="63" t="s">
        <v>47</v>
      </c>
      <c r="F72" s="63"/>
      <c r="G72" s="62"/>
      <c r="I72" s="62"/>
      <c r="J72" s="62"/>
      <c r="K72" s="62"/>
      <c r="L72" s="62"/>
      <c r="M72" s="62"/>
      <c r="N72" s="62"/>
      <c r="O72" s="61"/>
      <c r="P72" s="61"/>
      <c r="Q72" s="61"/>
      <c r="R72" s="61"/>
      <c r="S72" s="61"/>
      <c r="T72" s="61"/>
      <c r="U72" s="61"/>
      <c r="V72" s="61"/>
      <c r="W72" s="64"/>
      <c r="X72" s="65"/>
      <c r="Z72" s="65"/>
      <c r="AA72" s="65"/>
      <c r="AB72" s="65"/>
      <c r="AC72" s="65"/>
      <c r="AD72" s="65"/>
      <c r="AE72" s="65"/>
      <c r="AF72" s="65"/>
      <c r="AG72" s="65"/>
    </row>
    <row r="73" spans="1:33" s="3" customFormat="1" ht="3" customHeight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8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6" t="s">
        <v>48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7" t="s">
        <v>49</v>
      </c>
      <c r="B75" s="68"/>
      <c r="C75" s="39" t="s">
        <v>30</v>
      </c>
      <c r="D75" s="39"/>
      <c r="E75" s="69" t="s">
        <v>50</v>
      </c>
      <c r="F75" s="50" t="s">
        <v>51</v>
      </c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51"/>
      <c r="U75" s="71"/>
      <c r="V75" s="72" t="s">
        <v>52</v>
      </c>
      <c r="W75" s="39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3"/>
      <c r="B76" s="74"/>
      <c r="C76" s="39"/>
      <c r="D76" s="39"/>
      <c r="E76" s="75"/>
      <c r="F76" s="76" t="s">
        <v>54</v>
      </c>
      <c r="G76" s="77"/>
      <c r="H76" s="78"/>
      <c r="I76" s="79" t="s">
        <v>55</v>
      </c>
      <c r="J76" s="79" t="s">
        <v>56</v>
      </c>
      <c r="K76" s="79" t="s">
        <v>57</v>
      </c>
      <c r="L76" s="79" t="s">
        <v>58</v>
      </c>
      <c r="M76" s="79" t="s">
        <v>59</v>
      </c>
      <c r="N76" s="79" t="s">
        <v>60</v>
      </c>
      <c r="O76" s="79" t="s">
        <v>61</v>
      </c>
      <c r="P76" s="79" t="s">
        <v>62</v>
      </c>
      <c r="Q76" s="79" t="s">
        <v>63</v>
      </c>
      <c r="R76" s="79" t="s">
        <v>64</v>
      </c>
      <c r="S76" s="79" t="s">
        <v>65</v>
      </c>
      <c r="T76" s="79" t="s">
        <v>66</v>
      </c>
      <c r="U76" s="80"/>
      <c r="V76" s="81"/>
      <c r="W76" s="39"/>
    </row>
    <row r="77" spans="1:33" ht="29.25" customHeight="1" x14ac:dyDescent="0.2">
      <c r="A77" s="82" t="s">
        <v>67</v>
      </c>
      <c r="B77" s="82"/>
      <c r="C77" s="83" t="s">
        <v>84</v>
      </c>
      <c r="D77" s="83"/>
      <c r="E77" s="84" t="s">
        <v>85</v>
      </c>
      <c r="F77" s="85" t="s">
        <v>70</v>
      </c>
      <c r="G77" s="86"/>
      <c r="H77" s="87"/>
      <c r="I77" s="88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>
        <v>9000</v>
      </c>
      <c r="U77" s="90"/>
      <c r="V77" s="91">
        <f>IF(SUM(I77:T77)=0,"",SUM(I77:T77))</f>
        <v>9000</v>
      </c>
      <c r="W77" s="92" t="str">
        <f>IF($G$68="porcentaje",FIXED(V77/V78*100,2)&amp;"%",IF($G$68="Promedio",V77/V78,IF($G$68="variación porcentual",FIXED(((V77/V78)-1)*100,2)&amp;"%",IF($G$68="OTRAS","CAPTURAR EL RESULTADO DEL INDICADOR"))))</f>
        <v>40.91%</v>
      </c>
      <c r="Y77" s="1"/>
    </row>
    <row r="78" spans="1:33" ht="30" customHeight="1" x14ac:dyDescent="0.2">
      <c r="A78" s="82" t="s">
        <v>71</v>
      </c>
      <c r="B78" s="82"/>
      <c r="C78" s="83" t="s">
        <v>86</v>
      </c>
      <c r="D78" s="83"/>
      <c r="E78" s="84" t="s">
        <v>85</v>
      </c>
      <c r="F78" s="85" t="s">
        <v>73</v>
      </c>
      <c r="G78" s="86"/>
      <c r="H78" s="87"/>
      <c r="I78" s="88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>
        <v>22000</v>
      </c>
      <c r="U78" s="89">
        <f>SUM(I78:T78)</f>
        <v>22000</v>
      </c>
      <c r="V78" s="91">
        <f>IF(SUM(I78:T78)=0,"",SUM(I78:T78))</f>
        <v>22000</v>
      </c>
      <c r="W78" s="92"/>
      <c r="Y78" s="1"/>
      <c r="AA78" s="3"/>
    </row>
    <row r="79" spans="1:33" ht="17.25" customHeight="1" x14ac:dyDescent="0.2">
      <c r="A79" s="93" t="s">
        <v>74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</row>
    <row r="80" spans="1:33" s="3" customFormat="1" ht="15.75" customHeight="1" x14ac:dyDescent="0.2">
      <c r="A80" s="67" t="s">
        <v>49</v>
      </c>
      <c r="B80" s="68"/>
      <c r="C80" s="39" t="s">
        <v>30</v>
      </c>
      <c r="D80" s="39"/>
      <c r="E80" s="69" t="s">
        <v>50</v>
      </c>
      <c r="F80" s="50" t="s">
        <v>51</v>
      </c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51"/>
      <c r="U80" s="71"/>
      <c r="V80" s="72" t="s">
        <v>52</v>
      </c>
      <c r="W80" s="39" t="s">
        <v>75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3"/>
      <c r="B81" s="74"/>
      <c r="C81" s="39"/>
      <c r="D81" s="39"/>
      <c r="E81" s="75"/>
      <c r="F81" s="76" t="s">
        <v>74</v>
      </c>
      <c r="G81" s="77"/>
      <c r="H81" s="78"/>
      <c r="I81" s="79" t="s">
        <v>55</v>
      </c>
      <c r="J81" s="79" t="s">
        <v>56</v>
      </c>
      <c r="K81" s="79" t="s">
        <v>57</v>
      </c>
      <c r="L81" s="79" t="s">
        <v>58</v>
      </c>
      <c r="M81" s="79" t="s">
        <v>59</v>
      </c>
      <c r="N81" s="79" t="s">
        <v>60</v>
      </c>
      <c r="O81" s="79" t="s">
        <v>61</v>
      </c>
      <c r="P81" s="79" t="s">
        <v>62</v>
      </c>
      <c r="Q81" s="79" t="s">
        <v>63</v>
      </c>
      <c r="R81" s="79" t="s">
        <v>64</v>
      </c>
      <c r="S81" s="79" t="s">
        <v>65</v>
      </c>
      <c r="T81" s="79" t="s">
        <v>66</v>
      </c>
      <c r="U81" s="80"/>
      <c r="V81" s="81"/>
      <c r="W81" s="39"/>
    </row>
    <row r="82" spans="1:33" ht="28.5" customHeight="1" x14ac:dyDescent="0.2">
      <c r="A82" s="121" t="s">
        <v>67</v>
      </c>
      <c r="B82" s="122"/>
      <c r="C82" s="94" t="str">
        <f>IF(C77=0,"",C77)</f>
        <v xml:space="preserve">No. de Alumnos encuestados </v>
      </c>
      <c r="D82" s="95"/>
      <c r="E82" s="96" t="str">
        <f>IF(E77=0,"",E77)</f>
        <v xml:space="preserve">Alumnos </v>
      </c>
      <c r="F82" s="85" t="s">
        <v>76</v>
      </c>
      <c r="G82" s="86"/>
      <c r="H82" s="87"/>
      <c r="I82" s="88"/>
      <c r="J82" s="89"/>
      <c r="K82" s="89"/>
      <c r="L82" s="89"/>
      <c r="M82" s="89"/>
      <c r="N82" s="89">
        <v>8630</v>
      </c>
      <c r="O82" s="89"/>
      <c r="P82" s="89"/>
      <c r="Q82" s="89"/>
      <c r="R82" s="89"/>
      <c r="S82" s="89"/>
      <c r="T82" s="89">
        <v>370</v>
      </c>
      <c r="U82" s="90"/>
      <c r="V82" s="91">
        <f>IF(SUM(I82:T82)=0,"",SUM(I82:T82))</f>
        <v>9000</v>
      </c>
      <c r="W82" s="92" t="str">
        <f>IF($G$68="porcentaje",FIXED(V82/V83*100,2)&amp;"%",IF($G$68="Promedio",V82/V83,IF($G$68="variación porcentual",FIXED(((V82/V83)-1)*100,2)&amp;"%",IF($G$68="OTRAS","CAPTURAR EL RESULTADO DEL INDICADOR"))))</f>
        <v>40.91%</v>
      </c>
      <c r="Y82" s="1"/>
    </row>
    <row r="83" spans="1:33" ht="28.5" customHeight="1" x14ac:dyDescent="0.2">
      <c r="A83" s="121" t="s">
        <v>71</v>
      </c>
      <c r="B83" s="122"/>
      <c r="C83" s="94" t="str">
        <f>IF(C78=0,"",C78)</f>
        <v xml:space="preserve">Total de Alumnos </v>
      </c>
      <c r="D83" s="95"/>
      <c r="E83" s="96" t="str">
        <f>IF(E78=0,"",E78)</f>
        <v xml:space="preserve">Alumnos </v>
      </c>
      <c r="F83" s="85" t="s">
        <v>77</v>
      </c>
      <c r="G83" s="86"/>
      <c r="H83" s="87"/>
      <c r="I83" s="88"/>
      <c r="J83" s="89"/>
      <c r="K83" s="89"/>
      <c r="L83" s="89"/>
      <c r="M83" s="89"/>
      <c r="N83" s="89">
        <v>22000</v>
      </c>
      <c r="O83" s="89"/>
      <c r="P83" s="89"/>
      <c r="Q83" s="89"/>
      <c r="R83" s="89"/>
      <c r="S83" s="89"/>
      <c r="T83" s="89"/>
      <c r="U83" s="89">
        <f>SUM(I83:T83)</f>
        <v>22000</v>
      </c>
      <c r="V83" s="91">
        <f>IF(SUM(I83:T83)=0,"",SUM(I83:T83))</f>
        <v>22000</v>
      </c>
      <c r="W83" s="92"/>
      <c r="Y83" s="1"/>
      <c r="AA83" s="3"/>
    </row>
    <row r="84" spans="1:33" ht="5.25" customHeight="1" x14ac:dyDescent="0.2">
      <c r="A84" s="97"/>
      <c r="B84" s="97"/>
      <c r="C84" s="97"/>
      <c r="D84" s="98"/>
      <c r="E84" s="98"/>
      <c r="F84" s="99"/>
      <c r="G84" s="99"/>
      <c r="H84" s="99"/>
      <c r="I84" s="98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1"/>
      <c r="V84" s="102"/>
      <c r="W84" s="103"/>
    </row>
    <row r="85" spans="1:33" ht="16.5" customHeight="1" x14ac:dyDescent="0.2">
      <c r="A85" s="104" t="s">
        <v>78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>
        <v>1</v>
      </c>
    </row>
    <row r="86" spans="1:33" ht="6.75" customHeight="1" x14ac:dyDescent="0.2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7"/>
    </row>
    <row r="87" spans="1:33" s="3" customFormat="1" ht="33" customHeight="1" x14ac:dyDescent="0.2">
      <c r="A87" s="108" t="s">
        <v>79</v>
      </c>
      <c r="B87" s="109"/>
      <c r="C87" s="109"/>
      <c r="D87" s="109"/>
      <c r="E87" s="109"/>
      <c r="F87" s="110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2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4" t="s">
        <v>87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6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4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4" customFormat="1" ht="48" customHeight="1" x14ac:dyDescent="0.2">
      <c r="A91" s="39" t="s">
        <v>88</v>
      </c>
      <c r="B91" s="39"/>
      <c r="C91" s="40" t="s">
        <v>89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2"/>
      <c r="X91" s="43"/>
      <c r="Z91" s="43"/>
      <c r="AA91" s="43"/>
      <c r="AB91" s="43"/>
      <c r="AC91" s="43"/>
      <c r="AD91" s="43"/>
      <c r="AE91" s="43"/>
      <c r="AF91" s="43"/>
      <c r="AG91" s="43"/>
    </row>
    <row r="92" spans="1:33" s="3" customFormat="1" ht="6" customHeight="1" x14ac:dyDescent="0.2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5" t="s">
        <v>29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7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9" t="s">
        <v>30</v>
      </c>
      <c r="B95" s="39"/>
      <c r="C95" s="48" t="s">
        <v>90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9"/>
      <c r="B96" s="37"/>
      <c r="C96" s="37"/>
      <c r="D96" s="37"/>
      <c r="E96" s="37"/>
      <c r="F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50" t="s">
        <v>32</v>
      </c>
      <c r="B97" s="51"/>
      <c r="C97" s="52" t="s">
        <v>33</v>
      </c>
      <c r="D97" s="37"/>
      <c r="E97" s="39" t="s">
        <v>34</v>
      </c>
      <c r="F97" s="39"/>
      <c r="G97" s="53" t="s">
        <v>35</v>
      </c>
      <c r="H97" s="53"/>
      <c r="I97" s="53"/>
      <c r="J97" s="53"/>
      <c r="K97" s="37"/>
      <c r="L97" s="37"/>
      <c r="M97" s="39" t="s">
        <v>36</v>
      </c>
      <c r="N97" s="39"/>
      <c r="O97" s="39"/>
      <c r="P97" s="39"/>
      <c r="Q97" s="53" t="s">
        <v>37</v>
      </c>
      <c r="R97" s="53"/>
      <c r="S97" s="53"/>
      <c r="T97" s="53"/>
      <c r="U97" s="53"/>
      <c r="V97" s="53"/>
      <c r="W97" s="53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9"/>
      <c r="B98" s="37"/>
      <c r="C98" s="37"/>
      <c r="D98" s="37"/>
      <c r="E98" s="37"/>
      <c r="F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50" t="s">
        <v>38</v>
      </c>
      <c r="B99" s="51"/>
      <c r="C99" s="55" t="s">
        <v>39</v>
      </c>
      <c r="D99" s="37"/>
      <c r="E99" s="50" t="s">
        <v>40</v>
      </c>
      <c r="F99" s="51"/>
      <c r="G99" s="53" t="s">
        <v>41</v>
      </c>
      <c r="H99" s="53"/>
      <c r="I99" s="53"/>
      <c r="J99" s="53"/>
      <c r="K99" s="37"/>
      <c r="L99" s="37"/>
      <c r="M99" s="39" t="s">
        <v>42</v>
      </c>
      <c r="N99" s="39"/>
      <c r="O99" s="39"/>
      <c r="P99" s="39"/>
      <c r="Q99" s="53" t="s">
        <v>43</v>
      </c>
      <c r="R99" s="53"/>
      <c r="S99" s="53"/>
      <c r="T99" s="53"/>
      <c r="U99" s="53"/>
      <c r="V99" s="53"/>
      <c r="W99" s="53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56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9" t="s">
        <v>44</v>
      </c>
      <c r="D101" s="39"/>
      <c r="E101" s="39"/>
      <c r="F101" s="39"/>
      <c r="H101" s="37"/>
      <c r="I101" s="37"/>
      <c r="J101" s="37"/>
      <c r="O101" s="39" t="s">
        <v>45</v>
      </c>
      <c r="P101" s="39"/>
      <c r="Q101" s="39"/>
      <c r="R101" s="39"/>
      <c r="S101" s="39"/>
      <c r="T101" s="39"/>
      <c r="U101" s="39"/>
      <c r="V101" s="39"/>
      <c r="W101" s="38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7"/>
      <c r="B102" s="37"/>
      <c r="C102" s="57">
        <v>35</v>
      </c>
      <c r="D102" s="37"/>
      <c r="E102" s="58">
        <v>2015</v>
      </c>
      <c r="F102" s="58"/>
      <c r="H102" s="37"/>
      <c r="I102" s="37"/>
      <c r="J102" s="37"/>
      <c r="O102" s="126">
        <v>42</v>
      </c>
      <c r="P102" s="126"/>
      <c r="Q102" s="126"/>
      <c r="R102" s="126"/>
      <c r="S102" s="126"/>
      <c r="T102" s="126"/>
      <c r="U102" s="126"/>
      <c r="V102" s="126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60" customFormat="1" ht="12" customHeight="1" x14ac:dyDescent="0.2">
      <c r="C103" s="61" t="s">
        <v>46</v>
      </c>
      <c r="D103" s="62"/>
      <c r="E103" s="63" t="s">
        <v>47</v>
      </c>
      <c r="F103" s="63"/>
      <c r="G103" s="62"/>
      <c r="I103" s="62"/>
      <c r="J103" s="62"/>
      <c r="K103" s="62"/>
      <c r="L103" s="62"/>
      <c r="M103" s="62"/>
      <c r="N103" s="62"/>
      <c r="O103" s="61"/>
      <c r="P103" s="61"/>
      <c r="Q103" s="61"/>
      <c r="R103" s="61"/>
      <c r="S103" s="61"/>
      <c r="T103" s="61"/>
      <c r="U103" s="61"/>
      <c r="V103" s="61"/>
      <c r="W103" s="64"/>
      <c r="X103" s="65"/>
      <c r="Z103" s="65"/>
      <c r="AA103" s="65"/>
      <c r="AB103" s="65"/>
      <c r="AC103" s="65"/>
      <c r="AD103" s="65"/>
      <c r="AE103" s="65"/>
      <c r="AF103" s="65"/>
      <c r="AG103" s="65"/>
    </row>
    <row r="104" spans="1:33" s="3" customFormat="1" ht="3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8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6" t="s">
        <v>48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7" t="s">
        <v>49</v>
      </c>
      <c r="B106" s="68"/>
      <c r="C106" s="39" t="s">
        <v>30</v>
      </c>
      <c r="D106" s="39"/>
      <c r="E106" s="69" t="s">
        <v>50</v>
      </c>
      <c r="F106" s="50" t="s">
        <v>51</v>
      </c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51"/>
      <c r="U106" s="71"/>
      <c r="V106" s="72" t="s">
        <v>52</v>
      </c>
      <c r="W106" s="39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3"/>
      <c r="B107" s="74"/>
      <c r="C107" s="39"/>
      <c r="D107" s="39"/>
      <c r="E107" s="75"/>
      <c r="F107" s="76" t="s">
        <v>54</v>
      </c>
      <c r="G107" s="77"/>
      <c r="H107" s="78"/>
      <c r="I107" s="79" t="s">
        <v>55</v>
      </c>
      <c r="J107" s="79" t="s">
        <v>56</v>
      </c>
      <c r="K107" s="79" t="s">
        <v>57</v>
      </c>
      <c r="L107" s="79" t="s">
        <v>58</v>
      </c>
      <c r="M107" s="79" t="s">
        <v>59</v>
      </c>
      <c r="N107" s="79" t="s">
        <v>60</v>
      </c>
      <c r="O107" s="79" t="s">
        <v>61</v>
      </c>
      <c r="P107" s="79" t="s">
        <v>62</v>
      </c>
      <c r="Q107" s="79" t="s">
        <v>63</v>
      </c>
      <c r="R107" s="79" t="s">
        <v>64</v>
      </c>
      <c r="S107" s="79" t="s">
        <v>65</v>
      </c>
      <c r="T107" s="79" t="s">
        <v>66</v>
      </c>
      <c r="U107" s="80"/>
      <c r="V107" s="81"/>
      <c r="W107" s="39"/>
    </row>
    <row r="108" spans="1:33" ht="29.25" customHeight="1" x14ac:dyDescent="0.2">
      <c r="A108" s="82" t="s">
        <v>67</v>
      </c>
      <c r="B108" s="82"/>
      <c r="C108" s="83" t="s">
        <v>91</v>
      </c>
      <c r="D108" s="83"/>
      <c r="E108" s="84" t="s">
        <v>92</v>
      </c>
      <c r="F108" s="85" t="s">
        <v>70</v>
      </c>
      <c r="G108" s="86"/>
      <c r="H108" s="87"/>
      <c r="I108" s="88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>
        <v>49</v>
      </c>
      <c r="U108" s="90"/>
      <c r="V108" s="91">
        <f>IF(SUM(I108:T108)=0,"",SUM(I108:T108))</f>
        <v>49</v>
      </c>
      <c r="W108" s="92" t="str">
        <f>IF($G$99="porcentaje",FIXED(V108/V109*100,2)&amp;"%",IF($G$99="Promedio",V108/V109,IF($G$99="variación porcentual",FIXED(((V108/V109)-1)*100,2)&amp;"%",IF($G$99="OTRAS","CAPTURAR EL RESULTADO DEL INDICADOR"))))</f>
        <v>42.24%</v>
      </c>
      <c r="Y108" s="127"/>
    </row>
    <row r="109" spans="1:33" ht="30" customHeight="1" x14ac:dyDescent="0.2">
      <c r="A109" s="82" t="s">
        <v>71</v>
      </c>
      <c r="B109" s="82"/>
      <c r="C109" s="83" t="s">
        <v>72</v>
      </c>
      <c r="D109" s="83"/>
      <c r="E109" s="84" t="s">
        <v>92</v>
      </c>
      <c r="F109" s="85" t="s">
        <v>73</v>
      </c>
      <c r="G109" s="86"/>
      <c r="H109" s="87"/>
      <c r="I109" s="88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>
        <v>116</v>
      </c>
      <c r="U109" s="89">
        <f>SUM(I109:T109)</f>
        <v>116</v>
      </c>
      <c r="V109" s="91">
        <f>IF(SUM(I109:T109)=0,"",SUM(I109:T109))</f>
        <v>116</v>
      </c>
      <c r="W109" s="92"/>
      <c r="Y109" s="1"/>
      <c r="AA109" s="3"/>
    </row>
    <row r="110" spans="1:33" ht="17.25" customHeight="1" x14ac:dyDescent="0.2">
      <c r="A110" s="93" t="s">
        <v>74</v>
      </c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</row>
    <row r="111" spans="1:33" s="3" customFormat="1" ht="15.75" customHeight="1" x14ac:dyDescent="0.2">
      <c r="A111" s="67" t="s">
        <v>49</v>
      </c>
      <c r="B111" s="68"/>
      <c r="C111" s="39" t="s">
        <v>30</v>
      </c>
      <c r="D111" s="39"/>
      <c r="E111" s="69" t="s">
        <v>50</v>
      </c>
      <c r="F111" s="50" t="s">
        <v>51</v>
      </c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51"/>
      <c r="U111" s="71"/>
      <c r="V111" s="72" t="s">
        <v>52</v>
      </c>
      <c r="W111" s="39" t="s">
        <v>75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3"/>
      <c r="B112" s="74"/>
      <c r="C112" s="39"/>
      <c r="D112" s="39"/>
      <c r="E112" s="75"/>
      <c r="F112" s="76" t="s">
        <v>74</v>
      </c>
      <c r="G112" s="77"/>
      <c r="H112" s="78"/>
      <c r="I112" s="79" t="s">
        <v>55</v>
      </c>
      <c r="J112" s="79" t="s">
        <v>56</v>
      </c>
      <c r="K112" s="79" t="s">
        <v>57</v>
      </c>
      <c r="L112" s="79" t="s">
        <v>58</v>
      </c>
      <c r="M112" s="79" t="s">
        <v>59</v>
      </c>
      <c r="N112" s="79" t="s">
        <v>60</v>
      </c>
      <c r="O112" s="79" t="s">
        <v>61</v>
      </c>
      <c r="P112" s="79" t="s">
        <v>62</v>
      </c>
      <c r="Q112" s="79" t="s">
        <v>63</v>
      </c>
      <c r="R112" s="79" t="s">
        <v>64</v>
      </c>
      <c r="S112" s="79" t="s">
        <v>65</v>
      </c>
      <c r="T112" s="79" t="s">
        <v>66</v>
      </c>
      <c r="U112" s="80"/>
      <c r="V112" s="81"/>
      <c r="W112" s="39"/>
    </row>
    <row r="113" spans="1:33" ht="29.25" customHeight="1" x14ac:dyDescent="0.2">
      <c r="A113" s="82" t="s">
        <v>67</v>
      </c>
      <c r="B113" s="82"/>
      <c r="C113" s="94" t="str">
        <f>IF(C108=0,"",C108)</f>
        <v>No. de Escuelas oficiales</v>
      </c>
      <c r="D113" s="95"/>
      <c r="E113" s="96" t="str">
        <f>IF(E108=0,"",E108)</f>
        <v xml:space="preserve">escuelas </v>
      </c>
      <c r="F113" s="85" t="s">
        <v>76</v>
      </c>
      <c r="G113" s="86"/>
      <c r="H113" s="87"/>
      <c r="I113" s="88"/>
      <c r="J113" s="89"/>
      <c r="K113" s="89"/>
      <c r="L113" s="89"/>
      <c r="M113" s="89"/>
      <c r="N113" s="89">
        <v>46</v>
      </c>
      <c r="O113" s="89"/>
      <c r="P113" s="89"/>
      <c r="Q113" s="89"/>
      <c r="R113" s="89"/>
      <c r="S113" s="89"/>
      <c r="T113" s="89">
        <v>3</v>
      </c>
      <c r="U113" s="90"/>
      <c r="V113" s="91">
        <f>IF(SUM(I113:T113)=0,"",SUM(I113:T113))</f>
        <v>49</v>
      </c>
      <c r="W113" s="92" t="str">
        <f>IF($G$99="porcentaje",FIXED(V113/V114*100,2)&amp;"%",IF($G$99="Promedio",V113/V114,IF($G$99="variación porcentual",FIXED(((V113/V114)-1)*100,2)&amp;"%",IF($G$99="OTRAS","CAPTURAR EL RESULTADO DEL INDICADOR"))))</f>
        <v>42.24%</v>
      </c>
      <c r="Y113" s="1"/>
    </row>
    <row r="114" spans="1:33" ht="30" customHeight="1" x14ac:dyDescent="0.2">
      <c r="A114" s="82" t="s">
        <v>71</v>
      </c>
      <c r="B114" s="82"/>
      <c r="C114" s="94" t="str">
        <f>IF(C109=0,"",C109)</f>
        <v xml:space="preserve">Total de Escuelas </v>
      </c>
      <c r="D114" s="95"/>
      <c r="E114" s="96" t="str">
        <f>IF(E109=0,"",E109)</f>
        <v xml:space="preserve">escuelas </v>
      </c>
      <c r="F114" s="85" t="s">
        <v>77</v>
      </c>
      <c r="G114" s="86"/>
      <c r="H114" s="87"/>
      <c r="I114" s="88"/>
      <c r="J114" s="89"/>
      <c r="K114" s="89"/>
      <c r="L114" s="89"/>
      <c r="M114" s="89"/>
      <c r="N114" s="89">
        <v>116</v>
      </c>
      <c r="O114" s="89"/>
      <c r="P114" s="89"/>
      <c r="Q114" s="89"/>
      <c r="R114" s="89"/>
      <c r="S114" s="89"/>
      <c r="T114" s="89"/>
      <c r="U114" s="89">
        <f>SUM(I114:T114)</f>
        <v>116</v>
      </c>
      <c r="V114" s="91">
        <f>IF(SUM(I114:T114)=0,"",SUM(I114:T114))</f>
        <v>116</v>
      </c>
      <c r="W114" s="92"/>
      <c r="Y114" s="1"/>
      <c r="AA114" s="3"/>
    </row>
    <row r="115" spans="1:33" ht="5.25" customHeight="1" x14ac:dyDescent="0.2">
      <c r="A115" s="97"/>
      <c r="B115" s="97"/>
      <c r="C115" s="97"/>
      <c r="D115" s="98"/>
      <c r="E115" s="98"/>
      <c r="F115" s="99"/>
      <c r="G115" s="99"/>
      <c r="H115" s="99"/>
      <c r="I115" s="98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1"/>
      <c r="V115" s="102"/>
      <c r="W115" s="103"/>
    </row>
    <row r="116" spans="1:33" ht="16.5" customHeight="1" x14ac:dyDescent="0.2">
      <c r="A116" s="104" t="s">
        <v>78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5">
        <v>1</v>
      </c>
    </row>
    <row r="117" spans="1:33" ht="6.75" customHeight="1" x14ac:dyDescent="0.2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7"/>
    </row>
    <row r="118" spans="1:33" s="3" customFormat="1" ht="33" customHeight="1" x14ac:dyDescent="0.2">
      <c r="A118" s="108" t="s">
        <v>79</v>
      </c>
      <c r="B118" s="109"/>
      <c r="C118" s="109"/>
      <c r="D118" s="109"/>
      <c r="E118" s="109"/>
      <c r="F118" s="110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2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4" customFormat="1" ht="48" customHeight="1" x14ac:dyDescent="0.2">
      <c r="A120" s="39" t="s">
        <v>93</v>
      </c>
      <c r="B120" s="39"/>
      <c r="C120" s="40" t="s">
        <v>94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2"/>
      <c r="X120" s="43"/>
      <c r="Z120" s="43"/>
      <c r="AA120" s="43"/>
      <c r="AB120" s="43"/>
      <c r="AC120" s="43"/>
      <c r="AD120" s="43"/>
      <c r="AE120" s="43"/>
      <c r="AF120" s="43"/>
      <c r="AG120" s="43"/>
    </row>
    <row r="121" spans="1:33" s="3" customFormat="1" ht="6" customHeight="1" x14ac:dyDescent="0.2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5" t="s">
        <v>29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7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9" t="s">
        <v>30</v>
      </c>
      <c r="B124" s="39"/>
      <c r="C124" s="48" t="s">
        <v>95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9"/>
      <c r="B125" s="37"/>
      <c r="C125" s="37"/>
      <c r="D125" s="37"/>
      <c r="E125" s="37"/>
      <c r="F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8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50" t="s">
        <v>32</v>
      </c>
      <c r="B126" s="51"/>
      <c r="C126" s="52" t="s">
        <v>33</v>
      </c>
      <c r="D126" s="37"/>
      <c r="E126" s="39" t="s">
        <v>34</v>
      </c>
      <c r="F126" s="39"/>
      <c r="G126" s="53" t="s">
        <v>35</v>
      </c>
      <c r="H126" s="53"/>
      <c r="I126" s="53"/>
      <c r="J126" s="53"/>
      <c r="K126" s="37"/>
      <c r="L126" s="37"/>
      <c r="M126" s="39" t="s">
        <v>36</v>
      </c>
      <c r="N126" s="39"/>
      <c r="O126" s="39"/>
      <c r="P126" s="39"/>
      <c r="Q126" s="53" t="s">
        <v>37</v>
      </c>
      <c r="R126" s="53"/>
      <c r="S126" s="53"/>
      <c r="T126" s="53"/>
      <c r="U126" s="53"/>
      <c r="V126" s="53"/>
      <c r="W126" s="53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9"/>
      <c r="B127" s="37"/>
      <c r="C127" s="37"/>
      <c r="D127" s="37"/>
      <c r="E127" s="37"/>
      <c r="F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8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50" t="s">
        <v>38</v>
      </c>
      <c r="B128" s="51"/>
      <c r="C128" s="55" t="s">
        <v>39</v>
      </c>
      <c r="D128" s="37"/>
      <c r="E128" s="50" t="s">
        <v>40</v>
      </c>
      <c r="F128" s="51"/>
      <c r="G128" s="53" t="s">
        <v>41</v>
      </c>
      <c r="H128" s="53"/>
      <c r="I128" s="53"/>
      <c r="J128" s="53"/>
      <c r="K128" s="37"/>
      <c r="L128" s="37"/>
      <c r="M128" s="39" t="s">
        <v>42</v>
      </c>
      <c r="N128" s="39"/>
      <c r="O128" s="39"/>
      <c r="P128" s="39"/>
      <c r="Q128" s="53" t="s">
        <v>43</v>
      </c>
      <c r="R128" s="53"/>
      <c r="S128" s="53"/>
      <c r="T128" s="53"/>
      <c r="U128" s="53"/>
      <c r="V128" s="53"/>
      <c r="W128" s="53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56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9" t="s">
        <v>44</v>
      </c>
      <c r="D130" s="39"/>
      <c r="E130" s="39"/>
      <c r="F130" s="39"/>
      <c r="H130" s="37"/>
      <c r="I130" s="37"/>
      <c r="J130" s="37"/>
      <c r="O130" s="39" t="s">
        <v>45</v>
      </c>
      <c r="P130" s="39"/>
      <c r="Q130" s="39"/>
      <c r="R130" s="39"/>
      <c r="S130" s="39"/>
      <c r="T130" s="39"/>
      <c r="U130" s="39"/>
      <c r="V130" s="39"/>
      <c r="W130" s="38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7"/>
      <c r="B131" s="37"/>
      <c r="C131" s="57" t="s">
        <v>96</v>
      </c>
      <c r="D131" s="37"/>
      <c r="E131" s="58">
        <v>2014</v>
      </c>
      <c r="F131" s="58"/>
      <c r="H131" s="37"/>
      <c r="I131" s="37"/>
      <c r="J131" s="37"/>
      <c r="O131" s="120">
        <v>31</v>
      </c>
      <c r="P131" s="120"/>
      <c r="Q131" s="120"/>
      <c r="R131" s="120"/>
      <c r="S131" s="120"/>
      <c r="T131" s="120"/>
      <c r="U131" s="120"/>
      <c r="V131" s="120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60" customFormat="1" ht="12" customHeight="1" x14ac:dyDescent="0.2">
      <c r="C132" s="61" t="s">
        <v>46</v>
      </c>
      <c r="D132" s="62"/>
      <c r="E132" s="63" t="s">
        <v>47</v>
      </c>
      <c r="F132" s="63"/>
      <c r="G132" s="62"/>
      <c r="I132" s="62"/>
      <c r="J132" s="62"/>
      <c r="K132" s="62"/>
      <c r="L132" s="62"/>
      <c r="M132" s="62"/>
      <c r="N132" s="62"/>
      <c r="O132" s="61"/>
      <c r="P132" s="61"/>
      <c r="Q132" s="61"/>
      <c r="R132" s="61"/>
      <c r="S132" s="61"/>
      <c r="T132" s="61"/>
      <c r="U132" s="61"/>
      <c r="V132" s="61"/>
      <c r="W132" s="64"/>
      <c r="X132" s="65"/>
      <c r="Z132" s="65"/>
      <c r="AA132" s="65"/>
      <c r="AB132" s="65"/>
      <c r="AC132" s="65"/>
      <c r="AD132" s="65"/>
      <c r="AE132" s="65"/>
      <c r="AF132" s="65"/>
      <c r="AG132" s="65"/>
    </row>
    <row r="133" spans="1:33" s="3" customFormat="1" ht="3" customHeight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8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6" t="s">
        <v>48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7" t="s">
        <v>49</v>
      </c>
      <c r="B135" s="68"/>
      <c r="C135" s="39" t="s">
        <v>30</v>
      </c>
      <c r="D135" s="39"/>
      <c r="E135" s="69" t="s">
        <v>50</v>
      </c>
      <c r="F135" s="50" t="s">
        <v>51</v>
      </c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51"/>
      <c r="U135" s="71"/>
      <c r="V135" s="72" t="s">
        <v>52</v>
      </c>
      <c r="W135" s="39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3"/>
      <c r="B136" s="74"/>
      <c r="C136" s="39"/>
      <c r="D136" s="39"/>
      <c r="E136" s="75"/>
      <c r="F136" s="76" t="s">
        <v>54</v>
      </c>
      <c r="G136" s="77"/>
      <c r="H136" s="78"/>
      <c r="I136" s="79" t="s">
        <v>55</v>
      </c>
      <c r="J136" s="79" t="s">
        <v>56</v>
      </c>
      <c r="K136" s="79" t="s">
        <v>57</v>
      </c>
      <c r="L136" s="79" t="s">
        <v>58</v>
      </c>
      <c r="M136" s="79" t="s">
        <v>59</v>
      </c>
      <c r="N136" s="79" t="s">
        <v>60</v>
      </c>
      <c r="O136" s="79" t="s">
        <v>61</v>
      </c>
      <c r="P136" s="79" t="s">
        <v>62</v>
      </c>
      <c r="Q136" s="79" t="s">
        <v>63</v>
      </c>
      <c r="R136" s="79" t="s">
        <v>64</v>
      </c>
      <c r="S136" s="79" t="s">
        <v>65</v>
      </c>
      <c r="T136" s="79" t="s">
        <v>66</v>
      </c>
      <c r="U136" s="80"/>
      <c r="V136" s="81"/>
      <c r="W136" s="39"/>
    </row>
    <row r="137" spans="1:33" ht="29.25" customHeight="1" x14ac:dyDescent="0.2">
      <c r="A137" s="82" t="s">
        <v>67</v>
      </c>
      <c r="B137" s="82"/>
      <c r="C137" s="83" t="s">
        <v>97</v>
      </c>
      <c r="D137" s="83"/>
      <c r="E137" s="84" t="s">
        <v>85</v>
      </c>
      <c r="F137" s="85" t="s">
        <v>70</v>
      </c>
      <c r="G137" s="86"/>
      <c r="H137" s="87"/>
      <c r="I137" s="88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>
        <v>7000</v>
      </c>
      <c r="U137" s="90"/>
      <c r="V137" s="91">
        <f>IF(SUM(I137:T137)=0,"",SUM(I137:T137))</f>
        <v>7000</v>
      </c>
      <c r="W137" s="92" t="str">
        <f>IF($G$128="porcentaje",FIXED(V137/V138*100,2)&amp;"%",IF($G$128="Promedio",V137/V138,IF($G$128="variación porcentual",FIXED(((V137/V138)-1)*100,2)&amp;"%",IF($G$128="OTRAS","CAPTURAR EL RESULTADO DEL INDICADOR"))))</f>
        <v>31.82%</v>
      </c>
      <c r="Y137" s="1"/>
    </row>
    <row r="138" spans="1:33" ht="30" customHeight="1" x14ac:dyDescent="0.2">
      <c r="A138" s="82" t="s">
        <v>71</v>
      </c>
      <c r="B138" s="82"/>
      <c r="C138" s="83" t="s">
        <v>86</v>
      </c>
      <c r="D138" s="83"/>
      <c r="E138" s="84" t="s">
        <v>85</v>
      </c>
      <c r="F138" s="85" t="s">
        <v>73</v>
      </c>
      <c r="G138" s="86"/>
      <c r="H138" s="87"/>
      <c r="I138" s="88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>
        <v>22000</v>
      </c>
      <c r="U138" s="89">
        <f>SUM(I138:T138)</f>
        <v>22000</v>
      </c>
      <c r="V138" s="91">
        <f>IF(SUM(I138:T138)=0,"",SUM(I138:T138))</f>
        <v>22000</v>
      </c>
      <c r="W138" s="92"/>
      <c r="Y138" s="1"/>
      <c r="AA138" s="3"/>
    </row>
    <row r="139" spans="1:33" ht="17.25" customHeight="1" x14ac:dyDescent="0.2">
      <c r="A139" s="93" t="s">
        <v>74</v>
      </c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</row>
    <row r="140" spans="1:33" s="3" customFormat="1" ht="15.75" customHeight="1" x14ac:dyDescent="0.2">
      <c r="A140" s="67" t="s">
        <v>49</v>
      </c>
      <c r="B140" s="68"/>
      <c r="C140" s="39" t="s">
        <v>30</v>
      </c>
      <c r="D140" s="39"/>
      <c r="E140" s="69" t="s">
        <v>50</v>
      </c>
      <c r="F140" s="50" t="s">
        <v>51</v>
      </c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51"/>
      <c r="U140" s="71"/>
      <c r="V140" s="72" t="s">
        <v>52</v>
      </c>
      <c r="W140" s="39" t="s">
        <v>75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3"/>
      <c r="B141" s="74"/>
      <c r="C141" s="39"/>
      <c r="D141" s="39"/>
      <c r="E141" s="75"/>
      <c r="F141" s="76" t="s">
        <v>74</v>
      </c>
      <c r="G141" s="77"/>
      <c r="H141" s="78"/>
      <c r="I141" s="79" t="s">
        <v>55</v>
      </c>
      <c r="J141" s="79" t="s">
        <v>56</v>
      </c>
      <c r="K141" s="79" t="s">
        <v>57</v>
      </c>
      <c r="L141" s="79" t="s">
        <v>58</v>
      </c>
      <c r="M141" s="79" t="s">
        <v>59</v>
      </c>
      <c r="N141" s="79" t="s">
        <v>60</v>
      </c>
      <c r="O141" s="79" t="s">
        <v>61</v>
      </c>
      <c r="P141" s="79" t="s">
        <v>62</v>
      </c>
      <c r="Q141" s="79" t="s">
        <v>63</v>
      </c>
      <c r="R141" s="79" t="s">
        <v>64</v>
      </c>
      <c r="S141" s="79" t="s">
        <v>65</v>
      </c>
      <c r="T141" s="79" t="s">
        <v>66</v>
      </c>
      <c r="U141" s="80"/>
      <c r="V141" s="81"/>
      <c r="W141" s="39"/>
    </row>
    <row r="142" spans="1:33" ht="29.25" customHeight="1" x14ac:dyDescent="0.2">
      <c r="A142" s="82" t="s">
        <v>67</v>
      </c>
      <c r="B142" s="82"/>
      <c r="C142" s="94" t="str">
        <f>IF(C137=0,"",C137)</f>
        <v xml:space="preserve">No. de Alumnos Beneficiados </v>
      </c>
      <c r="D142" s="95"/>
      <c r="E142" s="96" t="str">
        <f>IF(E137=0,"",E137)</f>
        <v xml:space="preserve">Alumnos </v>
      </c>
      <c r="F142" s="85" t="s">
        <v>76</v>
      </c>
      <c r="G142" s="86"/>
      <c r="H142" s="87"/>
      <c r="I142" s="88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>
        <v>7000</v>
      </c>
      <c r="U142" s="90"/>
      <c r="V142" s="91">
        <f>IF(SUM(I142:T142)=0,"",SUM(I142:T142))</f>
        <v>7000</v>
      </c>
      <c r="W142" s="92" t="str">
        <f>IF($G$128="porcentaje",FIXED(V142/V143*100,2)&amp;"%",IF($G$128="Promedio",V142/V143,IF($G$128="variación porcentual",FIXED(((V142/V143)-1)*100,2)&amp;"%",IF($G$128="OTRAS","CAPTURAR EL RESULTADO DEL INDICADOR"))))</f>
        <v>31.82%</v>
      </c>
      <c r="Y142" s="1"/>
    </row>
    <row r="143" spans="1:33" ht="30" customHeight="1" x14ac:dyDescent="0.2">
      <c r="A143" s="82" t="s">
        <v>71</v>
      </c>
      <c r="B143" s="82"/>
      <c r="C143" s="94" t="str">
        <f>IF(C138=0,"",C138)</f>
        <v xml:space="preserve">Total de Alumnos </v>
      </c>
      <c r="D143" s="95"/>
      <c r="E143" s="96" t="str">
        <f>IF(E138=0,"",E138)</f>
        <v xml:space="preserve">Alumnos </v>
      </c>
      <c r="F143" s="85" t="s">
        <v>77</v>
      </c>
      <c r="G143" s="86"/>
      <c r="H143" s="87"/>
      <c r="I143" s="88"/>
      <c r="J143" s="89"/>
      <c r="K143" s="89"/>
      <c r="L143" s="89"/>
      <c r="M143" s="89"/>
      <c r="N143" s="89">
        <v>22000</v>
      </c>
      <c r="O143" s="89"/>
      <c r="P143" s="89"/>
      <c r="Q143" s="89"/>
      <c r="R143" s="89"/>
      <c r="S143" s="89"/>
      <c r="T143" s="89"/>
      <c r="U143" s="89">
        <f>SUM(I143:T143)</f>
        <v>22000</v>
      </c>
      <c r="V143" s="91">
        <f>IF(SUM(I143:T143)=0,"",SUM(I143:T143))</f>
        <v>22000</v>
      </c>
      <c r="W143" s="92"/>
      <c r="Y143" s="1"/>
      <c r="AA143" s="3"/>
    </row>
    <row r="144" spans="1:33" ht="5.25" customHeight="1" x14ac:dyDescent="0.2">
      <c r="A144" s="97"/>
      <c r="B144" s="97"/>
      <c r="C144" s="97"/>
      <c r="D144" s="98"/>
      <c r="E144" s="98"/>
      <c r="F144" s="99"/>
      <c r="G144" s="99"/>
      <c r="H144" s="99"/>
      <c r="I144" s="98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1"/>
      <c r="V144" s="102"/>
      <c r="W144" s="103"/>
    </row>
    <row r="145" spans="1:33" ht="16.5" customHeight="1" x14ac:dyDescent="0.2">
      <c r="A145" s="104" t="s">
        <v>78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5">
        <f>IF(ISERROR(W142/W137)=TRUE,"",(W142/W137))</f>
        <v>1</v>
      </c>
    </row>
    <row r="146" spans="1:33" ht="6.75" customHeight="1" x14ac:dyDescent="0.2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7"/>
    </row>
    <row r="147" spans="1:33" s="3" customFormat="1" ht="33" customHeight="1" x14ac:dyDescent="0.2">
      <c r="A147" s="108" t="s">
        <v>79</v>
      </c>
      <c r="B147" s="109"/>
      <c r="C147" s="109"/>
      <c r="D147" s="109"/>
      <c r="E147" s="109"/>
      <c r="F147" s="110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2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4" customFormat="1" ht="48" customHeight="1" x14ac:dyDescent="0.2">
      <c r="A149" s="39" t="s">
        <v>98</v>
      </c>
      <c r="B149" s="39"/>
      <c r="C149" s="40" t="s">
        <v>99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2"/>
      <c r="X149" s="43"/>
      <c r="Z149" s="43"/>
      <c r="AA149" s="43"/>
      <c r="AB149" s="43"/>
      <c r="AC149" s="43"/>
      <c r="AD149" s="43"/>
      <c r="AE149" s="43"/>
      <c r="AF149" s="43"/>
      <c r="AG149" s="43"/>
    </row>
    <row r="150" spans="1:33" s="3" customFormat="1" ht="6" customHeight="1" x14ac:dyDescent="0.2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5" t="s">
        <v>29</v>
      </c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7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9" t="s">
        <v>30</v>
      </c>
      <c r="B153" s="39"/>
      <c r="C153" s="48" t="s">
        <v>95</v>
      </c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9"/>
      <c r="B154" s="37"/>
      <c r="C154" s="37"/>
      <c r="D154" s="37"/>
      <c r="E154" s="37"/>
      <c r="F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50" t="s">
        <v>32</v>
      </c>
      <c r="B155" s="51"/>
      <c r="C155" s="52" t="s">
        <v>33</v>
      </c>
      <c r="D155" s="37"/>
      <c r="E155" s="39" t="s">
        <v>34</v>
      </c>
      <c r="F155" s="39"/>
      <c r="G155" s="53" t="s">
        <v>35</v>
      </c>
      <c r="H155" s="53"/>
      <c r="I155" s="53"/>
      <c r="J155" s="53"/>
      <c r="K155" s="37"/>
      <c r="L155" s="37"/>
      <c r="M155" s="39" t="s">
        <v>36</v>
      </c>
      <c r="N155" s="39"/>
      <c r="O155" s="39"/>
      <c r="P155" s="39"/>
      <c r="Q155" s="53" t="s">
        <v>100</v>
      </c>
      <c r="R155" s="53"/>
      <c r="S155" s="53"/>
      <c r="T155" s="53"/>
      <c r="U155" s="53"/>
      <c r="V155" s="53"/>
      <c r="W155" s="53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9"/>
      <c r="B156" s="37"/>
      <c r="C156" s="37"/>
      <c r="D156" s="37"/>
      <c r="E156" s="37"/>
      <c r="F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8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50" t="s">
        <v>38</v>
      </c>
      <c r="B157" s="51"/>
      <c r="C157" s="55" t="s">
        <v>39</v>
      </c>
      <c r="D157" s="37"/>
      <c r="E157" s="50" t="s">
        <v>40</v>
      </c>
      <c r="F157" s="51"/>
      <c r="G157" s="53" t="s">
        <v>41</v>
      </c>
      <c r="H157" s="53"/>
      <c r="I157" s="53"/>
      <c r="J157" s="53"/>
      <c r="K157" s="37"/>
      <c r="L157" s="37"/>
      <c r="M157" s="39" t="s">
        <v>42</v>
      </c>
      <c r="N157" s="39"/>
      <c r="O157" s="39"/>
      <c r="P157" s="39"/>
      <c r="Q157" s="53" t="s">
        <v>43</v>
      </c>
      <c r="R157" s="53"/>
      <c r="S157" s="53"/>
      <c r="T157" s="53"/>
      <c r="U157" s="53"/>
      <c r="V157" s="53"/>
      <c r="W157" s="53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56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9" t="s">
        <v>44</v>
      </c>
      <c r="D159" s="39"/>
      <c r="E159" s="39"/>
      <c r="F159" s="39"/>
      <c r="H159" s="37"/>
      <c r="I159" s="37"/>
      <c r="J159" s="37"/>
      <c r="O159" s="39" t="s">
        <v>45</v>
      </c>
      <c r="P159" s="39"/>
      <c r="Q159" s="39"/>
      <c r="R159" s="39"/>
      <c r="S159" s="39"/>
      <c r="T159" s="39"/>
      <c r="U159" s="39"/>
      <c r="V159" s="39"/>
      <c r="W159" s="38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7"/>
      <c r="B160" s="37"/>
      <c r="C160" s="37">
        <v>300</v>
      </c>
      <c r="D160" s="37"/>
      <c r="E160" s="58">
        <v>2015</v>
      </c>
      <c r="F160" s="58"/>
      <c r="H160" s="37"/>
      <c r="I160" s="37"/>
      <c r="J160" s="37"/>
      <c r="O160" s="128">
        <v>1.5</v>
      </c>
      <c r="P160" s="128"/>
      <c r="Q160" s="128"/>
      <c r="R160" s="128"/>
      <c r="S160" s="128"/>
      <c r="T160" s="128"/>
      <c r="U160" s="128"/>
      <c r="V160" s="128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60" customFormat="1" ht="12" customHeight="1" x14ac:dyDescent="0.2">
      <c r="C161" s="61" t="s">
        <v>46</v>
      </c>
      <c r="D161" s="62"/>
      <c r="E161" s="63" t="s">
        <v>47</v>
      </c>
      <c r="F161" s="63"/>
      <c r="G161" s="62"/>
      <c r="I161" s="62"/>
      <c r="J161" s="62"/>
      <c r="K161" s="62"/>
      <c r="L161" s="62"/>
      <c r="M161" s="62"/>
      <c r="N161" s="62"/>
      <c r="O161" s="61"/>
      <c r="P161" s="61"/>
      <c r="Q161" s="61"/>
      <c r="R161" s="61"/>
      <c r="S161" s="61"/>
      <c r="T161" s="61"/>
      <c r="U161" s="61"/>
      <c r="V161" s="61"/>
      <c r="W161" s="64"/>
      <c r="X161" s="65"/>
      <c r="Z161" s="65"/>
      <c r="AA161" s="65"/>
      <c r="AB161" s="65"/>
      <c r="AC161" s="65"/>
      <c r="AD161" s="65"/>
      <c r="AE161" s="65"/>
      <c r="AF161" s="65"/>
      <c r="AG161" s="65"/>
    </row>
    <row r="162" spans="1:33" s="3" customFormat="1" ht="3" customHeight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8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6" t="s">
        <v>48</v>
      </c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7" t="s">
        <v>49</v>
      </c>
      <c r="B164" s="68"/>
      <c r="C164" s="39" t="s">
        <v>30</v>
      </c>
      <c r="D164" s="39"/>
      <c r="E164" s="69" t="s">
        <v>50</v>
      </c>
      <c r="F164" s="50" t="s">
        <v>51</v>
      </c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51"/>
      <c r="U164" s="71"/>
      <c r="V164" s="72" t="s">
        <v>52</v>
      </c>
      <c r="W164" s="39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3"/>
      <c r="B165" s="74"/>
      <c r="C165" s="39"/>
      <c r="D165" s="39"/>
      <c r="E165" s="75"/>
      <c r="F165" s="76" t="s">
        <v>54</v>
      </c>
      <c r="G165" s="77"/>
      <c r="H165" s="78"/>
      <c r="I165" s="79" t="s">
        <v>55</v>
      </c>
      <c r="J165" s="79" t="s">
        <v>56</v>
      </c>
      <c r="K165" s="79" t="s">
        <v>57</v>
      </c>
      <c r="L165" s="79" t="s">
        <v>58</v>
      </c>
      <c r="M165" s="79" t="s">
        <v>59</v>
      </c>
      <c r="N165" s="79" t="s">
        <v>60</v>
      </c>
      <c r="O165" s="79" t="s">
        <v>61</v>
      </c>
      <c r="P165" s="79" t="s">
        <v>62</v>
      </c>
      <c r="Q165" s="79" t="s">
        <v>63</v>
      </c>
      <c r="R165" s="79" t="s">
        <v>64</v>
      </c>
      <c r="S165" s="79" t="s">
        <v>65</v>
      </c>
      <c r="T165" s="79" t="s">
        <v>66</v>
      </c>
      <c r="U165" s="80"/>
      <c r="V165" s="81"/>
      <c r="W165" s="39"/>
    </row>
    <row r="166" spans="1:33" ht="29.25" customHeight="1" x14ac:dyDescent="0.2">
      <c r="A166" s="82" t="s">
        <v>67</v>
      </c>
      <c r="B166" s="82"/>
      <c r="C166" s="83" t="s">
        <v>101</v>
      </c>
      <c r="D166" s="83"/>
      <c r="E166" s="84" t="s">
        <v>85</v>
      </c>
      <c r="F166" s="85" t="s">
        <v>70</v>
      </c>
      <c r="G166" s="86"/>
      <c r="H166" s="87"/>
      <c r="I166" s="88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>
        <v>330</v>
      </c>
      <c r="U166" s="90"/>
      <c r="V166" s="91">
        <f>IF(SUM(I166:T166)=0,"",SUM(I166:T166))</f>
        <v>330</v>
      </c>
      <c r="W166" s="92" t="str">
        <f>IF($G$157="porcentaje",FIXED(V166/V167*100,2)&amp;"%",IF($G$157="Promedio",V166/V167,IF($G$157="variación porcentual",FIXED(((V166/V167)-1)*100,2)&amp;"%",IF($G$157="OTRAS","CAPTURAR EL RESULTADO DEL INDICADOR"))))</f>
        <v>1.50%</v>
      </c>
      <c r="Y166" s="1"/>
    </row>
    <row r="167" spans="1:33" ht="30" customHeight="1" x14ac:dyDescent="0.2">
      <c r="A167" s="82" t="s">
        <v>71</v>
      </c>
      <c r="B167" s="82"/>
      <c r="C167" s="83" t="s">
        <v>86</v>
      </c>
      <c r="D167" s="83"/>
      <c r="E167" s="84" t="s">
        <v>85</v>
      </c>
      <c r="F167" s="85" t="s">
        <v>73</v>
      </c>
      <c r="G167" s="86"/>
      <c r="H167" s="87"/>
      <c r="I167" s="88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>
        <v>22000</v>
      </c>
      <c r="U167" s="89">
        <f>SUM(I167:T167)</f>
        <v>22000</v>
      </c>
      <c r="V167" s="91">
        <f>IF(SUM(I167:T167)=0,"",SUM(I167:T167))</f>
        <v>22000</v>
      </c>
      <c r="W167" s="92"/>
      <c r="Y167" s="1"/>
      <c r="AA167" s="3"/>
    </row>
    <row r="168" spans="1:33" ht="17.25" customHeight="1" x14ac:dyDescent="0.2">
      <c r="A168" s="93" t="s">
        <v>74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</row>
    <row r="169" spans="1:33" s="3" customFormat="1" ht="15.75" customHeight="1" x14ac:dyDescent="0.2">
      <c r="A169" s="67" t="s">
        <v>49</v>
      </c>
      <c r="B169" s="68"/>
      <c r="C169" s="39" t="s">
        <v>30</v>
      </c>
      <c r="D169" s="39"/>
      <c r="E169" s="69" t="s">
        <v>50</v>
      </c>
      <c r="F169" s="50" t="s">
        <v>51</v>
      </c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51"/>
      <c r="U169" s="71"/>
      <c r="V169" s="72" t="s">
        <v>52</v>
      </c>
      <c r="W169" s="39" t="s">
        <v>75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3"/>
      <c r="B170" s="74"/>
      <c r="C170" s="39"/>
      <c r="D170" s="39"/>
      <c r="E170" s="75"/>
      <c r="F170" s="76" t="s">
        <v>74</v>
      </c>
      <c r="G170" s="77"/>
      <c r="H170" s="78"/>
      <c r="I170" s="79" t="s">
        <v>55</v>
      </c>
      <c r="J170" s="79" t="s">
        <v>56</v>
      </c>
      <c r="K170" s="79" t="s">
        <v>57</v>
      </c>
      <c r="L170" s="79" t="s">
        <v>58</v>
      </c>
      <c r="M170" s="79" t="s">
        <v>59</v>
      </c>
      <c r="N170" s="79" t="s">
        <v>60</v>
      </c>
      <c r="O170" s="79" t="s">
        <v>61</v>
      </c>
      <c r="P170" s="79" t="s">
        <v>62</v>
      </c>
      <c r="Q170" s="79" t="s">
        <v>63</v>
      </c>
      <c r="R170" s="79" t="s">
        <v>64</v>
      </c>
      <c r="S170" s="79" t="s">
        <v>65</v>
      </c>
      <c r="T170" s="79" t="s">
        <v>66</v>
      </c>
      <c r="U170" s="80"/>
      <c r="V170" s="81"/>
      <c r="W170" s="39"/>
    </row>
    <row r="171" spans="1:33" ht="29.25" customHeight="1" x14ac:dyDescent="0.2">
      <c r="A171" s="82" t="s">
        <v>67</v>
      </c>
      <c r="B171" s="82"/>
      <c r="C171" s="94" t="str">
        <f>IF(C166=0,"",C166)</f>
        <v xml:space="preserve">No de Alumnos Beneficiados </v>
      </c>
      <c r="D171" s="95"/>
      <c r="E171" s="96" t="str">
        <f>IF(E166=0,"",E166)</f>
        <v xml:space="preserve">Alumnos </v>
      </c>
      <c r="F171" s="85" t="s">
        <v>76</v>
      </c>
      <c r="G171" s="86"/>
      <c r="H171" s="87"/>
      <c r="I171" s="88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>
        <v>330</v>
      </c>
      <c r="U171" s="90"/>
      <c r="V171" s="91">
        <f>IF(SUM(I171:T171)=0,"",SUM(I171:T171))</f>
        <v>330</v>
      </c>
      <c r="W171" s="92" t="str">
        <f>IF($G$157="porcentaje",FIXED(V171/V172*100,2)&amp;"%",IF($G$157="Promedio",V171/V172,IF($G$157="variación porcentual",FIXED(((V171/V172)-1)*100,2)&amp;"%",IF($G$157="OTRAS","CAPTURAR EL RESULTADO DEL INDICADOR"))))</f>
        <v>1.50%</v>
      </c>
      <c r="Y171" s="1"/>
    </row>
    <row r="172" spans="1:33" ht="30" customHeight="1" x14ac:dyDescent="0.2">
      <c r="A172" s="82" t="s">
        <v>71</v>
      </c>
      <c r="B172" s="82"/>
      <c r="C172" s="94" t="str">
        <f>IF(C167=0,"",C167)</f>
        <v xml:space="preserve">Total de Alumnos </v>
      </c>
      <c r="D172" s="95"/>
      <c r="E172" s="96" t="str">
        <f>IF(E167=0,"",E167)</f>
        <v xml:space="preserve">Alumnos </v>
      </c>
      <c r="F172" s="85" t="s">
        <v>77</v>
      </c>
      <c r="G172" s="86"/>
      <c r="H172" s="87"/>
      <c r="I172" s="88"/>
      <c r="J172" s="89"/>
      <c r="K172" s="89"/>
      <c r="L172" s="89"/>
      <c r="M172" s="89"/>
      <c r="N172" s="89">
        <v>22000</v>
      </c>
      <c r="O172" s="89"/>
      <c r="P172" s="89"/>
      <c r="Q172" s="89"/>
      <c r="R172" s="89"/>
      <c r="S172" s="89"/>
      <c r="T172" s="89"/>
      <c r="U172" s="89">
        <f>SUM(I172:T172)</f>
        <v>22000</v>
      </c>
      <c r="V172" s="91">
        <f>IF(SUM(I172:T172)=0,"",SUM(I172:T172))</f>
        <v>22000</v>
      </c>
      <c r="W172" s="92"/>
      <c r="Y172" s="1"/>
      <c r="AA172" s="3"/>
    </row>
    <row r="173" spans="1:33" ht="5.25" customHeight="1" x14ac:dyDescent="0.2">
      <c r="A173" s="97"/>
      <c r="B173" s="97"/>
      <c r="C173" s="97"/>
      <c r="D173" s="98"/>
      <c r="E173" s="98"/>
      <c r="F173" s="99"/>
      <c r="G173" s="99"/>
      <c r="H173" s="99"/>
      <c r="I173" s="98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1"/>
      <c r="V173" s="102"/>
      <c r="W173" s="103"/>
    </row>
    <row r="174" spans="1:33" ht="16.5" customHeight="1" x14ac:dyDescent="0.2">
      <c r="A174" s="104" t="s">
        <v>78</v>
      </c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5">
        <v>1</v>
      </c>
    </row>
    <row r="175" spans="1:33" ht="6.75" customHeight="1" x14ac:dyDescent="0.2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7"/>
    </row>
    <row r="176" spans="1:33" s="3" customFormat="1" ht="33" customHeight="1" x14ac:dyDescent="0.2">
      <c r="A176" s="108" t="s">
        <v>79</v>
      </c>
      <c r="B176" s="109"/>
      <c r="C176" s="109"/>
      <c r="D176" s="109"/>
      <c r="E176" s="109"/>
      <c r="F176" s="110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2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4" customFormat="1" ht="48" customHeight="1" x14ac:dyDescent="0.2">
      <c r="A178" s="39" t="s">
        <v>102</v>
      </c>
      <c r="B178" s="39"/>
      <c r="C178" s="40" t="s">
        <v>103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2"/>
      <c r="X178" s="43"/>
      <c r="Z178" s="43"/>
      <c r="AA178" s="43"/>
      <c r="AB178" s="43"/>
      <c r="AC178" s="43"/>
      <c r="AD178" s="43"/>
      <c r="AE178" s="43"/>
      <c r="AF178" s="43"/>
      <c r="AG178" s="43"/>
    </row>
    <row r="179" spans="1:33" s="3" customFormat="1" ht="6" customHeight="1" x14ac:dyDescent="0.2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5" t="s">
        <v>29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7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8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9" t="s">
        <v>30</v>
      </c>
      <c r="B182" s="39"/>
      <c r="C182" s="48" t="s">
        <v>104</v>
      </c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9"/>
      <c r="B183" s="37"/>
      <c r="C183" s="37"/>
      <c r="D183" s="37"/>
      <c r="E183" s="37"/>
      <c r="F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50" t="s">
        <v>32</v>
      </c>
      <c r="B184" s="51"/>
      <c r="C184" s="52" t="s">
        <v>33</v>
      </c>
      <c r="D184" s="37"/>
      <c r="E184" s="39" t="s">
        <v>34</v>
      </c>
      <c r="F184" s="39"/>
      <c r="G184" s="53" t="s">
        <v>35</v>
      </c>
      <c r="H184" s="53"/>
      <c r="I184" s="53"/>
      <c r="J184" s="53"/>
      <c r="K184" s="37"/>
      <c r="L184" s="37"/>
      <c r="M184" s="39" t="s">
        <v>36</v>
      </c>
      <c r="N184" s="39"/>
      <c r="O184" s="39"/>
      <c r="P184" s="39"/>
      <c r="Q184" s="53" t="s">
        <v>37</v>
      </c>
      <c r="R184" s="53"/>
      <c r="S184" s="53"/>
      <c r="T184" s="53"/>
      <c r="U184" s="53"/>
      <c r="V184" s="53"/>
      <c r="W184" s="53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9"/>
      <c r="B185" s="37"/>
      <c r="C185" s="37"/>
      <c r="D185" s="37"/>
      <c r="E185" s="37"/>
      <c r="F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8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50" t="s">
        <v>38</v>
      </c>
      <c r="B186" s="51"/>
      <c r="C186" s="55" t="s">
        <v>39</v>
      </c>
      <c r="D186" s="37"/>
      <c r="E186" s="50" t="s">
        <v>40</v>
      </c>
      <c r="F186" s="51"/>
      <c r="G186" s="53" t="s">
        <v>41</v>
      </c>
      <c r="H186" s="53"/>
      <c r="I186" s="53"/>
      <c r="J186" s="53"/>
      <c r="K186" s="37"/>
      <c r="L186" s="37"/>
      <c r="M186" s="39" t="s">
        <v>42</v>
      </c>
      <c r="N186" s="39"/>
      <c r="O186" s="39"/>
      <c r="P186" s="39"/>
      <c r="Q186" s="53" t="s">
        <v>43</v>
      </c>
      <c r="R186" s="53"/>
      <c r="S186" s="53"/>
      <c r="T186" s="53"/>
      <c r="U186" s="53"/>
      <c r="V186" s="53"/>
      <c r="W186" s="53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56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9" t="s">
        <v>44</v>
      </c>
      <c r="D188" s="39"/>
      <c r="E188" s="39"/>
      <c r="F188" s="39"/>
      <c r="H188" s="37"/>
      <c r="I188" s="37"/>
      <c r="J188" s="37"/>
      <c r="O188" s="39" t="s">
        <v>45</v>
      </c>
      <c r="P188" s="39"/>
      <c r="Q188" s="39"/>
      <c r="R188" s="39"/>
      <c r="S188" s="39"/>
      <c r="T188" s="39"/>
      <c r="U188" s="39"/>
      <c r="V188" s="39"/>
      <c r="W188" s="38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7"/>
      <c r="B189" s="37"/>
      <c r="C189" s="37">
        <v>250</v>
      </c>
      <c r="D189" s="37"/>
      <c r="E189" s="58">
        <v>2015</v>
      </c>
      <c r="F189" s="58"/>
      <c r="H189" s="37"/>
      <c r="I189" s="37"/>
      <c r="J189" s="37"/>
      <c r="O189" s="128">
        <v>100</v>
      </c>
      <c r="P189" s="128"/>
      <c r="Q189" s="128"/>
      <c r="R189" s="128"/>
      <c r="S189" s="128"/>
      <c r="T189" s="128"/>
      <c r="U189" s="128"/>
      <c r="V189" s="128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60" customFormat="1" ht="12" customHeight="1" x14ac:dyDescent="0.2">
      <c r="C190" s="61" t="s">
        <v>46</v>
      </c>
      <c r="D190" s="62"/>
      <c r="E190" s="63" t="s">
        <v>47</v>
      </c>
      <c r="F190" s="63"/>
      <c r="G190" s="62"/>
      <c r="I190" s="62"/>
      <c r="J190" s="62"/>
      <c r="K190" s="62"/>
      <c r="L190" s="62"/>
      <c r="M190" s="62"/>
      <c r="N190" s="62"/>
      <c r="O190" s="61"/>
      <c r="P190" s="61"/>
      <c r="Q190" s="61"/>
      <c r="R190" s="61"/>
      <c r="S190" s="61"/>
      <c r="T190" s="61"/>
      <c r="U190" s="61"/>
      <c r="V190" s="61"/>
      <c r="W190" s="64"/>
      <c r="X190" s="65"/>
      <c r="Z190" s="65"/>
      <c r="AA190" s="65"/>
      <c r="AB190" s="65"/>
      <c r="AC190" s="65"/>
      <c r="AD190" s="65"/>
      <c r="AE190" s="65"/>
      <c r="AF190" s="65"/>
      <c r="AG190" s="65"/>
    </row>
    <row r="191" spans="1:33" s="3" customFormat="1" ht="3" customHeight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8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6" t="s">
        <v>48</v>
      </c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7" t="s">
        <v>49</v>
      </c>
      <c r="B193" s="68"/>
      <c r="C193" s="39" t="s">
        <v>30</v>
      </c>
      <c r="D193" s="39"/>
      <c r="E193" s="69" t="s">
        <v>50</v>
      </c>
      <c r="F193" s="50" t="s">
        <v>51</v>
      </c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51"/>
      <c r="U193" s="71"/>
      <c r="V193" s="72" t="s">
        <v>52</v>
      </c>
      <c r="W193" s="39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3"/>
      <c r="B194" s="74"/>
      <c r="C194" s="39"/>
      <c r="D194" s="39"/>
      <c r="E194" s="75"/>
      <c r="F194" s="76" t="s">
        <v>54</v>
      </c>
      <c r="G194" s="77"/>
      <c r="H194" s="78"/>
      <c r="I194" s="79" t="s">
        <v>55</v>
      </c>
      <c r="J194" s="79" t="s">
        <v>56</v>
      </c>
      <c r="K194" s="79" t="s">
        <v>57</v>
      </c>
      <c r="L194" s="79" t="s">
        <v>58</v>
      </c>
      <c r="M194" s="79" t="s">
        <v>59</v>
      </c>
      <c r="N194" s="79" t="s">
        <v>60</v>
      </c>
      <c r="O194" s="79" t="s">
        <v>61</v>
      </c>
      <c r="P194" s="79" t="s">
        <v>62</v>
      </c>
      <c r="Q194" s="79" t="s">
        <v>63</v>
      </c>
      <c r="R194" s="79" t="s">
        <v>64</v>
      </c>
      <c r="S194" s="79" t="s">
        <v>65</v>
      </c>
      <c r="T194" s="79" t="s">
        <v>66</v>
      </c>
      <c r="U194" s="80"/>
      <c r="V194" s="81"/>
      <c r="W194" s="39"/>
    </row>
    <row r="195" spans="1:33" ht="29.25" customHeight="1" x14ac:dyDescent="0.2">
      <c r="A195" s="82" t="s">
        <v>67</v>
      </c>
      <c r="B195" s="82"/>
      <c r="C195" s="83" t="s">
        <v>105</v>
      </c>
      <c r="D195" s="83"/>
      <c r="E195" s="84" t="s">
        <v>106</v>
      </c>
      <c r="F195" s="85" t="s">
        <v>70</v>
      </c>
      <c r="G195" s="86"/>
      <c r="H195" s="87"/>
      <c r="I195" s="88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>
        <v>250</v>
      </c>
      <c r="U195" s="90"/>
      <c r="V195" s="91">
        <f>IF(SUM(I195:T195)=0,"",SUM(I195:T195))</f>
        <v>250</v>
      </c>
      <c r="W195" s="92" t="str">
        <f>IF($G$186="porcentaje",FIXED(V195/V196*100,2)&amp;"%",IF($G$186="Promedio",V195/V196,IF($G$186="variación porcentual",FIXED(((V195/V196)-1)*100,2)&amp;"%",IF($G$186="OTRAS","CAPTURAR EL RESULTADO DEL INDICADOR"))))</f>
        <v>100.00%</v>
      </c>
      <c r="Y195" s="1"/>
    </row>
    <row r="196" spans="1:33" ht="30" customHeight="1" x14ac:dyDescent="0.2">
      <c r="A196" s="82" t="s">
        <v>71</v>
      </c>
      <c r="B196" s="82"/>
      <c r="C196" s="83" t="s">
        <v>107</v>
      </c>
      <c r="D196" s="83"/>
      <c r="E196" s="84" t="s">
        <v>108</v>
      </c>
      <c r="F196" s="85" t="s">
        <v>73</v>
      </c>
      <c r="G196" s="86"/>
      <c r="H196" s="87"/>
      <c r="I196" s="88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>
        <v>250</v>
      </c>
      <c r="U196" s="89">
        <f>SUM(I196:T196)</f>
        <v>250</v>
      </c>
      <c r="V196" s="91">
        <f>IF(SUM(I196:T196)=0,"",SUM(I196:T196))</f>
        <v>250</v>
      </c>
      <c r="W196" s="92"/>
      <c r="Y196" s="1"/>
      <c r="AA196" s="3"/>
    </row>
    <row r="197" spans="1:33" ht="17.25" customHeight="1" x14ac:dyDescent="0.2">
      <c r="A197" s="93" t="s">
        <v>74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</row>
    <row r="198" spans="1:33" s="3" customFormat="1" ht="15.75" customHeight="1" x14ac:dyDescent="0.2">
      <c r="A198" s="67" t="s">
        <v>49</v>
      </c>
      <c r="B198" s="68"/>
      <c r="C198" s="39" t="s">
        <v>30</v>
      </c>
      <c r="D198" s="39"/>
      <c r="E198" s="69" t="s">
        <v>50</v>
      </c>
      <c r="F198" s="50" t="s">
        <v>51</v>
      </c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51"/>
      <c r="U198" s="71"/>
      <c r="V198" s="72" t="s">
        <v>52</v>
      </c>
      <c r="W198" s="39" t="s">
        <v>109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3"/>
      <c r="B199" s="74"/>
      <c r="C199" s="39"/>
      <c r="D199" s="39"/>
      <c r="E199" s="75"/>
      <c r="F199" s="76" t="s">
        <v>74</v>
      </c>
      <c r="G199" s="77"/>
      <c r="H199" s="78"/>
      <c r="I199" s="79" t="s">
        <v>55</v>
      </c>
      <c r="J199" s="79" t="s">
        <v>56</v>
      </c>
      <c r="K199" s="79" t="s">
        <v>57</v>
      </c>
      <c r="L199" s="79" t="s">
        <v>58</v>
      </c>
      <c r="M199" s="79" t="s">
        <v>59</v>
      </c>
      <c r="N199" s="79" t="s">
        <v>60</v>
      </c>
      <c r="O199" s="79" t="s">
        <v>61</v>
      </c>
      <c r="P199" s="79" t="s">
        <v>62</v>
      </c>
      <c r="Q199" s="79" t="s">
        <v>63</v>
      </c>
      <c r="R199" s="79" t="s">
        <v>64</v>
      </c>
      <c r="S199" s="79" t="s">
        <v>65</v>
      </c>
      <c r="T199" s="79" t="s">
        <v>66</v>
      </c>
      <c r="U199" s="80"/>
      <c r="V199" s="81"/>
      <c r="W199" s="39"/>
    </row>
    <row r="200" spans="1:33" ht="29.25" customHeight="1" x14ac:dyDescent="0.2">
      <c r="A200" s="82" t="s">
        <v>67</v>
      </c>
      <c r="B200" s="82"/>
      <c r="C200" s="94" t="str">
        <f>IF(C195=0,"",C195)</f>
        <v xml:space="preserve">No. de Casos Atendidos </v>
      </c>
      <c r="D200" s="95"/>
      <c r="E200" s="96" t="str">
        <f>IF(E195=0,"",E195)</f>
        <v>casos</v>
      </c>
      <c r="F200" s="85" t="s">
        <v>76</v>
      </c>
      <c r="G200" s="86"/>
      <c r="H200" s="87"/>
      <c r="I200" s="88"/>
      <c r="J200" s="89"/>
      <c r="K200" s="89"/>
      <c r="L200" s="89"/>
      <c r="M200" s="89"/>
      <c r="N200" s="89">
        <v>120</v>
      </c>
      <c r="O200" s="89"/>
      <c r="P200" s="89"/>
      <c r="Q200" s="89"/>
      <c r="R200" s="89"/>
      <c r="S200" s="89"/>
      <c r="T200" s="89"/>
      <c r="U200" s="90"/>
      <c r="V200" s="91">
        <f>IF(SUM(I200:T200)=0,"",SUM(I200:T200))</f>
        <v>120</v>
      </c>
      <c r="W200" s="92" t="str">
        <f>IF($G$186="porcentaje",FIXED(V200/V201*100,2)&amp;"%",IF($G$186="Promedio",V200/V201,IF($G$186="variación porcentual",FIXED(((V200/V201)-1)*100,2)&amp;"%",IF($G$186="OTRAS","CAPTURAR EL RESULTADO DEL INDICADOR"))))</f>
        <v>100.00%</v>
      </c>
      <c r="Y200" s="1"/>
    </row>
    <row r="201" spans="1:33" ht="30" customHeight="1" x14ac:dyDescent="0.2">
      <c r="A201" s="82" t="s">
        <v>71</v>
      </c>
      <c r="B201" s="82"/>
      <c r="C201" s="94" t="str">
        <f>IF(C196=0,"",C196)</f>
        <v>Total de Casos Presentados</v>
      </c>
      <c r="D201" s="95"/>
      <c r="E201" s="96" t="str">
        <f>IF(E196=0,"",E196)</f>
        <v xml:space="preserve">casos </v>
      </c>
      <c r="F201" s="85" t="s">
        <v>77</v>
      </c>
      <c r="G201" s="86"/>
      <c r="H201" s="87"/>
      <c r="I201" s="88"/>
      <c r="J201" s="89"/>
      <c r="K201" s="89"/>
      <c r="L201" s="89"/>
      <c r="M201" s="89"/>
      <c r="N201" s="89">
        <v>120</v>
      </c>
      <c r="O201" s="89"/>
      <c r="P201" s="89"/>
      <c r="Q201" s="89"/>
      <c r="R201" s="89"/>
      <c r="S201" s="89"/>
      <c r="T201" s="89"/>
      <c r="U201" s="89">
        <f>SUM(I201:T201)</f>
        <v>120</v>
      </c>
      <c r="V201" s="91">
        <f>IF(SUM(I201:T201)=0,"",SUM(I201:T201))</f>
        <v>120</v>
      </c>
      <c r="W201" s="92"/>
      <c r="Y201" s="1"/>
      <c r="AA201" s="3"/>
    </row>
    <row r="202" spans="1:33" ht="5.25" customHeight="1" x14ac:dyDescent="0.2">
      <c r="A202" s="97"/>
      <c r="B202" s="97"/>
      <c r="C202" s="97"/>
      <c r="D202" s="98"/>
      <c r="E202" s="98"/>
      <c r="F202" s="99"/>
      <c r="G202" s="99"/>
      <c r="H202" s="99"/>
      <c r="I202" s="98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1"/>
      <c r="V202" s="102"/>
      <c r="W202" s="103"/>
    </row>
    <row r="203" spans="1:33" ht="16.5" customHeight="1" x14ac:dyDescent="0.2">
      <c r="A203" s="104" t="s">
        <v>78</v>
      </c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5">
        <v>1</v>
      </c>
    </row>
    <row r="204" spans="1:33" ht="6.75" customHeight="1" x14ac:dyDescent="0.2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7"/>
    </row>
    <row r="205" spans="1:33" s="3" customFormat="1" ht="33" customHeight="1" x14ac:dyDescent="0.2">
      <c r="A205" s="108" t="s">
        <v>79</v>
      </c>
      <c r="B205" s="109"/>
      <c r="C205" s="109"/>
      <c r="D205" s="109"/>
      <c r="E205" s="109"/>
      <c r="F205" s="110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2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4" customFormat="1" ht="48" customHeight="1" x14ac:dyDescent="0.2">
      <c r="A207" s="39" t="s">
        <v>110</v>
      </c>
      <c r="B207" s="39"/>
      <c r="C207" s="40" t="s">
        <v>111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2"/>
      <c r="X207" s="43"/>
      <c r="Z207" s="43"/>
      <c r="AA207" s="43"/>
      <c r="AB207" s="43"/>
      <c r="AC207" s="43"/>
      <c r="AD207" s="43"/>
      <c r="AE207" s="43"/>
      <c r="AF207" s="43"/>
      <c r="AG207" s="43"/>
    </row>
    <row r="208" spans="1:33" s="3" customFormat="1" ht="6" customHeight="1" x14ac:dyDescent="0.2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5" t="s">
        <v>29</v>
      </c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7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8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9" t="s">
        <v>30</v>
      </c>
      <c r="B211" s="39"/>
      <c r="C211" s="48" t="s">
        <v>112</v>
      </c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9"/>
      <c r="B212" s="37"/>
      <c r="C212" s="37"/>
      <c r="D212" s="37"/>
      <c r="E212" s="37"/>
      <c r="F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8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50" t="s">
        <v>32</v>
      </c>
      <c r="B213" s="51"/>
      <c r="C213" s="52" t="s">
        <v>33</v>
      </c>
      <c r="D213" s="37"/>
      <c r="E213" s="39" t="s">
        <v>34</v>
      </c>
      <c r="F213" s="39"/>
      <c r="G213" s="53" t="s">
        <v>35</v>
      </c>
      <c r="H213" s="53"/>
      <c r="I213" s="53"/>
      <c r="J213" s="53"/>
      <c r="K213" s="37"/>
      <c r="L213" s="37"/>
      <c r="M213" s="39" t="s">
        <v>36</v>
      </c>
      <c r="N213" s="39"/>
      <c r="O213" s="39"/>
      <c r="P213" s="39"/>
      <c r="Q213" s="53" t="s">
        <v>37</v>
      </c>
      <c r="R213" s="53"/>
      <c r="S213" s="53"/>
      <c r="T213" s="53"/>
      <c r="U213" s="53"/>
      <c r="V213" s="53"/>
      <c r="W213" s="53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9"/>
      <c r="B214" s="37"/>
      <c r="C214" s="37"/>
      <c r="D214" s="37"/>
      <c r="E214" s="37"/>
      <c r="F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8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50" t="s">
        <v>38</v>
      </c>
      <c r="B215" s="51"/>
      <c r="C215" s="55" t="s">
        <v>39</v>
      </c>
      <c r="D215" s="37"/>
      <c r="E215" s="50" t="s">
        <v>40</v>
      </c>
      <c r="F215" s="51"/>
      <c r="G215" s="53" t="s">
        <v>41</v>
      </c>
      <c r="H215" s="53"/>
      <c r="I215" s="53"/>
      <c r="J215" s="53"/>
      <c r="K215" s="37"/>
      <c r="L215" s="37"/>
      <c r="M215" s="39" t="s">
        <v>42</v>
      </c>
      <c r="N215" s="39"/>
      <c r="O215" s="39"/>
      <c r="P215" s="39"/>
      <c r="Q215" s="53" t="s">
        <v>113</v>
      </c>
      <c r="R215" s="53"/>
      <c r="S215" s="53"/>
      <c r="T215" s="53"/>
      <c r="U215" s="53"/>
      <c r="V215" s="53"/>
      <c r="W215" s="53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56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9" t="s">
        <v>44</v>
      </c>
      <c r="D217" s="39"/>
      <c r="E217" s="39"/>
      <c r="F217" s="39"/>
      <c r="H217" s="37"/>
      <c r="I217" s="37"/>
      <c r="J217" s="37"/>
      <c r="O217" s="39" t="s">
        <v>45</v>
      </c>
      <c r="P217" s="39"/>
      <c r="Q217" s="39"/>
      <c r="R217" s="39"/>
      <c r="S217" s="39"/>
      <c r="T217" s="39"/>
      <c r="U217" s="39"/>
      <c r="V217" s="39"/>
      <c r="W217" s="38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7"/>
      <c r="B218" s="37"/>
      <c r="C218" s="37">
        <v>1845</v>
      </c>
      <c r="D218" s="37"/>
      <c r="E218" s="58">
        <v>2015</v>
      </c>
      <c r="F218" s="58"/>
      <c r="H218" s="37"/>
      <c r="I218" s="37"/>
      <c r="J218" s="37"/>
      <c r="O218" s="128">
        <v>30</v>
      </c>
      <c r="P218" s="128"/>
      <c r="Q218" s="128"/>
      <c r="R218" s="128"/>
      <c r="S218" s="128"/>
      <c r="T218" s="128"/>
      <c r="U218" s="128"/>
      <c r="V218" s="128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60" customFormat="1" ht="12" customHeight="1" x14ac:dyDescent="0.2">
      <c r="C219" s="61" t="s">
        <v>46</v>
      </c>
      <c r="D219" s="62"/>
      <c r="E219" s="63" t="s">
        <v>47</v>
      </c>
      <c r="F219" s="63"/>
      <c r="G219" s="62"/>
      <c r="I219" s="62"/>
      <c r="J219" s="62"/>
      <c r="K219" s="62"/>
      <c r="L219" s="62"/>
      <c r="M219" s="62"/>
      <c r="N219" s="62"/>
      <c r="O219" s="61"/>
      <c r="P219" s="61"/>
      <c r="Q219" s="61"/>
      <c r="R219" s="61"/>
      <c r="S219" s="61"/>
      <c r="T219" s="61"/>
      <c r="U219" s="61"/>
      <c r="V219" s="61"/>
      <c r="W219" s="64"/>
      <c r="X219" s="65"/>
      <c r="Z219" s="65"/>
      <c r="AA219" s="65"/>
      <c r="AB219" s="65"/>
      <c r="AC219" s="65"/>
      <c r="AD219" s="65"/>
      <c r="AE219" s="65"/>
      <c r="AF219" s="65"/>
      <c r="AG219" s="65"/>
    </row>
    <row r="220" spans="1:33" s="3" customFormat="1" ht="3" customHeight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8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6" t="s">
        <v>48</v>
      </c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7" t="s">
        <v>49</v>
      </c>
      <c r="B222" s="68"/>
      <c r="C222" s="39" t="s">
        <v>30</v>
      </c>
      <c r="D222" s="39"/>
      <c r="E222" s="69" t="s">
        <v>50</v>
      </c>
      <c r="F222" s="50" t="s">
        <v>51</v>
      </c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51"/>
      <c r="U222" s="71"/>
      <c r="V222" s="72" t="s">
        <v>52</v>
      </c>
      <c r="W222" s="39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3"/>
      <c r="B223" s="74"/>
      <c r="C223" s="39"/>
      <c r="D223" s="39"/>
      <c r="E223" s="75"/>
      <c r="F223" s="76" t="s">
        <v>54</v>
      </c>
      <c r="G223" s="77"/>
      <c r="H223" s="78"/>
      <c r="I223" s="79" t="s">
        <v>55</v>
      </c>
      <c r="J223" s="79" t="s">
        <v>56</v>
      </c>
      <c r="K223" s="79" t="s">
        <v>57</v>
      </c>
      <c r="L223" s="79" t="s">
        <v>58</v>
      </c>
      <c r="M223" s="79" t="s">
        <v>59</v>
      </c>
      <c r="N223" s="79" t="s">
        <v>60</v>
      </c>
      <c r="O223" s="79" t="s">
        <v>61</v>
      </c>
      <c r="P223" s="79" t="s">
        <v>62</v>
      </c>
      <c r="Q223" s="79" t="s">
        <v>63</v>
      </c>
      <c r="R223" s="79" t="s">
        <v>64</v>
      </c>
      <c r="S223" s="79" t="s">
        <v>65</v>
      </c>
      <c r="T223" s="79" t="s">
        <v>66</v>
      </c>
      <c r="U223" s="80"/>
      <c r="V223" s="81"/>
      <c r="W223" s="39"/>
    </row>
    <row r="224" spans="1:33" ht="29.25" customHeight="1" x14ac:dyDescent="0.2">
      <c r="A224" s="82" t="s">
        <v>67</v>
      </c>
      <c r="B224" s="82"/>
      <c r="C224" s="83" t="s">
        <v>114</v>
      </c>
      <c r="D224" s="83"/>
      <c r="E224" s="84" t="s">
        <v>115</v>
      </c>
      <c r="F224" s="85" t="s">
        <v>70</v>
      </c>
      <c r="G224" s="86"/>
      <c r="H224" s="87"/>
      <c r="I224" s="88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>
        <v>560</v>
      </c>
      <c r="U224" s="90"/>
      <c r="V224" s="91">
        <f>IF(SUM(I224:T224)=0,"",SUM(I224:T224))</f>
        <v>560</v>
      </c>
      <c r="W224" s="92" t="str">
        <f>IF($G$215="porcentaje",FIXED(V224/V225*100,2)&amp;"%",IF($G$215="Promedio",V224/V225,IF($G$215="variación porcentual",FIXED(((V224/V225)-1)*100,2)&amp;"%",IF($G$215="OTRAS","CAPTURAR EL RESULTADO DEL INDICADOR"))))</f>
        <v>30.35%</v>
      </c>
      <c r="Y224" s="1"/>
    </row>
    <row r="225" spans="1:33" ht="30" customHeight="1" x14ac:dyDescent="0.2">
      <c r="A225" s="82" t="s">
        <v>71</v>
      </c>
      <c r="B225" s="82"/>
      <c r="C225" s="83" t="s">
        <v>116</v>
      </c>
      <c r="D225" s="83"/>
      <c r="E225" s="84" t="s">
        <v>115</v>
      </c>
      <c r="F225" s="85" t="s">
        <v>73</v>
      </c>
      <c r="G225" s="86"/>
      <c r="H225" s="87"/>
      <c r="I225" s="88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>
        <v>1845</v>
      </c>
      <c r="U225" s="89">
        <f>SUM(I225:T225)</f>
        <v>1845</v>
      </c>
      <c r="V225" s="91">
        <f>IF(SUM(I225:T225)=0,"",SUM(I225:T225))</f>
        <v>1845</v>
      </c>
      <c r="W225" s="92"/>
      <c r="Y225" s="1"/>
      <c r="AA225" s="3"/>
    </row>
    <row r="226" spans="1:33" ht="17.25" customHeight="1" x14ac:dyDescent="0.2">
      <c r="A226" s="93" t="s">
        <v>74</v>
      </c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</row>
    <row r="227" spans="1:33" s="3" customFormat="1" ht="15.75" customHeight="1" x14ac:dyDescent="0.2">
      <c r="A227" s="67" t="s">
        <v>49</v>
      </c>
      <c r="B227" s="68"/>
      <c r="C227" s="39" t="s">
        <v>30</v>
      </c>
      <c r="D227" s="39"/>
      <c r="E227" s="69" t="s">
        <v>50</v>
      </c>
      <c r="F227" s="50" t="s">
        <v>51</v>
      </c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51"/>
      <c r="U227" s="71"/>
      <c r="V227" s="72" t="s">
        <v>52</v>
      </c>
      <c r="W227" s="39" t="s">
        <v>109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3"/>
      <c r="B228" s="74"/>
      <c r="C228" s="39"/>
      <c r="D228" s="39"/>
      <c r="E228" s="75"/>
      <c r="F228" s="76" t="s">
        <v>74</v>
      </c>
      <c r="G228" s="77"/>
      <c r="H228" s="78"/>
      <c r="I228" s="79" t="s">
        <v>55</v>
      </c>
      <c r="J228" s="79" t="s">
        <v>56</v>
      </c>
      <c r="K228" s="79" t="s">
        <v>57</v>
      </c>
      <c r="L228" s="79" t="s">
        <v>58</v>
      </c>
      <c r="M228" s="79" t="s">
        <v>59</v>
      </c>
      <c r="N228" s="79" t="s">
        <v>60</v>
      </c>
      <c r="O228" s="79" t="s">
        <v>61</v>
      </c>
      <c r="P228" s="79" t="s">
        <v>62</v>
      </c>
      <c r="Q228" s="79" t="s">
        <v>63</v>
      </c>
      <c r="R228" s="79" t="s">
        <v>64</v>
      </c>
      <c r="S228" s="79" t="s">
        <v>65</v>
      </c>
      <c r="T228" s="79" t="s">
        <v>66</v>
      </c>
      <c r="U228" s="80"/>
      <c r="V228" s="81"/>
      <c r="W228" s="39"/>
    </row>
    <row r="229" spans="1:33" ht="29.25" customHeight="1" x14ac:dyDescent="0.2">
      <c r="A229" s="82" t="s">
        <v>67</v>
      </c>
      <c r="B229" s="82"/>
      <c r="C229" s="94" t="str">
        <f>IF(C224=0,"",C224)</f>
        <v>No. de personas alfabetizadas</v>
      </c>
      <c r="D229" s="95"/>
      <c r="E229" s="96" t="str">
        <f>IF(E224=0,"",E224)</f>
        <v xml:space="preserve">personas </v>
      </c>
      <c r="F229" s="85" t="s">
        <v>76</v>
      </c>
      <c r="G229" s="86"/>
      <c r="H229" s="87"/>
      <c r="I229" s="88"/>
      <c r="J229" s="89"/>
      <c r="K229" s="89">
        <v>200</v>
      </c>
      <c r="L229" s="89"/>
      <c r="M229" s="89"/>
      <c r="N229" s="89"/>
      <c r="O229" s="89"/>
      <c r="P229" s="89"/>
      <c r="Q229" s="89"/>
      <c r="R229" s="89"/>
      <c r="S229" s="89"/>
      <c r="T229" s="89">
        <v>360</v>
      </c>
      <c r="U229" s="90"/>
      <c r="V229" s="91">
        <f>IF(SUM(I229:T229)=0,"",SUM(I229:T229))</f>
        <v>560</v>
      </c>
      <c r="W229" s="92" t="str">
        <f>IF($G$215="porcentaje",FIXED(V229/V230*100,2)&amp;"%",IF($G$215="Promedio",V229/V230,IF($G$215="variación porcentual",FIXED(((V229/V230)-1)*100,2)&amp;"%",IF($G$215="OTRAS","CAPTURAR EL RESULTADO DEL INDICADOR"))))</f>
        <v>30.35%</v>
      </c>
      <c r="Y229" s="1"/>
    </row>
    <row r="230" spans="1:33" ht="30" customHeight="1" x14ac:dyDescent="0.2">
      <c r="A230" s="82" t="s">
        <v>71</v>
      </c>
      <c r="B230" s="82"/>
      <c r="C230" s="94" t="str">
        <f>IF(C225=0,"",C225)</f>
        <v xml:space="preserve">Total de personal analfabetas </v>
      </c>
      <c r="D230" s="95"/>
      <c r="E230" s="96" t="str">
        <f>IF(E225=0,"",E225)</f>
        <v xml:space="preserve">personas </v>
      </c>
      <c r="F230" s="85" t="s">
        <v>77</v>
      </c>
      <c r="G230" s="86"/>
      <c r="H230" s="87"/>
      <c r="I230" s="88"/>
      <c r="J230" s="89"/>
      <c r="K230" s="89">
        <v>1845</v>
      </c>
      <c r="L230" s="89"/>
      <c r="M230" s="89"/>
      <c r="N230" s="89"/>
      <c r="O230" s="89"/>
      <c r="P230" s="89"/>
      <c r="Q230" s="89"/>
      <c r="R230" s="89"/>
      <c r="S230" s="89"/>
      <c r="T230" s="89"/>
      <c r="U230" s="89">
        <f>SUM(I230:T230)</f>
        <v>1845</v>
      </c>
      <c r="V230" s="91">
        <f>IF(SUM(I230:T230)=0,"",SUM(I230:T230))</f>
        <v>1845</v>
      </c>
      <c r="W230" s="92"/>
      <c r="Y230" s="1"/>
      <c r="AA230" s="3"/>
    </row>
    <row r="231" spans="1:33" ht="5.25" customHeight="1" x14ac:dyDescent="0.2">
      <c r="A231" s="97"/>
      <c r="B231" s="97"/>
      <c r="C231" s="97"/>
      <c r="D231" s="98"/>
      <c r="E231" s="98"/>
      <c r="F231" s="99"/>
      <c r="G231" s="99"/>
      <c r="H231" s="99"/>
      <c r="I231" s="98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1"/>
      <c r="V231" s="102"/>
      <c r="W231" s="103"/>
    </row>
    <row r="232" spans="1:33" ht="16.5" customHeight="1" x14ac:dyDescent="0.2">
      <c r="A232" s="104" t="s">
        <v>78</v>
      </c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5">
        <v>1</v>
      </c>
    </row>
    <row r="233" spans="1:33" ht="6.75" customHeight="1" x14ac:dyDescent="0.2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7"/>
    </row>
    <row r="234" spans="1:33" s="3" customFormat="1" ht="33" customHeight="1" x14ac:dyDescent="0.2">
      <c r="A234" s="108" t="s">
        <v>79</v>
      </c>
      <c r="B234" s="109"/>
      <c r="C234" s="109"/>
      <c r="D234" s="109"/>
      <c r="E234" s="109"/>
      <c r="F234" s="110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2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9"/>
      <c r="B236" s="129"/>
      <c r="C236" s="130"/>
      <c r="D236" s="130"/>
      <c r="E236" s="130"/>
      <c r="F236" s="130"/>
      <c r="G236" s="131"/>
      <c r="H236" s="131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3"/>
      <c r="W236" s="133"/>
    </row>
    <row r="237" spans="1:33" ht="26.25" customHeight="1" x14ac:dyDescent="0.2">
      <c r="A237" s="34" t="s">
        <v>117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6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4" t="s">
        <v>118</v>
      </c>
      <c r="B239" s="39" t="s">
        <v>119</v>
      </c>
      <c r="C239" s="39"/>
      <c r="D239" s="39"/>
      <c r="E239" s="39" t="s">
        <v>50</v>
      </c>
      <c r="F239" s="50" t="s">
        <v>120</v>
      </c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51"/>
      <c r="U239" s="71"/>
      <c r="V239" s="39" t="s">
        <v>52</v>
      </c>
      <c r="W239" s="39" t="s">
        <v>121</v>
      </c>
    </row>
    <row r="240" spans="1:33" ht="25.5" customHeight="1" x14ac:dyDescent="0.2">
      <c r="A240" s="135"/>
      <c r="B240" s="39"/>
      <c r="C240" s="39"/>
      <c r="D240" s="39"/>
      <c r="E240" s="39"/>
      <c r="F240" s="85" t="s">
        <v>122</v>
      </c>
      <c r="G240" s="86"/>
      <c r="H240" s="87"/>
      <c r="I240" s="136" t="s">
        <v>55</v>
      </c>
      <c r="J240" s="136" t="s">
        <v>56</v>
      </c>
      <c r="K240" s="136" t="s">
        <v>57</v>
      </c>
      <c r="L240" s="136" t="s">
        <v>58</v>
      </c>
      <c r="M240" s="136" t="s">
        <v>59</v>
      </c>
      <c r="N240" s="136" t="s">
        <v>60</v>
      </c>
      <c r="O240" s="136" t="s">
        <v>61</v>
      </c>
      <c r="P240" s="136" t="s">
        <v>62</v>
      </c>
      <c r="Q240" s="136" t="s">
        <v>63</v>
      </c>
      <c r="R240" s="136" t="s">
        <v>64</v>
      </c>
      <c r="S240" s="136" t="s">
        <v>65</v>
      </c>
      <c r="T240" s="136" t="s">
        <v>66</v>
      </c>
      <c r="U240" s="136"/>
      <c r="V240" s="39"/>
      <c r="W240" s="39"/>
    </row>
    <row r="241" spans="1:23" ht="18.75" customHeight="1" x14ac:dyDescent="0.2">
      <c r="A241" s="137" t="s">
        <v>123</v>
      </c>
      <c r="B241" s="138">
        <v>1</v>
      </c>
      <c r="C241" s="139" t="s">
        <v>124</v>
      </c>
      <c r="D241" s="140"/>
      <c r="E241" s="54" t="s">
        <v>125</v>
      </c>
      <c r="F241" s="121" t="s">
        <v>54</v>
      </c>
      <c r="G241" s="141"/>
      <c r="H241" s="122"/>
      <c r="I241" s="142"/>
      <c r="J241" s="142"/>
      <c r="K241" s="142">
        <v>1</v>
      </c>
      <c r="L241" s="142"/>
      <c r="M241" s="142"/>
      <c r="N241" s="142"/>
      <c r="O241" s="142"/>
      <c r="P241" s="142"/>
      <c r="Q241" s="142"/>
      <c r="R241" s="142"/>
      <c r="S241" s="142"/>
      <c r="T241" s="142"/>
      <c r="U241" s="143"/>
      <c r="V241" s="144">
        <f t="shared" ref="V241:V251" si="1">SUM(I241:T241)</f>
        <v>1</v>
      </c>
      <c r="W241" s="145">
        <f>IF(V241=0,"-",V242/V241)</f>
        <v>1</v>
      </c>
    </row>
    <row r="242" spans="1:23" ht="18.75" customHeight="1" x14ac:dyDescent="0.2">
      <c r="A242" s="146"/>
      <c r="B242" s="138"/>
      <c r="C242" s="147"/>
      <c r="D242" s="148"/>
      <c r="E242" s="54"/>
      <c r="F242" s="149" t="s">
        <v>74</v>
      </c>
      <c r="G242" s="150"/>
      <c r="H242" s="151"/>
      <c r="I242" s="152"/>
      <c r="J242" s="152"/>
      <c r="K242" s="152">
        <v>1</v>
      </c>
      <c r="L242" s="152"/>
      <c r="M242" s="152"/>
      <c r="N242" s="152"/>
      <c r="O242" s="152"/>
      <c r="P242" s="152"/>
      <c r="Q242" s="152"/>
      <c r="R242" s="152"/>
      <c r="S242" s="152"/>
      <c r="T242" s="152"/>
      <c r="U242" s="153"/>
      <c r="V242" s="144">
        <f t="shared" si="1"/>
        <v>1</v>
      </c>
      <c r="W242" s="145"/>
    </row>
    <row r="243" spans="1:23" ht="18.75" customHeight="1" x14ac:dyDescent="0.2">
      <c r="A243" s="146"/>
      <c r="B243" s="138">
        <v>2</v>
      </c>
      <c r="C243" s="139" t="s">
        <v>126</v>
      </c>
      <c r="D243" s="140"/>
      <c r="E243" s="54" t="s">
        <v>125</v>
      </c>
      <c r="F243" s="121" t="s">
        <v>54</v>
      </c>
      <c r="G243" s="141"/>
      <c r="H243" s="122"/>
      <c r="I243" s="142"/>
      <c r="J243" s="142"/>
      <c r="K243" s="142">
        <v>1</v>
      </c>
      <c r="L243" s="142"/>
      <c r="M243" s="142"/>
      <c r="N243" s="142"/>
      <c r="O243" s="142"/>
      <c r="P243" s="142"/>
      <c r="Q243" s="142"/>
      <c r="R243" s="142"/>
      <c r="S243" s="142"/>
      <c r="T243" s="142"/>
      <c r="U243" s="143"/>
      <c r="V243" s="144">
        <f t="shared" si="1"/>
        <v>1</v>
      </c>
      <c r="W243" s="145">
        <f>IF(V243=0,"-",V244/V243)</f>
        <v>1</v>
      </c>
    </row>
    <row r="244" spans="1:23" ht="18.75" customHeight="1" x14ac:dyDescent="0.2">
      <c r="A244" s="146"/>
      <c r="B244" s="138"/>
      <c r="C244" s="147"/>
      <c r="D244" s="148"/>
      <c r="E244" s="54"/>
      <c r="F244" s="149" t="s">
        <v>74</v>
      </c>
      <c r="G244" s="150"/>
      <c r="H244" s="151"/>
      <c r="I244" s="152"/>
      <c r="J244" s="152"/>
      <c r="K244" s="152">
        <v>1</v>
      </c>
      <c r="L244" s="152"/>
      <c r="M244" s="152"/>
      <c r="N244" s="152"/>
      <c r="O244" s="152"/>
      <c r="P244" s="152"/>
      <c r="Q244" s="152"/>
      <c r="R244" s="152"/>
      <c r="S244" s="152"/>
      <c r="T244" s="152"/>
      <c r="U244" s="153"/>
      <c r="V244" s="144">
        <f t="shared" si="1"/>
        <v>1</v>
      </c>
      <c r="W244" s="145"/>
    </row>
    <row r="245" spans="1:23" ht="18.75" customHeight="1" x14ac:dyDescent="0.2">
      <c r="A245" s="154"/>
      <c r="B245" s="138">
        <v>3</v>
      </c>
      <c r="C245" s="139" t="s">
        <v>127</v>
      </c>
      <c r="D245" s="140"/>
      <c r="E245" s="54" t="s">
        <v>125</v>
      </c>
      <c r="F245" s="121" t="s">
        <v>54</v>
      </c>
      <c r="G245" s="141"/>
      <c r="H245" s="122"/>
      <c r="I245" s="142"/>
      <c r="J245" s="142"/>
      <c r="K245" s="142">
        <v>1</v>
      </c>
      <c r="L245" s="142"/>
      <c r="M245" s="142"/>
      <c r="N245" s="142"/>
      <c r="O245" s="142"/>
      <c r="P245" s="142"/>
      <c r="Q245" s="142"/>
      <c r="R245" s="142"/>
      <c r="S245" s="142"/>
      <c r="T245" s="142"/>
      <c r="U245" s="143"/>
      <c r="V245" s="144">
        <f t="shared" si="1"/>
        <v>1</v>
      </c>
      <c r="W245" s="145">
        <f t="shared" ref="W245" si="2">IF(V245=0,"-",V246/V245)</f>
        <v>1</v>
      </c>
    </row>
    <row r="246" spans="1:23" ht="18.75" customHeight="1" x14ac:dyDescent="0.2">
      <c r="A246" s="154"/>
      <c r="B246" s="138"/>
      <c r="C246" s="147"/>
      <c r="D246" s="148"/>
      <c r="E246" s="54"/>
      <c r="F246" s="149" t="s">
        <v>74</v>
      </c>
      <c r="G246" s="150"/>
      <c r="H246" s="151"/>
      <c r="I246" s="152"/>
      <c r="J246" s="152"/>
      <c r="K246" s="152">
        <v>1</v>
      </c>
      <c r="L246" s="152"/>
      <c r="M246" s="152"/>
      <c r="N246" s="152"/>
      <c r="O246" s="152"/>
      <c r="P246" s="152"/>
      <c r="Q246" s="152"/>
      <c r="R246" s="152"/>
      <c r="S246" s="152"/>
      <c r="T246" s="152"/>
      <c r="U246" s="153"/>
      <c r="V246" s="144">
        <f t="shared" si="1"/>
        <v>1</v>
      </c>
      <c r="W246" s="145"/>
    </row>
    <row r="247" spans="1:23" ht="18.75" customHeight="1" x14ac:dyDescent="0.2">
      <c r="A247" s="154"/>
      <c r="B247" s="138">
        <v>4</v>
      </c>
      <c r="C247" s="139" t="s">
        <v>128</v>
      </c>
      <c r="D247" s="140"/>
      <c r="E247" s="54" t="s">
        <v>125</v>
      </c>
      <c r="F247" s="121" t="s">
        <v>54</v>
      </c>
      <c r="G247" s="141"/>
      <c r="H247" s="122"/>
      <c r="I247" s="142"/>
      <c r="J247" s="142"/>
      <c r="K247" s="142">
        <v>1</v>
      </c>
      <c r="L247" s="142"/>
      <c r="M247" s="142"/>
      <c r="N247" s="142"/>
      <c r="O247" s="142"/>
      <c r="P247" s="142"/>
      <c r="Q247" s="142"/>
      <c r="R247" s="142"/>
      <c r="S247" s="142"/>
      <c r="T247" s="142"/>
      <c r="U247" s="143"/>
      <c r="V247" s="144">
        <f t="shared" si="1"/>
        <v>1</v>
      </c>
      <c r="W247" s="145">
        <f t="shared" ref="W247" si="3">IF(V247=0,"-",V248/V247)</f>
        <v>1</v>
      </c>
    </row>
    <row r="248" spans="1:23" ht="18.75" customHeight="1" x14ac:dyDescent="0.2">
      <c r="A248" s="154"/>
      <c r="B248" s="138"/>
      <c r="C248" s="147"/>
      <c r="D248" s="148"/>
      <c r="E248" s="54"/>
      <c r="F248" s="149" t="s">
        <v>74</v>
      </c>
      <c r="G248" s="150"/>
      <c r="H248" s="151"/>
      <c r="I248" s="152"/>
      <c r="J248" s="152"/>
      <c r="K248" s="152">
        <v>1</v>
      </c>
      <c r="L248" s="152"/>
      <c r="M248" s="152"/>
      <c r="N248" s="152"/>
      <c r="O248" s="152"/>
      <c r="P248" s="152"/>
      <c r="Q248" s="152"/>
      <c r="R248" s="152"/>
      <c r="S248" s="152"/>
      <c r="T248" s="152"/>
      <c r="U248" s="153"/>
      <c r="V248" s="144">
        <f t="shared" si="1"/>
        <v>1</v>
      </c>
      <c r="W248" s="145"/>
    </row>
    <row r="249" spans="1:23" ht="18.75" customHeight="1" x14ac:dyDescent="0.2">
      <c r="A249" s="154"/>
      <c r="B249" s="138">
        <v>5</v>
      </c>
      <c r="C249" s="139" t="s">
        <v>129</v>
      </c>
      <c r="D249" s="140"/>
      <c r="E249" s="54" t="s">
        <v>130</v>
      </c>
      <c r="F249" s="121" t="s">
        <v>54</v>
      </c>
      <c r="G249" s="141"/>
      <c r="H249" s="122"/>
      <c r="I249" s="142"/>
      <c r="J249" s="142"/>
      <c r="K249" s="142">
        <v>1</v>
      </c>
      <c r="L249" s="142"/>
      <c r="M249" s="142"/>
      <c r="N249" s="142"/>
      <c r="O249" s="142"/>
      <c r="P249" s="142"/>
      <c r="Q249" s="142"/>
      <c r="R249" s="142"/>
      <c r="S249" s="142"/>
      <c r="T249" s="142"/>
      <c r="U249" s="143"/>
      <c r="V249" s="144">
        <f t="shared" si="1"/>
        <v>1</v>
      </c>
      <c r="W249" s="145">
        <f t="shared" ref="W249" si="4">IF(V249=0,"-",V250/V249)</f>
        <v>1</v>
      </c>
    </row>
    <row r="250" spans="1:23" ht="18.75" customHeight="1" x14ac:dyDescent="0.2">
      <c r="A250" s="155"/>
      <c r="B250" s="138"/>
      <c r="C250" s="147"/>
      <c r="D250" s="148"/>
      <c r="E250" s="54"/>
      <c r="F250" s="149" t="s">
        <v>74</v>
      </c>
      <c r="G250" s="150"/>
      <c r="H250" s="151"/>
      <c r="I250" s="152"/>
      <c r="J250" s="152"/>
      <c r="K250" s="152">
        <v>1</v>
      </c>
      <c r="L250" s="152"/>
      <c r="M250" s="152"/>
      <c r="N250" s="152"/>
      <c r="O250" s="152"/>
      <c r="P250" s="152"/>
      <c r="Q250" s="152"/>
      <c r="R250" s="152"/>
      <c r="S250" s="152"/>
      <c r="T250" s="152"/>
      <c r="U250" s="153"/>
      <c r="V250" s="144">
        <f t="shared" si="1"/>
        <v>1</v>
      </c>
      <c r="W250" s="145"/>
    </row>
    <row r="251" spans="1:23" ht="18.75" customHeight="1" x14ac:dyDescent="0.2">
      <c r="A251" s="137" t="s">
        <v>131</v>
      </c>
      <c r="B251" s="156">
        <v>1</v>
      </c>
      <c r="C251" s="139"/>
      <c r="D251" s="140"/>
      <c r="E251" s="54"/>
      <c r="F251" s="121" t="s">
        <v>54</v>
      </c>
      <c r="G251" s="141"/>
      <c r="H251" s="12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3"/>
      <c r="V251" s="144">
        <f t="shared" si="1"/>
        <v>0</v>
      </c>
      <c r="W251" s="145" t="str">
        <f>IF(V251=0,"-",V252/V251)</f>
        <v>-</v>
      </c>
    </row>
    <row r="252" spans="1:23" ht="18.75" customHeight="1" x14ac:dyDescent="0.2">
      <c r="A252" s="146"/>
      <c r="B252" s="156"/>
      <c r="C252" s="147"/>
      <c r="D252" s="148"/>
      <c r="E252" s="54"/>
      <c r="F252" s="149" t="s">
        <v>74</v>
      </c>
      <c r="G252" s="150"/>
      <c r="H252" s="151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3"/>
      <c r="V252" s="144">
        <f t="shared" ref="V252:V260" si="5">SUM(I252:T252)</f>
        <v>0</v>
      </c>
      <c r="W252" s="145"/>
    </row>
    <row r="253" spans="1:23" ht="18.75" customHeight="1" x14ac:dyDescent="0.2">
      <c r="A253" s="146"/>
      <c r="B253" s="156">
        <v>2</v>
      </c>
      <c r="C253" s="139"/>
      <c r="D253" s="140"/>
      <c r="E253" s="54"/>
      <c r="F253" s="121" t="s">
        <v>54</v>
      </c>
      <c r="G253" s="141"/>
      <c r="H253" s="12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3"/>
      <c r="V253" s="144">
        <f t="shared" si="5"/>
        <v>0</v>
      </c>
      <c r="W253" s="145" t="str">
        <f>IF(V253=0,"-",V254/V253)</f>
        <v>-</v>
      </c>
    </row>
    <row r="254" spans="1:23" ht="18.75" customHeight="1" x14ac:dyDescent="0.2">
      <c r="A254" s="146"/>
      <c r="B254" s="156"/>
      <c r="C254" s="147"/>
      <c r="D254" s="148"/>
      <c r="E254" s="54"/>
      <c r="F254" s="149" t="s">
        <v>74</v>
      </c>
      <c r="G254" s="150"/>
      <c r="H254" s="151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3"/>
      <c r="V254" s="144">
        <f t="shared" si="5"/>
        <v>0</v>
      </c>
      <c r="W254" s="145"/>
    </row>
    <row r="255" spans="1:23" ht="18.75" customHeight="1" x14ac:dyDescent="0.2">
      <c r="A255" s="154"/>
      <c r="B255" s="156">
        <v>3</v>
      </c>
      <c r="C255" s="139" t="s">
        <v>132</v>
      </c>
      <c r="D255" s="140"/>
      <c r="E255" s="54" t="s">
        <v>133</v>
      </c>
      <c r="F255" s="121" t="s">
        <v>54</v>
      </c>
      <c r="G255" s="141"/>
      <c r="H255" s="122"/>
      <c r="I255" s="142"/>
      <c r="J255" s="142"/>
      <c r="K255" s="142">
        <v>1</v>
      </c>
      <c r="L255" s="142"/>
      <c r="M255" s="142"/>
      <c r="N255" s="142"/>
      <c r="O255" s="142"/>
      <c r="P255" s="142"/>
      <c r="Q255" s="142"/>
      <c r="R255" s="142"/>
      <c r="S255" s="142"/>
      <c r="T255" s="142"/>
      <c r="U255" s="143"/>
      <c r="V255" s="144">
        <f t="shared" si="5"/>
        <v>1</v>
      </c>
      <c r="W255" s="145">
        <f>IF(V255=0,"-",V256/V255)</f>
        <v>1</v>
      </c>
    </row>
    <row r="256" spans="1:23" ht="18.75" customHeight="1" x14ac:dyDescent="0.2">
      <c r="A256" s="154"/>
      <c r="B256" s="156"/>
      <c r="C256" s="147"/>
      <c r="D256" s="148"/>
      <c r="E256" s="54"/>
      <c r="F256" s="149" t="s">
        <v>74</v>
      </c>
      <c r="G256" s="150"/>
      <c r="H256" s="151"/>
      <c r="I256" s="152"/>
      <c r="J256" s="152"/>
      <c r="K256" s="152"/>
      <c r="L256" s="152">
        <v>1</v>
      </c>
      <c r="M256" s="152"/>
      <c r="N256" s="152"/>
      <c r="O256" s="152"/>
      <c r="P256" s="152"/>
      <c r="Q256" s="152"/>
      <c r="R256" s="152"/>
      <c r="S256" s="152"/>
      <c r="T256" s="152"/>
      <c r="U256" s="153"/>
      <c r="V256" s="144">
        <f t="shared" si="5"/>
        <v>1</v>
      </c>
      <c r="W256" s="145"/>
    </row>
    <row r="257" spans="1:23" ht="18.75" customHeight="1" x14ac:dyDescent="0.2">
      <c r="A257" s="154"/>
      <c r="B257" s="156">
        <v>4</v>
      </c>
      <c r="C257" s="139" t="s">
        <v>134</v>
      </c>
      <c r="D257" s="140"/>
      <c r="E257" s="54" t="s">
        <v>135</v>
      </c>
      <c r="F257" s="121" t="s">
        <v>54</v>
      </c>
      <c r="G257" s="141"/>
      <c r="H257" s="122"/>
      <c r="I257" s="142"/>
      <c r="J257" s="142"/>
      <c r="K257" s="142"/>
      <c r="L257" s="142"/>
      <c r="M257" s="142"/>
      <c r="N257" s="142"/>
      <c r="O257" s="142">
        <v>1</v>
      </c>
      <c r="P257" s="142"/>
      <c r="Q257" s="142"/>
      <c r="R257" s="142"/>
      <c r="S257" s="142"/>
      <c r="T257" s="142"/>
      <c r="U257" s="143"/>
      <c r="V257" s="144">
        <f t="shared" si="5"/>
        <v>1</v>
      </c>
      <c r="W257" s="145">
        <f>IF(V257=0,"-",V258/V257)</f>
        <v>1</v>
      </c>
    </row>
    <row r="258" spans="1:23" ht="18.75" customHeight="1" x14ac:dyDescent="0.2">
      <c r="A258" s="154"/>
      <c r="B258" s="156"/>
      <c r="C258" s="147"/>
      <c r="D258" s="148"/>
      <c r="E258" s="54"/>
      <c r="F258" s="149" t="s">
        <v>74</v>
      </c>
      <c r="G258" s="150"/>
      <c r="H258" s="151"/>
      <c r="I258" s="152"/>
      <c r="J258" s="152"/>
      <c r="K258" s="152"/>
      <c r="L258" s="152"/>
      <c r="M258" s="152"/>
      <c r="N258" s="152"/>
      <c r="O258" s="152">
        <v>1</v>
      </c>
      <c r="P258" s="152"/>
      <c r="Q258" s="152"/>
      <c r="R258" s="152"/>
      <c r="S258" s="152"/>
      <c r="T258" s="152"/>
      <c r="U258" s="153"/>
      <c r="V258" s="144">
        <f t="shared" si="5"/>
        <v>1</v>
      </c>
      <c r="W258" s="145"/>
    </row>
    <row r="259" spans="1:23" ht="18.75" customHeight="1" x14ac:dyDescent="0.2">
      <c r="A259" s="154"/>
      <c r="B259" s="156">
        <v>5</v>
      </c>
      <c r="C259" s="139" t="s">
        <v>136</v>
      </c>
      <c r="D259" s="140"/>
      <c r="E259" s="54" t="s">
        <v>125</v>
      </c>
      <c r="F259" s="121" t="s">
        <v>54</v>
      </c>
      <c r="G259" s="141"/>
      <c r="H259" s="122"/>
      <c r="I259" s="142"/>
      <c r="J259" s="142"/>
      <c r="K259" s="142">
        <v>1</v>
      </c>
      <c r="L259" s="142"/>
      <c r="M259" s="142"/>
      <c r="N259" s="142"/>
      <c r="O259" s="142"/>
      <c r="P259" s="142"/>
      <c r="Q259" s="142"/>
      <c r="R259" s="142"/>
      <c r="S259" s="142"/>
      <c r="T259" s="142"/>
      <c r="U259" s="143"/>
      <c r="V259" s="144">
        <f t="shared" si="5"/>
        <v>1</v>
      </c>
      <c r="W259" s="145">
        <f>IF(V259=0,"-",V260/V259)</f>
        <v>1</v>
      </c>
    </row>
    <row r="260" spans="1:23" ht="18.75" customHeight="1" x14ac:dyDescent="0.2">
      <c r="A260" s="155"/>
      <c r="B260" s="156"/>
      <c r="C260" s="147"/>
      <c r="D260" s="148"/>
      <c r="E260" s="54"/>
      <c r="F260" s="149" t="s">
        <v>74</v>
      </c>
      <c r="G260" s="150"/>
      <c r="H260" s="151"/>
      <c r="I260" s="152"/>
      <c r="J260" s="152"/>
      <c r="K260" s="152"/>
      <c r="L260" s="152">
        <v>1</v>
      </c>
      <c r="M260" s="152"/>
      <c r="N260" s="152"/>
      <c r="O260" s="152"/>
      <c r="P260" s="152"/>
      <c r="Q260" s="152"/>
      <c r="R260" s="152"/>
      <c r="S260" s="152"/>
      <c r="T260" s="152"/>
      <c r="U260" s="153"/>
      <c r="V260" s="144">
        <f t="shared" si="5"/>
        <v>1</v>
      </c>
      <c r="W260" s="145"/>
    </row>
    <row r="261" spans="1:23" ht="18.75" customHeight="1" x14ac:dyDescent="0.2">
      <c r="A261" s="137" t="s">
        <v>137</v>
      </c>
      <c r="B261" s="156">
        <v>1</v>
      </c>
      <c r="C261" s="139" t="s">
        <v>138</v>
      </c>
      <c r="D261" s="140"/>
      <c r="E261" s="54" t="s">
        <v>125</v>
      </c>
      <c r="F261" s="121" t="s">
        <v>54</v>
      </c>
      <c r="G261" s="141"/>
      <c r="H261" s="122"/>
      <c r="I261" s="142"/>
      <c r="J261" s="142"/>
      <c r="K261" s="142"/>
      <c r="L261" s="142"/>
      <c r="M261" s="142"/>
      <c r="N261" s="142"/>
      <c r="O261" s="142"/>
      <c r="P261" s="142">
        <v>1</v>
      </c>
      <c r="Q261" s="142"/>
      <c r="R261" s="142"/>
      <c r="S261" s="142"/>
      <c r="T261" s="142"/>
      <c r="U261" s="143"/>
      <c r="V261" s="144">
        <f>SUM(I261:T261)</f>
        <v>1</v>
      </c>
      <c r="W261" s="145">
        <f>IF(V261=0,"-",V262/V261)</f>
        <v>1</v>
      </c>
    </row>
    <row r="262" spans="1:23" ht="18.75" customHeight="1" x14ac:dyDescent="0.2">
      <c r="A262" s="146"/>
      <c r="B262" s="156"/>
      <c r="C262" s="147"/>
      <c r="D262" s="148"/>
      <c r="E262" s="54"/>
      <c r="F262" s="149" t="s">
        <v>74</v>
      </c>
      <c r="G262" s="150"/>
      <c r="H262" s="151"/>
      <c r="I262" s="152">
        <v>1</v>
      </c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3"/>
      <c r="V262" s="144">
        <f t="shared" ref="V262:V270" si="6">SUM(I262:T262)</f>
        <v>1</v>
      </c>
      <c r="W262" s="145"/>
    </row>
    <row r="263" spans="1:23" ht="18.75" customHeight="1" x14ac:dyDescent="0.2">
      <c r="A263" s="146"/>
      <c r="B263" s="156">
        <v>2</v>
      </c>
      <c r="C263" s="139" t="s">
        <v>139</v>
      </c>
      <c r="D263" s="140"/>
      <c r="E263" s="54" t="s">
        <v>140</v>
      </c>
      <c r="F263" s="121" t="s">
        <v>54</v>
      </c>
      <c r="G263" s="141"/>
      <c r="H263" s="122"/>
      <c r="I263" s="142"/>
      <c r="J263" s="142"/>
      <c r="K263" s="142"/>
      <c r="L263" s="142"/>
      <c r="M263" s="142"/>
      <c r="N263" s="142"/>
      <c r="O263" s="142"/>
      <c r="P263" s="142">
        <v>5</v>
      </c>
      <c r="Q263" s="142"/>
      <c r="R263" s="142"/>
      <c r="S263" s="142"/>
      <c r="T263" s="142"/>
      <c r="U263" s="143"/>
      <c r="V263" s="144">
        <f t="shared" si="6"/>
        <v>5</v>
      </c>
      <c r="W263" s="145">
        <f>IF(V263=0,"-",V264/V263)</f>
        <v>1</v>
      </c>
    </row>
    <row r="264" spans="1:23" ht="18.75" customHeight="1" x14ac:dyDescent="0.2">
      <c r="A264" s="146"/>
      <c r="B264" s="156"/>
      <c r="C264" s="147"/>
      <c r="D264" s="148"/>
      <c r="E264" s="54"/>
      <c r="F264" s="149" t="s">
        <v>74</v>
      </c>
      <c r="G264" s="150"/>
      <c r="H264" s="151"/>
      <c r="I264" s="152"/>
      <c r="J264" s="152">
        <v>1</v>
      </c>
      <c r="K264" s="152"/>
      <c r="L264" s="152"/>
      <c r="M264" s="152"/>
      <c r="N264" s="152"/>
      <c r="O264" s="152"/>
      <c r="P264" s="152"/>
      <c r="Q264" s="152"/>
      <c r="R264" s="152"/>
      <c r="S264" s="152">
        <v>4</v>
      </c>
      <c r="T264" s="152"/>
      <c r="U264" s="153"/>
      <c r="V264" s="144">
        <f t="shared" si="6"/>
        <v>5</v>
      </c>
      <c r="W264" s="145"/>
    </row>
    <row r="265" spans="1:23" ht="18.75" customHeight="1" x14ac:dyDescent="0.2">
      <c r="A265" s="154"/>
      <c r="B265" s="156">
        <v>3</v>
      </c>
      <c r="C265" s="139" t="s">
        <v>141</v>
      </c>
      <c r="D265" s="140"/>
      <c r="E265" s="54" t="s">
        <v>142</v>
      </c>
      <c r="F265" s="121" t="s">
        <v>54</v>
      </c>
      <c r="G265" s="141"/>
      <c r="H265" s="122"/>
      <c r="I265" s="142"/>
      <c r="J265" s="142"/>
      <c r="K265" s="142"/>
      <c r="L265" s="142"/>
      <c r="M265" s="142">
        <v>1</v>
      </c>
      <c r="N265" s="142"/>
      <c r="O265" s="142"/>
      <c r="P265" s="142"/>
      <c r="Q265" s="142"/>
      <c r="R265" s="142"/>
      <c r="S265" s="142"/>
      <c r="T265" s="142">
        <v>1</v>
      </c>
      <c r="U265" s="143"/>
      <c r="V265" s="144">
        <f t="shared" si="6"/>
        <v>2</v>
      </c>
      <c r="W265" s="145">
        <f>IF(V265=0,"-",V266/V265)</f>
        <v>1</v>
      </c>
    </row>
    <row r="266" spans="1:23" ht="18.75" customHeight="1" x14ac:dyDescent="0.2">
      <c r="A266" s="154"/>
      <c r="B266" s="156"/>
      <c r="C266" s="147"/>
      <c r="D266" s="148"/>
      <c r="E266" s="54"/>
      <c r="F266" s="149" t="s">
        <v>74</v>
      </c>
      <c r="G266" s="150"/>
      <c r="H266" s="151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>
        <v>2</v>
      </c>
      <c r="U266" s="153"/>
      <c r="V266" s="144">
        <f t="shared" si="6"/>
        <v>2</v>
      </c>
      <c r="W266" s="145"/>
    </row>
    <row r="267" spans="1:23" ht="18.75" customHeight="1" x14ac:dyDescent="0.2">
      <c r="A267" s="154"/>
      <c r="B267" s="156">
        <v>4</v>
      </c>
      <c r="C267" s="139" t="s">
        <v>143</v>
      </c>
      <c r="D267" s="140"/>
      <c r="E267" s="54" t="s">
        <v>144</v>
      </c>
      <c r="F267" s="121" t="s">
        <v>54</v>
      </c>
      <c r="G267" s="141"/>
      <c r="H267" s="122"/>
      <c r="I267" s="142"/>
      <c r="J267" s="142"/>
      <c r="K267" s="142"/>
      <c r="L267" s="142">
        <v>1</v>
      </c>
      <c r="M267" s="142"/>
      <c r="N267" s="142"/>
      <c r="O267" s="142"/>
      <c r="P267" s="142"/>
      <c r="Q267" s="142"/>
      <c r="R267" s="142"/>
      <c r="S267" s="142"/>
      <c r="T267" s="142"/>
      <c r="U267" s="143"/>
      <c r="V267" s="144">
        <f t="shared" si="6"/>
        <v>1</v>
      </c>
      <c r="W267" s="145">
        <f>IF(V267=0,"-",V268/V267)</f>
        <v>1</v>
      </c>
    </row>
    <row r="268" spans="1:23" ht="18.75" customHeight="1" x14ac:dyDescent="0.2">
      <c r="A268" s="154"/>
      <c r="B268" s="156"/>
      <c r="C268" s="147"/>
      <c r="D268" s="148"/>
      <c r="E268" s="54"/>
      <c r="F268" s="149" t="s">
        <v>74</v>
      </c>
      <c r="G268" s="150"/>
      <c r="H268" s="151"/>
      <c r="I268" s="152"/>
      <c r="J268" s="152"/>
      <c r="K268" s="152"/>
      <c r="L268" s="152"/>
      <c r="M268" s="152"/>
      <c r="N268" s="152"/>
      <c r="O268" s="152">
        <v>1</v>
      </c>
      <c r="P268" s="152"/>
      <c r="Q268" s="152"/>
      <c r="R268" s="152"/>
      <c r="S268" s="152"/>
      <c r="T268" s="152"/>
      <c r="U268" s="153"/>
      <c r="V268" s="144">
        <f t="shared" si="6"/>
        <v>1</v>
      </c>
      <c r="W268" s="145"/>
    </row>
    <row r="269" spans="1:23" ht="18.75" customHeight="1" x14ac:dyDescent="0.2">
      <c r="A269" s="154"/>
      <c r="B269" s="156">
        <v>5</v>
      </c>
      <c r="C269" s="139"/>
      <c r="D269" s="140"/>
      <c r="E269" s="54"/>
      <c r="F269" s="121" t="s">
        <v>54</v>
      </c>
      <c r="G269" s="141"/>
      <c r="H269" s="12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3"/>
      <c r="V269" s="144">
        <f t="shared" si="6"/>
        <v>0</v>
      </c>
      <c r="W269" s="145" t="str">
        <f>IF(V269=0,"-",V270/V269)</f>
        <v>-</v>
      </c>
    </row>
    <row r="270" spans="1:23" ht="18.75" customHeight="1" x14ac:dyDescent="0.2">
      <c r="A270" s="155"/>
      <c r="B270" s="156"/>
      <c r="C270" s="147"/>
      <c r="D270" s="148"/>
      <c r="E270" s="54"/>
      <c r="F270" s="149" t="s">
        <v>74</v>
      </c>
      <c r="G270" s="150"/>
      <c r="H270" s="151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3"/>
      <c r="V270" s="144">
        <f t="shared" si="6"/>
        <v>0</v>
      </c>
      <c r="W270" s="145"/>
    </row>
    <row r="271" spans="1:23" ht="18.75" customHeight="1" x14ac:dyDescent="0.2">
      <c r="A271" s="137" t="s">
        <v>145</v>
      </c>
      <c r="B271" s="156">
        <v>1</v>
      </c>
      <c r="C271" s="139" t="s">
        <v>146</v>
      </c>
      <c r="D271" s="140"/>
      <c r="E271" s="54" t="s">
        <v>125</v>
      </c>
      <c r="F271" s="121" t="s">
        <v>54</v>
      </c>
      <c r="G271" s="141"/>
      <c r="H271" s="122"/>
      <c r="I271" s="142"/>
      <c r="J271" s="142"/>
      <c r="K271" s="142">
        <v>1</v>
      </c>
      <c r="L271" s="142"/>
      <c r="M271" s="142"/>
      <c r="N271" s="142"/>
      <c r="O271" s="142"/>
      <c r="P271" s="142"/>
      <c r="Q271" s="142"/>
      <c r="R271" s="142"/>
      <c r="S271" s="142"/>
      <c r="T271" s="142"/>
      <c r="U271" s="143"/>
      <c r="V271" s="144">
        <f>SUM(I271:T271)</f>
        <v>1</v>
      </c>
      <c r="W271" s="145">
        <f>IF(V271=0,"-",V272/V271)</f>
        <v>1</v>
      </c>
    </row>
    <row r="272" spans="1:23" ht="18.75" customHeight="1" x14ac:dyDescent="0.2">
      <c r="A272" s="146"/>
      <c r="B272" s="156"/>
      <c r="C272" s="147"/>
      <c r="D272" s="148"/>
      <c r="E272" s="54"/>
      <c r="F272" s="149" t="s">
        <v>74</v>
      </c>
      <c r="G272" s="150"/>
      <c r="H272" s="151"/>
      <c r="I272" s="152">
        <v>1</v>
      </c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3"/>
      <c r="V272" s="144">
        <f t="shared" ref="V272:V280" si="7">SUM(I272:T272)</f>
        <v>1</v>
      </c>
      <c r="W272" s="145"/>
    </row>
    <row r="273" spans="1:23" ht="18.75" customHeight="1" x14ac:dyDescent="0.2">
      <c r="A273" s="146"/>
      <c r="B273" s="156">
        <v>2</v>
      </c>
      <c r="C273" s="139" t="s">
        <v>147</v>
      </c>
      <c r="D273" s="140"/>
      <c r="E273" s="54" t="s">
        <v>148</v>
      </c>
      <c r="F273" s="121" t="s">
        <v>54</v>
      </c>
      <c r="G273" s="141"/>
      <c r="H273" s="122"/>
      <c r="I273" s="142">
        <v>1</v>
      </c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3"/>
      <c r="V273" s="144">
        <f t="shared" si="7"/>
        <v>1</v>
      </c>
      <c r="W273" s="145">
        <f>IF(V273=0,"-",V274/V273)</f>
        <v>1</v>
      </c>
    </row>
    <row r="274" spans="1:23" ht="18.75" customHeight="1" x14ac:dyDescent="0.2">
      <c r="A274" s="146"/>
      <c r="B274" s="156"/>
      <c r="C274" s="147"/>
      <c r="D274" s="148"/>
      <c r="E274" s="54"/>
      <c r="F274" s="149" t="s">
        <v>74</v>
      </c>
      <c r="G274" s="150"/>
      <c r="H274" s="151"/>
      <c r="I274" s="152">
        <v>1</v>
      </c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3"/>
      <c r="V274" s="144">
        <f t="shared" si="7"/>
        <v>1</v>
      </c>
      <c r="W274" s="145"/>
    </row>
    <row r="275" spans="1:23" ht="18.75" customHeight="1" x14ac:dyDescent="0.2">
      <c r="A275" s="154"/>
      <c r="B275" s="156">
        <v>3</v>
      </c>
      <c r="C275" s="139" t="s">
        <v>149</v>
      </c>
      <c r="D275" s="140"/>
      <c r="E275" s="54" t="s">
        <v>125</v>
      </c>
      <c r="F275" s="121" t="s">
        <v>54</v>
      </c>
      <c r="G275" s="141"/>
      <c r="H275" s="122"/>
      <c r="I275" s="142"/>
      <c r="J275" s="142">
        <v>1</v>
      </c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3"/>
      <c r="V275" s="144">
        <f t="shared" si="7"/>
        <v>1</v>
      </c>
      <c r="W275" s="145">
        <f>IF(V275=0,"-",V276/V275)</f>
        <v>1</v>
      </c>
    </row>
    <row r="276" spans="1:23" ht="18.75" customHeight="1" x14ac:dyDescent="0.2">
      <c r="A276" s="154"/>
      <c r="B276" s="156"/>
      <c r="C276" s="147"/>
      <c r="D276" s="148"/>
      <c r="E276" s="54"/>
      <c r="F276" s="149" t="s">
        <v>74</v>
      </c>
      <c r="G276" s="150"/>
      <c r="H276" s="151"/>
      <c r="I276" s="152">
        <v>1</v>
      </c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3"/>
      <c r="V276" s="144">
        <f t="shared" si="7"/>
        <v>1</v>
      </c>
      <c r="W276" s="145"/>
    </row>
    <row r="277" spans="1:23" ht="18.75" customHeight="1" x14ac:dyDescent="0.2">
      <c r="A277" s="154"/>
      <c r="B277" s="156">
        <v>4</v>
      </c>
      <c r="C277" s="139" t="s">
        <v>150</v>
      </c>
      <c r="D277" s="140"/>
      <c r="E277" s="54" t="s">
        <v>151</v>
      </c>
      <c r="F277" s="121" t="s">
        <v>54</v>
      </c>
      <c r="G277" s="141"/>
      <c r="H277" s="122"/>
      <c r="I277" s="142"/>
      <c r="J277" s="142">
        <v>3</v>
      </c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3"/>
      <c r="V277" s="144">
        <f t="shared" si="7"/>
        <v>3</v>
      </c>
      <c r="W277" s="145">
        <f>IF(V277=0,"-",V278/V277)</f>
        <v>1</v>
      </c>
    </row>
    <row r="278" spans="1:23" ht="18.75" customHeight="1" x14ac:dyDescent="0.2">
      <c r="A278" s="154"/>
      <c r="B278" s="156"/>
      <c r="C278" s="147"/>
      <c r="D278" s="148"/>
      <c r="E278" s="54"/>
      <c r="F278" s="149" t="s">
        <v>74</v>
      </c>
      <c r="G278" s="150"/>
      <c r="H278" s="151"/>
      <c r="I278" s="152"/>
      <c r="J278" s="152"/>
      <c r="K278" s="152">
        <v>1</v>
      </c>
      <c r="L278" s="152"/>
      <c r="M278" s="152"/>
      <c r="N278" s="152"/>
      <c r="O278" s="152"/>
      <c r="P278" s="152"/>
      <c r="Q278" s="152"/>
      <c r="R278" s="152"/>
      <c r="S278" s="152"/>
      <c r="T278" s="152">
        <v>2</v>
      </c>
      <c r="U278" s="153"/>
      <c r="V278" s="144">
        <f t="shared" si="7"/>
        <v>3</v>
      </c>
      <c r="W278" s="145"/>
    </row>
    <row r="279" spans="1:23" ht="18.75" customHeight="1" x14ac:dyDescent="0.2">
      <c r="A279" s="154"/>
      <c r="B279" s="156">
        <v>5</v>
      </c>
      <c r="C279" s="139"/>
      <c r="D279" s="140"/>
      <c r="E279" s="54"/>
      <c r="F279" s="121" t="s">
        <v>54</v>
      </c>
      <c r="G279" s="141"/>
      <c r="H279" s="12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3"/>
      <c r="V279" s="144">
        <f t="shared" si="7"/>
        <v>0</v>
      </c>
      <c r="W279" s="145" t="str">
        <f>IF(V279=0,"-",V280/V279)</f>
        <v>-</v>
      </c>
    </row>
    <row r="280" spans="1:23" ht="18.75" customHeight="1" x14ac:dyDescent="0.2">
      <c r="A280" s="155"/>
      <c r="B280" s="156"/>
      <c r="C280" s="147"/>
      <c r="D280" s="148"/>
      <c r="E280" s="54"/>
      <c r="F280" s="149" t="s">
        <v>74</v>
      </c>
      <c r="G280" s="150"/>
      <c r="H280" s="151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3"/>
      <c r="V280" s="144">
        <f t="shared" si="7"/>
        <v>0</v>
      </c>
      <c r="W280" s="145"/>
    </row>
    <row r="281" spans="1:23" ht="18.75" customHeight="1" x14ac:dyDescent="0.2">
      <c r="A281" s="137" t="s">
        <v>152</v>
      </c>
      <c r="B281" s="157">
        <v>1</v>
      </c>
      <c r="C281" s="139" t="s">
        <v>153</v>
      </c>
      <c r="D281" s="140"/>
      <c r="E281" s="54" t="s">
        <v>135</v>
      </c>
      <c r="F281" s="121" t="s">
        <v>54</v>
      </c>
      <c r="G281" s="141"/>
      <c r="H281" s="122"/>
      <c r="I281" s="142">
        <v>1</v>
      </c>
      <c r="J281" s="142"/>
      <c r="K281" s="142"/>
      <c r="L281" s="142"/>
      <c r="M281" s="142"/>
      <c r="N281" s="142"/>
      <c r="O281" s="142"/>
      <c r="P281" s="142"/>
      <c r="Q281" s="142">
        <v>1</v>
      </c>
      <c r="R281" s="142"/>
      <c r="S281" s="142"/>
      <c r="T281" s="142"/>
      <c r="U281" s="143"/>
      <c r="V281" s="144">
        <f>SUM(I281:T281)</f>
        <v>2</v>
      </c>
      <c r="W281" s="145">
        <f>IF(V281=0,"-",V282/V281)</f>
        <v>1</v>
      </c>
    </row>
    <row r="282" spans="1:23" ht="18.75" customHeight="1" x14ac:dyDescent="0.2">
      <c r="A282" s="146"/>
      <c r="B282" s="158"/>
      <c r="C282" s="147"/>
      <c r="D282" s="148"/>
      <c r="E282" s="54"/>
      <c r="F282" s="149" t="s">
        <v>74</v>
      </c>
      <c r="G282" s="150"/>
      <c r="H282" s="151"/>
      <c r="I282" s="152"/>
      <c r="J282" s="152"/>
      <c r="K282" s="152">
        <v>1</v>
      </c>
      <c r="L282" s="152"/>
      <c r="M282" s="152"/>
      <c r="N282" s="152"/>
      <c r="O282" s="152"/>
      <c r="P282" s="152"/>
      <c r="Q282" s="152"/>
      <c r="R282" s="152"/>
      <c r="S282" s="152"/>
      <c r="T282" s="152">
        <v>1</v>
      </c>
      <c r="U282" s="153"/>
      <c r="V282" s="144">
        <f t="shared" ref="V282:V290" si="8">SUM(I282:T282)</f>
        <v>2</v>
      </c>
      <c r="W282" s="145"/>
    </row>
    <row r="283" spans="1:23" ht="18.75" customHeight="1" x14ac:dyDescent="0.2">
      <c r="A283" s="146"/>
      <c r="B283" s="157">
        <v>2</v>
      </c>
      <c r="C283" s="139" t="s">
        <v>154</v>
      </c>
      <c r="D283" s="140"/>
      <c r="E283" s="54" t="s">
        <v>155</v>
      </c>
      <c r="F283" s="121" t="s">
        <v>54</v>
      </c>
      <c r="G283" s="141"/>
      <c r="H283" s="122"/>
      <c r="I283" s="142"/>
      <c r="J283" s="142"/>
      <c r="K283" s="142">
        <v>1</v>
      </c>
      <c r="L283" s="142"/>
      <c r="M283" s="142">
        <v>1</v>
      </c>
      <c r="N283" s="142"/>
      <c r="O283" s="142">
        <v>1</v>
      </c>
      <c r="P283" s="142"/>
      <c r="Q283" s="142">
        <v>1</v>
      </c>
      <c r="R283" s="142"/>
      <c r="S283" s="142">
        <v>1</v>
      </c>
      <c r="T283" s="142"/>
      <c r="U283" s="143"/>
      <c r="V283" s="144">
        <f t="shared" si="8"/>
        <v>5</v>
      </c>
      <c r="W283" s="145">
        <f>IF(V283=0,"-",V284/V283)</f>
        <v>1</v>
      </c>
    </row>
    <row r="284" spans="1:23" ht="18.75" customHeight="1" x14ac:dyDescent="0.2">
      <c r="A284" s="146"/>
      <c r="B284" s="158"/>
      <c r="C284" s="147"/>
      <c r="D284" s="148"/>
      <c r="E284" s="54"/>
      <c r="F284" s="149" t="s">
        <v>74</v>
      </c>
      <c r="G284" s="150"/>
      <c r="H284" s="151"/>
      <c r="I284" s="152"/>
      <c r="J284" s="152">
        <v>1</v>
      </c>
      <c r="K284" s="152">
        <v>1</v>
      </c>
      <c r="L284" s="152">
        <v>1</v>
      </c>
      <c r="M284" s="152">
        <v>1</v>
      </c>
      <c r="N284" s="152">
        <v>1</v>
      </c>
      <c r="O284" s="152"/>
      <c r="P284" s="152"/>
      <c r="Q284" s="152"/>
      <c r="R284" s="152"/>
      <c r="S284" s="152"/>
      <c r="T284" s="152"/>
      <c r="U284" s="153"/>
      <c r="V284" s="144">
        <f t="shared" si="8"/>
        <v>5</v>
      </c>
      <c r="W284" s="145"/>
    </row>
    <row r="285" spans="1:23" ht="18.75" customHeight="1" x14ac:dyDescent="0.2">
      <c r="A285" s="154"/>
      <c r="B285" s="157">
        <v>3</v>
      </c>
      <c r="C285" s="139" t="s">
        <v>156</v>
      </c>
      <c r="D285" s="140"/>
      <c r="E285" s="54" t="s">
        <v>157</v>
      </c>
      <c r="F285" s="121" t="s">
        <v>54</v>
      </c>
      <c r="G285" s="141"/>
      <c r="H285" s="122"/>
      <c r="I285" s="142"/>
      <c r="J285" s="142"/>
      <c r="K285" s="142"/>
      <c r="L285" s="142"/>
      <c r="M285" s="142">
        <v>1</v>
      </c>
      <c r="N285" s="142"/>
      <c r="O285" s="142"/>
      <c r="P285" s="142"/>
      <c r="Q285" s="142"/>
      <c r="R285" s="142"/>
      <c r="S285" s="142"/>
      <c r="T285" s="142"/>
      <c r="U285" s="143"/>
      <c r="V285" s="144">
        <f t="shared" si="8"/>
        <v>1</v>
      </c>
      <c r="W285" s="145">
        <f>IF(V285=0,"-",V286/V285)</f>
        <v>1</v>
      </c>
    </row>
    <row r="286" spans="1:23" ht="18.75" customHeight="1" x14ac:dyDescent="0.2">
      <c r="A286" s="154"/>
      <c r="B286" s="158"/>
      <c r="C286" s="147"/>
      <c r="D286" s="148"/>
      <c r="E286" s="54"/>
      <c r="F286" s="149" t="s">
        <v>74</v>
      </c>
      <c r="G286" s="150"/>
      <c r="H286" s="151"/>
      <c r="I286" s="152">
        <v>1</v>
      </c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3"/>
      <c r="V286" s="144">
        <f t="shared" si="8"/>
        <v>1</v>
      </c>
      <c r="W286" s="145"/>
    </row>
    <row r="287" spans="1:23" ht="18.75" customHeight="1" x14ac:dyDescent="0.2">
      <c r="A287" s="154"/>
      <c r="B287" s="157">
        <v>4</v>
      </c>
      <c r="C287" s="139"/>
      <c r="D287" s="140"/>
      <c r="E287" s="54"/>
      <c r="F287" s="121" t="s">
        <v>54</v>
      </c>
      <c r="G287" s="141"/>
      <c r="H287" s="12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3"/>
      <c r="V287" s="144">
        <f t="shared" si="8"/>
        <v>0</v>
      </c>
      <c r="W287" s="145" t="str">
        <f>IF(V287=0,"-",V288/V287)</f>
        <v>-</v>
      </c>
    </row>
    <row r="288" spans="1:23" ht="18.75" customHeight="1" x14ac:dyDescent="0.2">
      <c r="A288" s="154"/>
      <c r="B288" s="158"/>
      <c r="C288" s="147"/>
      <c r="D288" s="148"/>
      <c r="E288" s="54"/>
      <c r="F288" s="149" t="s">
        <v>74</v>
      </c>
      <c r="G288" s="150"/>
      <c r="H288" s="151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3"/>
      <c r="V288" s="144">
        <f t="shared" si="8"/>
        <v>0</v>
      </c>
      <c r="W288" s="145"/>
    </row>
    <row r="289" spans="1:23" ht="18.75" customHeight="1" x14ac:dyDescent="0.2">
      <c r="A289" s="154"/>
      <c r="B289" s="157">
        <v>5</v>
      </c>
      <c r="C289" s="139"/>
      <c r="D289" s="140"/>
      <c r="E289" s="54"/>
      <c r="F289" s="121" t="s">
        <v>54</v>
      </c>
      <c r="G289" s="141"/>
      <c r="H289" s="12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3"/>
      <c r="V289" s="144">
        <f t="shared" si="8"/>
        <v>0</v>
      </c>
      <c r="W289" s="145" t="str">
        <f>IF(V289=0,"-",V290/V289)</f>
        <v>-</v>
      </c>
    </row>
    <row r="290" spans="1:23" ht="18.75" customHeight="1" x14ac:dyDescent="0.2">
      <c r="A290" s="155"/>
      <c r="B290" s="158"/>
      <c r="C290" s="147"/>
      <c r="D290" s="148"/>
      <c r="E290" s="54"/>
      <c r="F290" s="149" t="s">
        <v>74</v>
      </c>
      <c r="G290" s="150"/>
      <c r="H290" s="151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3"/>
      <c r="V290" s="144">
        <f t="shared" si="8"/>
        <v>0</v>
      </c>
      <c r="W290" s="145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9" t="s">
        <v>158</v>
      </c>
      <c r="B293" s="159"/>
      <c r="C293" s="159"/>
      <c r="D293" s="159"/>
      <c r="F293" s="159" t="s">
        <v>159</v>
      </c>
      <c r="G293" s="159"/>
      <c r="H293" s="159"/>
      <c r="I293" s="159"/>
      <c r="J293" s="159"/>
      <c r="K293" s="159"/>
      <c r="L293" s="159"/>
      <c r="M293" s="159"/>
      <c r="N293" s="159"/>
      <c r="O293" s="159"/>
      <c r="Q293" s="159" t="s">
        <v>160</v>
      </c>
      <c r="R293" s="159"/>
      <c r="S293" s="159"/>
      <c r="T293" s="159"/>
      <c r="U293" s="159"/>
      <c r="V293" s="159"/>
      <c r="W293" s="159"/>
    </row>
    <row r="294" spans="1:23" ht="12.75" customHeight="1" x14ac:dyDescent="0.2">
      <c r="A294" s="160" t="s">
        <v>161</v>
      </c>
      <c r="B294" s="160"/>
      <c r="C294" s="160"/>
      <c r="D294" s="160"/>
      <c r="F294" s="160" t="s">
        <v>162</v>
      </c>
      <c r="G294" s="160"/>
      <c r="H294" s="160"/>
      <c r="I294" s="160"/>
      <c r="J294" s="160"/>
      <c r="K294" s="160"/>
      <c r="L294" s="160"/>
      <c r="M294" s="160"/>
      <c r="N294" s="160"/>
      <c r="O294" s="160"/>
      <c r="Q294" s="160" t="s">
        <v>163</v>
      </c>
      <c r="R294" s="160"/>
      <c r="S294" s="160"/>
      <c r="T294" s="160"/>
      <c r="U294" s="160"/>
      <c r="V294" s="160"/>
      <c r="W294" s="160"/>
    </row>
    <row r="295" spans="1:23" ht="45.75" customHeight="1" x14ac:dyDescent="0.2">
      <c r="A295" s="161"/>
      <c r="B295" s="161"/>
      <c r="C295" s="161"/>
      <c r="D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Q295" s="161"/>
      <c r="R295" s="161"/>
      <c r="S295" s="161"/>
      <c r="T295" s="161"/>
      <c r="U295" s="161"/>
      <c r="V295" s="161"/>
      <c r="W295" s="161"/>
    </row>
    <row r="297" spans="1:23" x14ac:dyDescent="0.2">
      <c r="A297" s="159" t="s">
        <v>164</v>
      </c>
      <c r="B297" s="159"/>
      <c r="C297" s="159"/>
      <c r="D297" s="159"/>
      <c r="F297" s="159" t="s">
        <v>165</v>
      </c>
      <c r="G297" s="159"/>
      <c r="H297" s="159"/>
      <c r="I297" s="159"/>
      <c r="J297" s="159"/>
      <c r="K297" s="159"/>
      <c r="L297" s="159"/>
      <c r="M297" s="159"/>
      <c r="N297" s="159"/>
      <c r="O297" s="159"/>
      <c r="Q297" s="159" t="s">
        <v>166</v>
      </c>
      <c r="R297" s="159"/>
      <c r="S297" s="159"/>
      <c r="T297" s="159"/>
      <c r="U297" s="159"/>
      <c r="V297" s="159"/>
      <c r="W297" s="159"/>
    </row>
    <row r="298" spans="1:23" x14ac:dyDescent="0.2">
      <c r="A298" s="160"/>
      <c r="B298" s="160"/>
      <c r="C298" s="160"/>
      <c r="D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Q298" s="160"/>
      <c r="R298" s="160"/>
      <c r="S298" s="160"/>
      <c r="T298" s="160"/>
      <c r="U298" s="160"/>
      <c r="V298" s="160"/>
      <c r="W298" s="160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167</v>
      </c>
    </row>
    <row r="315" spans="1:2" hidden="1" x14ac:dyDescent="0.2">
      <c r="A315" s="1">
        <v>2</v>
      </c>
      <c r="B315" s="1" t="s">
        <v>168</v>
      </c>
    </row>
    <row r="316" spans="1:2" hidden="1" x14ac:dyDescent="0.2">
      <c r="A316" s="1">
        <v>3</v>
      </c>
      <c r="B316" s="1" t="s">
        <v>169</v>
      </c>
    </row>
    <row r="317" spans="1:2" hidden="1" x14ac:dyDescent="0.2">
      <c r="A317" s="1">
        <v>4</v>
      </c>
      <c r="B317" s="1" t="s">
        <v>170</v>
      </c>
    </row>
    <row r="318" spans="1:2" hidden="1" x14ac:dyDescent="0.2"/>
    <row r="319" spans="1:2" hidden="1" x14ac:dyDescent="0.2"/>
    <row r="320" spans="1:2" hidden="1" x14ac:dyDescent="0.2">
      <c r="B320" s="1" t="s">
        <v>171</v>
      </c>
    </row>
    <row r="321" spans="1:2" hidden="1" x14ac:dyDescent="0.2">
      <c r="A321" s="1">
        <v>1</v>
      </c>
      <c r="B321" s="1" t="s">
        <v>172</v>
      </c>
    </row>
    <row r="322" spans="1:2" hidden="1" x14ac:dyDescent="0.2">
      <c r="A322" s="1">
        <v>2</v>
      </c>
      <c r="B322" s="1" t="s">
        <v>173</v>
      </c>
    </row>
    <row r="323" spans="1:2" hidden="1" x14ac:dyDescent="0.2">
      <c r="A323" s="1">
        <v>3</v>
      </c>
      <c r="B323" s="1" t="s">
        <v>174</v>
      </c>
    </row>
    <row r="324" spans="1:2" hidden="1" x14ac:dyDescent="0.2">
      <c r="A324" s="1">
        <v>4</v>
      </c>
      <c r="B324" s="1" t="s">
        <v>175</v>
      </c>
    </row>
    <row r="325" spans="1:2" hidden="1" x14ac:dyDescent="0.2"/>
    <row r="326" spans="1:2" hidden="1" x14ac:dyDescent="0.2"/>
    <row r="327" spans="1:2" hidden="1" x14ac:dyDescent="0.2">
      <c r="B327" s="1" t="s">
        <v>176</v>
      </c>
    </row>
    <row r="328" spans="1:2" hidden="1" x14ac:dyDescent="0.2">
      <c r="A328" s="1">
        <v>1.1000000000000001</v>
      </c>
      <c r="B328" s="1" t="s">
        <v>177</v>
      </c>
    </row>
    <row r="329" spans="1:2" hidden="1" x14ac:dyDescent="0.2">
      <c r="A329" s="1">
        <v>1.2</v>
      </c>
      <c r="B329" s="1" t="s">
        <v>178</v>
      </c>
    </row>
    <row r="330" spans="1:2" hidden="1" x14ac:dyDescent="0.2">
      <c r="A330" s="1">
        <v>1.3</v>
      </c>
      <c r="B330" s="1" t="s">
        <v>179</v>
      </c>
    </row>
    <row r="331" spans="1:2" hidden="1" x14ac:dyDescent="0.2">
      <c r="A331" s="1">
        <v>1.4</v>
      </c>
      <c r="B331" s="1" t="s">
        <v>180</v>
      </c>
    </row>
    <row r="332" spans="1:2" hidden="1" x14ac:dyDescent="0.2">
      <c r="A332" s="1">
        <v>1.5</v>
      </c>
      <c r="B332" s="1" t="s">
        <v>181</v>
      </c>
    </row>
    <row r="333" spans="1:2" hidden="1" x14ac:dyDescent="0.2">
      <c r="A333" s="1">
        <v>1.6</v>
      </c>
      <c r="B333" s="1" t="s">
        <v>182</v>
      </c>
    </row>
    <row r="334" spans="1:2" hidden="1" x14ac:dyDescent="0.2">
      <c r="A334" s="1">
        <v>1.7</v>
      </c>
      <c r="B334" s="1" t="s">
        <v>183</v>
      </c>
    </row>
    <row r="335" spans="1:2" hidden="1" x14ac:dyDescent="0.2">
      <c r="A335" s="1">
        <v>1.8</v>
      </c>
      <c r="B335" s="1" t="s">
        <v>184</v>
      </c>
    </row>
    <row r="336" spans="1:2" hidden="1" x14ac:dyDescent="0.2">
      <c r="A336" s="1">
        <v>2.1</v>
      </c>
      <c r="B336" s="1" t="s">
        <v>185</v>
      </c>
    </row>
    <row r="337" spans="1:2" hidden="1" x14ac:dyDescent="0.2">
      <c r="A337" s="1">
        <v>2.2000000000000002</v>
      </c>
      <c r="B337" s="1" t="s">
        <v>186</v>
      </c>
    </row>
    <row r="338" spans="1:2" hidden="1" x14ac:dyDescent="0.2">
      <c r="A338" s="1">
        <v>2.2999999999999998</v>
      </c>
      <c r="B338" s="1" t="s">
        <v>187</v>
      </c>
    </row>
    <row r="339" spans="1:2" hidden="1" x14ac:dyDescent="0.2">
      <c r="A339" s="1">
        <v>2.4</v>
      </c>
      <c r="B339" s="1" t="s">
        <v>188</v>
      </c>
    </row>
    <row r="340" spans="1:2" hidden="1" x14ac:dyDescent="0.2">
      <c r="A340" s="1">
        <v>2.5</v>
      </c>
      <c r="B340" s="1" t="s">
        <v>189</v>
      </c>
    </row>
    <row r="341" spans="1:2" hidden="1" x14ac:dyDescent="0.2">
      <c r="A341" s="1">
        <v>2.6</v>
      </c>
      <c r="B341" s="1" t="s">
        <v>190</v>
      </c>
    </row>
    <row r="342" spans="1:2" hidden="1" x14ac:dyDescent="0.2">
      <c r="A342" s="1">
        <v>2.7</v>
      </c>
      <c r="B342" s="1" t="s">
        <v>191</v>
      </c>
    </row>
    <row r="343" spans="1:2" hidden="1" x14ac:dyDescent="0.2">
      <c r="A343" s="1">
        <v>3.1</v>
      </c>
      <c r="B343" s="1" t="s">
        <v>192</v>
      </c>
    </row>
    <row r="344" spans="1:2" hidden="1" x14ac:dyDescent="0.2">
      <c r="A344" s="1">
        <v>3.2</v>
      </c>
      <c r="B344" s="1" t="s">
        <v>193</v>
      </c>
    </row>
    <row r="345" spans="1:2" hidden="1" x14ac:dyDescent="0.2">
      <c r="A345" s="1">
        <v>3.3</v>
      </c>
      <c r="B345" s="1" t="s">
        <v>194</v>
      </c>
    </row>
    <row r="346" spans="1:2" hidden="1" x14ac:dyDescent="0.2">
      <c r="A346" s="1">
        <v>3.4</v>
      </c>
      <c r="B346" s="1" t="s">
        <v>195</v>
      </c>
    </row>
    <row r="347" spans="1:2" hidden="1" x14ac:dyDescent="0.2">
      <c r="A347" s="1">
        <v>3.5</v>
      </c>
      <c r="B347" s="1" t="s">
        <v>196</v>
      </c>
    </row>
    <row r="348" spans="1:2" hidden="1" x14ac:dyDescent="0.2">
      <c r="A348" s="1">
        <v>3.6</v>
      </c>
      <c r="B348" s="1" t="s">
        <v>197</v>
      </c>
    </row>
    <row r="349" spans="1:2" hidden="1" x14ac:dyDescent="0.2">
      <c r="A349" s="1">
        <v>3.7</v>
      </c>
      <c r="B349" s="1" t="s">
        <v>198</v>
      </c>
    </row>
    <row r="350" spans="1:2" hidden="1" x14ac:dyDescent="0.2">
      <c r="A350" s="1">
        <v>3.8</v>
      </c>
      <c r="B350" s="1" t="s">
        <v>199</v>
      </c>
    </row>
    <row r="351" spans="1:2" hidden="1" x14ac:dyDescent="0.2">
      <c r="A351" s="1">
        <v>3.9</v>
      </c>
      <c r="B351" s="1" t="s">
        <v>200</v>
      </c>
    </row>
    <row r="352" spans="1:2" hidden="1" x14ac:dyDescent="0.2">
      <c r="A352" s="1">
        <v>4.0999999999999996</v>
      </c>
      <c r="B352" s="1" t="s">
        <v>201</v>
      </c>
    </row>
    <row r="353" spans="1:2" hidden="1" x14ac:dyDescent="0.2">
      <c r="A353" s="1">
        <v>4.2</v>
      </c>
      <c r="B353" s="1" t="s">
        <v>202</v>
      </c>
    </row>
    <row r="354" spans="1:2" hidden="1" x14ac:dyDescent="0.2">
      <c r="A354" s="1">
        <v>4.3</v>
      </c>
      <c r="B354" s="1" t="s">
        <v>203</v>
      </c>
    </row>
    <row r="355" spans="1:2" hidden="1" x14ac:dyDescent="0.2">
      <c r="A355" s="1">
        <v>4.4000000000000004</v>
      </c>
      <c r="B355" s="1" t="s">
        <v>204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205</v>
      </c>
    </row>
    <row r="360" spans="1:2" hidden="1" x14ac:dyDescent="0.2">
      <c r="A360" s="1" t="s">
        <v>206</v>
      </c>
      <c r="B360" s="1" t="s">
        <v>177</v>
      </c>
    </row>
    <row r="361" spans="1:2" hidden="1" x14ac:dyDescent="0.2">
      <c r="A361" s="1" t="s">
        <v>207</v>
      </c>
      <c r="B361" s="1" t="s">
        <v>208</v>
      </c>
    </row>
    <row r="362" spans="1:2" hidden="1" x14ac:dyDescent="0.2">
      <c r="A362" s="1" t="s">
        <v>209</v>
      </c>
      <c r="B362" s="1" t="s">
        <v>210</v>
      </c>
    </row>
    <row r="363" spans="1:2" hidden="1" x14ac:dyDescent="0.2">
      <c r="A363" s="1" t="s">
        <v>211</v>
      </c>
      <c r="B363" s="1" t="s">
        <v>212</v>
      </c>
    </row>
    <row r="364" spans="1:2" hidden="1" x14ac:dyDescent="0.2">
      <c r="A364" s="1" t="s">
        <v>213</v>
      </c>
      <c r="B364" s="1" t="s">
        <v>214</v>
      </c>
    </row>
    <row r="365" spans="1:2" hidden="1" x14ac:dyDescent="0.2">
      <c r="A365" s="1" t="s">
        <v>215</v>
      </c>
      <c r="B365" s="1" t="s">
        <v>216</v>
      </c>
    </row>
    <row r="366" spans="1:2" hidden="1" x14ac:dyDescent="0.2">
      <c r="A366" s="1" t="s">
        <v>217</v>
      </c>
      <c r="B366" s="1" t="s">
        <v>218</v>
      </c>
    </row>
    <row r="367" spans="1:2" hidden="1" x14ac:dyDescent="0.2">
      <c r="A367" s="1" t="s">
        <v>219</v>
      </c>
      <c r="B367" s="1" t="s">
        <v>220</v>
      </c>
    </row>
    <row r="368" spans="1:2" hidden="1" x14ac:dyDescent="0.2">
      <c r="A368" s="1" t="s">
        <v>221</v>
      </c>
      <c r="B368" s="1" t="s">
        <v>222</v>
      </c>
    </row>
    <row r="369" spans="1:2" hidden="1" x14ac:dyDescent="0.2">
      <c r="A369" s="1" t="s">
        <v>223</v>
      </c>
      <c r="B369" s="1" t="s">
        <v>224</v>
      </c>
    </row>
    <row r="370" spans="1:2" hidden="1" x14ac:dyDescent="0.2">
      <c r="A370" s="1" t="s">
        <v>225</v>
      </c>
      <c r="B370" s="1" t="s">
        <v>226</v>
      </c>
    </row>
    <row r="371" spans="1:2" hidden="1" x14ac:dyDescent="0.2">
      <c r="A371" s="1" t="s">
        <v>227</v>
      </c>
      <c r="B371" s="1" t="s">
        <v>228</v>
      </c>
    </row>
    <row r="372" spans="1:2" hidden="1" x14ac:dyDescent="0.2">
      <c r="A372" s="1" t="s">
        <v>229</v>
      </c>
      <c r="B372" s="1" t="s">
        <v>230</v>
      </c>
    </row>
    <row r="373" spans="1:2" hidden="1" x14ac:dyDescent="0.2">
      <c r="A373" s="1" t="s">
        <v>231</v>
      </c>
      <c r="B373" s="1" t="s">
        <v>232</v>
      </c>
    </row>
    <row r="374" spans="1:2" hidden="1" x14ac:dyDescent="0.2">
      <c r="A374" s="1" t="s">
        <v>233</v>
      </c>
      <c r="B374" s="1" t="s">
        <v>234</v>
      </c>
    </row>
    <row r="375" spans="1:2" hidden="1" x14ac:dyDescent="0.2">
      <c r="A375" s="1" t="s">
        <v>235</v>
      </c>
      <c r="B375" s="1" t="s">
        <v>180</v>
      </c>
    </row>
    <row r="376" spans="1:2" hidden="1" x14ac:dyDescent="0.2">
      <c r="A376" s="1" t="s">
        <v>236</v>
      </c>
      <c r="B376" s="1" t="s">
        <v>237</v>
      </c>
    </row>
    <row r="377" spans="1:2" hidden="1" x14ac:dyDescent="0.2">
      <c r="A377" s="1" t="s">
        <v>238</v>
      </c>
      <c r="B377" s="1" t="s">
        <v>239</v>
      </c>
    </row>
    <row r="378" spans="1:2" hidden="1" x14ac:dyDescent="0.2">
      <c r="A378" s="1" t="s">
        <v>240</v>
      </c>
      <c r="B378" s="1" t="s">
        <v>241</v>
      </c>
    </row>
    <row r="379" spans="1:2" hidden="1" x14ac:dyDescent="0.2">
      <c r="A379" s="1" t="s">
        <v>242</v>
      </c>
      <c r="B379" s="1" t="s">
        <v>243</v>
      </c>
    </row>
    <row r="380" spans="1:2" hidden="1" x14ac:dyDescent="0.2">
      <c r="A380" s="1" t="s">
        <v>244</v>
      </c>
      <c r="B380" s="1" t="s">
        <v>245</v>
      </c>
    </row>
    <row r="381" spans="1:2" hidden="1" x14ac:dyDescent="0.2">
      <c r="A381" s="1" t="s">
        <v>246</v>
      </c>
      <c r="B381" s="1" t="s">
        <v>247</v>
      </c>
    </row>
    <row r="382" spans="1:2" hidden="1" x14ac:dyDescent="0.2">
      <c r="A382" s="1" t="s">
        <v>248</v>
      </c>
      <c r="B382" s="1" t="s">
        <v>249</v>
      </c>
    </row>
    <row r="383" spans="1:2" hidden="1" x14ac:dyDescent="0.2">
      <c r="A383" s="1" t="s">
        <v>250</v>
      </c>
      <c r="B383" s="1" t="s">
        <v>251</v>
      </c>
    </row>
    <row r="384" spans="1:2" hidden="1" x14ac:dyDescent="0.2">
      <c r="A384" s="1" t="s">
        <v>252</v>
      </c>
      <c r="B384" s="1" t="s">
        <v>253</v>
      </c>
    </row>
    <row r="385" spans="1:2" hidden="1" x14ac:dyDescent="0.2">
      <c r="A385" s="1" t="s">
        <v>254</v>
      </c>
      <c r="B385" s="1" t="s">
        <v>255</v>
      </c>
    </row>
    <row r="386" spans="1:2" hidden="1" x14ac:dyDescent="0.2">
      <c r="A386" s="1" t="s">
        <v>256</v>
      </c>
      <c r="B386" s="1" t="s">
        <v>257</v>
      </c>
    </row>
    <row r="387" spans="1:2" hidden="1" x14ac:dyDescent="0.2">
      <c r="A387" s="1" t="s">
        <v>258</v>
      </c>
      <c r="B387" s="1" t="s">
        <v>259</v>
      </c>
    </row>
    <row r="388" spans="1:2" hidden="1" x14ac:dyDescent="0.2">
      <c r="A388" s="1" t="s">
        <v>260</v>
      </c>
      <c r="B388" s="1" t="s">
        <v>261</v>
      </c>
    </row>
    <row r="389" spans="1:2" hidden="1" x14ac:dyDescent="0.2">
      <c r="A389" s="1" t="s">
        <v>262</v>
      </c>
      <c r="B389" s="1" t="s">
        <v>234</v>
      </c>
    </row>
    <row r="390" spans="1:2" hidden="1" x14ac:dyDescent="0.2">
      <c r="A390" s="1" t="s">
        <v>263</v>
      </c>
      <c r="B390" s="1" t="s">
        <v>264</v>
      </c>
    </row>
    <row r="391" spans="1:2" hidden="1" x14ac:dyDescent="0.2">
      <c r="A391" s="1" t="s">
        <v>265</v>
      </c>
      <c r="B391" s="1" t="s">
        <v>266</v>
      </c>
    </row>
    <row r="392" spans="1:2" hidden="1" x14ac:dyDescent="0.2">
      <c r="A392" s="1" t="s">
        <v>267</v>
      </c>
      <c r="B392" s="1" t="s">
        <v>268</v>
      </c>
    </row>
    <row r="393" spans="1:2" hidden="1" x14ac:dyDescent="0.2">
      <c r="A393" s="1" t="s">
        <v>269</v>
      </c>
      <c r="B393" s="1" t="s">
        <v>270</v>
      </c>
    </row>
    <row r="394" spans="1:2" hidden="1" x14ac:dyDescent="0.2">
      <c r="A394" s="1" t="s">
        <v>271</v>
      </c>
      <c r="B394" s="1" t="s">
        <v>272</v>
      </c>
    </row>
    <row r="395" spans="1:2" hidden="1" x14ac:dyDescent="0.2">
      <c r="A395" s="1" t="s">
        <v>273</v>
      </c>
      <c r="B395" s="1" t="s">
        <v>274</v>
      </c>
    </row>
    <row r="396" spans="1:2" hidden="1" x14ac:dyDescent="0.2">
      <c r="A396" s="1" t="s">
        <v>275</v>
      </c>
      <c r="B396" s="1" t="s">
        <v>276</v>
      </c>
    </row>
    <row r="397" spans="1:2" hidden="1" x14ac:dyDescent="0.2">
      <c r="A397" s="1" t="s">
        <v>277</v>
      </c>
      <c r="B397" s="1" t="s">
        <v>278</v>
      </c>
    </row>
    <row r="398" spans="1:2" hidden="1" x14ac:dyDescent="0.2">
      <c r="A398" s="1" t="s">
        <v>279</v>
      </c>
      <c r="B398" s="1" t="s">
        <v>280</v>
      </c>
    </row>
    <row r="399" spans="1:2" hidden="1" x14ac:dyDescent="0.2">
      <c r="A399" s="1" t="s">
        <v>281</v>
      </c>
      <c r="B399" s="1" t="s">
        <v>282</v>
      </c>
    </row>
    <row r="400" spans="1:2" hidden="1" x14ac:dyDescent="0.2">
      <c r="A400" s="1" t="s">
        <v>283</v>
      </c>
      <c r="B400" s="1" t="s">
        <v>284</v>
      </c>
    </row>
    <row r="401" spans="1:2" hidden="1" x14ac:dyDescent="0.2">
      <c r="A401" s="1" t="s">
        <v>285</v>
      </c>
      <c r="B401" s="1" t="s">
        <v>286</v>
      </c>
    </row>
    <row r="402" spans="1:2" hidden="1" x14ac:dyDescent="0.2">
      <c r="A402" s="1" t="s">
        <v>287</v>
      </c>
      <c r="B402" s="1" t="s">
        <v>288</v>
      </c>
    </row>
    <row r="403" spans="1:2" hidden="1" x14ac:dyDescent="0.2">
      <c r="A403" s="1" t="s">
        <v>289</v>
      </c>
      <c r="B403" s="1" t="s">
        <v>290</v>
      </c>
    </row>
    <row r="404" spans="1:2" hidden="1" x14ac:dyDescent="0.2">
      <c r="A404" s="1" t="s">
        <v>291</v>
      </c>
      <c r="B404" s="1" t="s">
        <v>292</v>
      </c>
    </row>
    <row r="405" spans="1:2" hidden="1" x14ac:dyDescent="0.2">
      <c r="A405" s="1" t="s">
        <v>293</v>
      </c>
      <c r="B405" s="1" t="s">
        <v>294</v>
      </c>
    </row>
    <row r="406" spans="1:2" hidden="1" x14ac:dyDescent="0.2">
      <c r="A406" s="1" t="s">
        <v>295</v>
      </c>
      <c r="B406" s="1" t="s">
        <v>296</v>
      </c>
    </row>
    <row r="407" spans="1:2" hidden="1" x14ac:dyDescent="0.2">
      <c r="A407" s="1" t="s">
        <v>297</v>
      </c>
      <c r="B407" s="1" t="s">
        <v>298</v>
      </c>
    </row>
    <row r="408" spans="1:2" hidden="1" x14ac:dyDescent="0.2">
      <c r="A408" s="1" t="s">
        <v>299</v>
      </c>
      <c r="B408" s="1" t="s">
        <v>300</v>
      </c>
    </row>
    <row r="409" spans="1:2" hidden="1" x14ac:dyDescent="0.2">
      <c r="A409" s="1" t="s">
        <v>301</v>
      </c>
      <c r="B409" s="1" t="s">
        <v>302</v>
      </c>
    </row>
    <row r="410" spans="1:2" hidden="1" x14ac:dyDescent="0.2">
      <c r="A410" s="1" t="s">
        <v>303</v>
      </c>
      <c r="B410" s="1" t="s">
        <v>304</v>
      </c>
    </row>
    <row r="411" spans="1:2" hidden="1" x14ac:dyDescent="0.2">
      <c r="A411" s="1" t="s">
        <v>305</v>
      </c>
      <c r="B411" s="1" t="s">
        <v>306</v>
      </c>
    </row>
    <row r="412" spans="1:2" hidden="1" x14ac:dyDescent="0.2">
      <c r="A412" s="1" t="s">
        <v>307</v>
      </c>
      <c r="B412" s="1" t="s">
        <v>308</v>
      </c>
    </row>
    <row r="413" spans="1:2" hidden="1" x14ac:dyDescent="0.2">
      <c r="A413" s="1" t="s">
        <v>309</v>
      </c>
      <c r="B413" s="1" t="s">
        <v>310</v>
      </c>
    </row>
    <row r="414" spans="1:2" hidden="1" x14ac:dyDescent="0.2">
      <c r="A414" s="1" t="s">
        <v>311</v>
      </c>
      <c r="B414" s="1" t="s">
        <v>312</v>
      </c>
    </row>
    <row r="415" spans="1:2" hidden="1" x14ac:dyDescent="0.2">
      <c r="A415" s="1" t="s">
        <v>313</v>
      </c>
      <c r="B415" s="1" t="s">
        <v>314</v>
      </c>
    </row>
    <row r="416" spans="1:2" hidden="1" x14ac:dyDescent="0.2">
      <c r="A416" s="1" t="s">
        <v>315</v>
      </c>
      <c r="B416" s="1" t="s">
        <v>316</v>
      </c>
    </row>
    <row r="417" spans="1:2" hidden="1" x14ac:dyDescent="0.2">
      <c r="A417" s="1" t="s">
        <v>317</v>
      </c>
      <c r="B417" s="1" t="s">
        <v>318</v>
      </c>
    </row>
    <row r="418" spans="1:2" hidden="1" x14ac:dyDescent="0.2">
      <c r="A418" s="1" t="s">
        <v>319</v>
      </c>
      <c r="B418" s="1" t="s">
        <v>320</v>
      </c>
    </row>
    <row r="419" spans="1:2" hidden="1" x14ac:dyDescent="0.2">
      <c r="A419" s="1" t="s">
        <v>321</v>
      </c>
      <c r="B419" s="1" t="s">
        <v>322</v>
      </c>
    </row>
    <row r="420" spans="1:2" hidden="1" x14ac:dyDescent="0.2">
      <c r="A420" s="1" t="s">
        <v>323</v>
      </c>
      <c r="B420" s="1" t="s">
        <v>324</v>
      </c>
    </row>
    <row r="421" spans="1:2" hidden="1" x14ac:dyDescent="0.2">
      <c r="A421" s="1" t="s">
        <v>325</v>
      </c>
      <c r="B421" s="1" t="s">
        <v>326</v>
      </c>
    </row>
    <row r="422" spans="1:2" hidden="1" x14ac:dyDescent="0.2">
      <c r="A422" s="1" t="s">
        <v>327</v>
      </c>
      <c r="B422" s="1" t="s">
        <v>328</v>
      </c>
    </row>
    <row r="423" spans="1:2" hidden="1" x14ac:dyDescent="0.2">
      <c r="A423" s="1" t="s">
        <v>329</v>
      </c>
      <c r="B423" s="1" t="s">
        <v>330</v>
      </c>
    </row>
    <row r="424" spans="1:2" hidden="1" x14ac:dyDescent="0.2">
      <c r="A424" s="1" t="s">
        <v>331</v>
      </c>
      <c r="B424" s="1" t="s">
        <v>332</v>
      </c>
    </row>
    <row r="425" spans="1:2" hidden="1" x14ac:dyDescent="0.2">
      <c r="A425" s="1" t="s">
        <v>333</v>
      </c>
      <c r="B425" s="1" t="s">
        <v>334</v>
      </c>
    </row>
    <row r="426" spans="1:2" hidden="1" x14ac:dyDescent="0.2">
      <c r="A426" s="1" t="s">
        <v>335</v>
      </c>
      <c r="B426" s="1" t="s">
        <v>336</v>
      </c>
    </row>
    <row r="427" spans="1:2" hidden="1" x14ac:dyDescent="0.2">
      <c r="A427" s="1" t="s">
        <v>337</v>
      </c>
      <c r="B427" s="1" t="s">
        <v>338</v>
      </c>
    </row>
    <row r="428" spans="1:2" hidden="1" x14ac:dyDescent="0.2">
      <c r="A428" s="1" t="s">
        <v>339</v>
      </c>
      <c r="B428" s="1" t="s">
        <v>340</v>
      </c>
    </row>
    <row r="429" spans="1:2" hidden="1" x14ac:dyDescent="0.2">
      <c r="A429" s="1" t="s">
        <v>341</v>
      </c>
      <c r="B429" s="1" t="s">
        <v>342</v>
      </c>
    </row>
    <row r="430" spans="1:2" hidden="1" x14ac:dyDescent="0.2">
      <c r="A430" s="1" t="s">
        <v>343</v>
      </c>
      <c r="B430" s="1" t="s">
        <v>344</v>
      </c>
    </row>
    <row r="431" spans="1:2" hidden="1" x14ac:dyDescent="0.2">
      <c r="A431" s="1" t="s">
        <v>345</v>
      </c>
      <c r="B431" s="1" t="s">
        <v>346</v>
      </c>
    </row>
    <row r="432" spans="1:2" hidden="1" x14ac:dyDescent="0.2">
      <c r="A432" s="1" t="s">
        <v>347</v>
      </c>
      <c r="B432" s="1" t="s">
        <v>348</v>
      </c>
    </row>
    <row r="433" spans="1:2" hidden="1" x14ac:dyDescent="0.2">
      <c r="A433" s="1" t="s">
        <v>349</v>
      </c>
      <c r="B433" s="1" t="s">
        <v>350</v>
      </c>
    </row>
    <row r="434" spans="1:2" hidden="1" x14ac:dyDescent="0.2">
      <c r="A434" s="1" t="s">
        <v>351</v>
      </c>
      <c r="B434" s="1" t="s">
        <v>352</v>
      </c>
    </row>
    <row r="435" spans="1:2" hidden="1" x14ac:dyDescent="0.2">
      <c r="A435" s="1" t="s">
        <v>353</v>
      </c>
      <c r="B435" s="1" t="s">
        <v>354</v>
      </c>
    </row>
    <row r="436" spans="1:2" hidden="1" x14ac:dyDescent="0.2">
      <c r="A436" s="1" t="s">
        <v>355</v>
      </c>
      <c r="B436" s="1" t="s">
        <v>356</v>
      </c>
    </row>
    <row r="437" spans="1:2" hidden="1" x14ac:dyDescent="0.2">
      <c r="A437" s="1" t="s">
        <v>357</v>
      </c>
      <c r="B437" s="1" t="s">
        <v>358</v>
      </c>
    </row>
    <row r="438" spans="1:2" hidden="1" x14ac:dyDescent="0.2">
      <c r="A438" s="1" t="s">
        <v>359</v>
      </c>
      <c r="B438" s="1" t="s">
        <v>360</v>
      </c>
    </row>
    <row r="439" spans="1:2" hidden="1" x14ac:dyDescent="0.2">
      <c r="A439" s="1" t="s">
        <v>361</v>
      </c>
      <c r="B439" s="1" t="s">
        <v>362</v>
      </c>
    </row>
    <row r="440" spans="1:2" hidden="1" x14ac:dyDescent="0.2">
      <c r="A440" s="1" t="s">
        <v>363</v>
      </c>
      <c r="B440" s="1" t="s">
        <v>364</v>
      </c>
    </row>
    <row r="441" spans="1:2" hidden="1" x14ac:dyDescent="0.2">
      <c r="A441" s="1" t="s">
        <v>365</v>
      </c>
      <c r="B441" s="1" t="s">
        <v>366</v>
      </c>
    </row>
    <row r="442" spans="1:2" hidden="1" x14ac:dyDescent="0.2">
      <c r="A442" s="1" t="s">
        <v>367</v>
      </c>
      <c r="B442" s="1" t="s">
        <v>368</v>
      </c>
    </row>
    <row r="443" spans="1:2" hidden="1" x14ac:dyDescent="0.2">
      <c r="A443" s="1" t="s">
        <v>369</v>
      </c>
      <c r="B443" s="1" t="s">
        <v>370</v>
      </c>
    </row>
    <row r="444" spans="1:2" hidden="1" x14ac:dyDescent="0.2">
      <c r="A444" s="1" t="s">
        <v>371</v>
      </c>
      <c r="B444" s="1" t="s">
        <v>372</v>
      </c>
    </row>
    <row r="445" spans="1:2" hidden="1" x14ac:dyDescent="0.2">
      <c r="A445" s="1" t="s">
        <v>373</v>
      </c>
      <c r="B445" s="1" t="s">
        <v>374</v>
      </c>
    </row>
    <row r="446" spans="1:2" hidden="1" x14ac:dyDescent="0.2">
      <c r="A446" s="1" t="s">
        <v>375</v>
      </c>
      <c r="B446" s="1" t="s">
        <v>376</v>
      </c>
    </row>
    <row r="447" spans="1:2" hidden="1" x14ac:dyDescent="0.2">
      <c r="A447" s="1" t="s">
        <v>377</v>
      </c>
      <c r="B447" s="1" t="s">
        <v>378</v>
      </c>
    </row>
    <row r="448" spans="1:2" hidden="1" x14ac:dyDescent="0.2">
      <c r="A448" s="1" t="s">
        <v>379</v>
      </c>
      <c r="B448" s="1" t="s">
        <v>380</v>
      </c>
    </row>
    <row r="449" spans="1:2" hidden="1" x14ac:dyDescent="0.2">
      <c r="A449" s="1" t="s">
        <v>381</v>
      </c>
      <c r="B449" s="1" t="s">
        <v>382</v>
      </c>
    </row>
    <row r="450" spans="1:2" hidden="1" x14ac:dyDescent="0.2">
      <c r="A450" s="1" t="s">
        <v>383</v>
      </c>
      <c r="B450" s="1" t="s">
        <v>384</v>
      </c>
    </row>
    <row r="451" spans="1:2" hidden="1" x14ac:dyDescent="0.2">
      <c r="A451" s="1" t="s">
        <v>385</v>
      </c>
      <c r="B451" s="1" t="s">
        <v>386</v>
      </c>
    </row>
    <row r="452" spans="1:2" hidden="1" x14ac:dyDescent="0.2">
      <c r="A452" s="1" t="s">
        <v>387</v>
      </c>
      <c r="B452" s="1" t="s">
        <v>388</v>
      </c>
    </row>
    <row r="453" spans="1:2" hidden="1" x14ac:dyDescent="0.2">
      <c r="A453" s="1" t="s">
        <v>389</v>
      </c>
      <c r="B453" s="1" t="s">
        <v>390</v>
      </c>
    </row>
    <row r="454" spans="1:2" hidden="1" x14ac:dyDescent="0.2">
      <c r="A454" s="1" t="s">
        <v>391</v>
      </c>
      <c r="B454" s="1" t="s">
        <v>392</v>
      </c>
    </row>
    <row r="455" spans="1:2" hidden="1" x14ac:dyDescent="0.2">
      <c r="A455" s="1" t="s">
        <v>393</v>
      </c>
      <c r="B455" s="1" t="s">
        <v>394</v>
      </c>
    </row>
    <row r="456" spans="1:2" hidden="1" x14ac:dyDescent="0.2">
      <c r="A456" s="1" t="s">
        <v>395</v>
      </c>
      <c r="B456" s="1" t="s">
        <v>396</v>
      </c>
    </row>
    <row r="457" spans="1:2" hidden="1" x14ac:dyDescent="0.2">
      <c r="A457" s="1" t="s">
        <v>397</v>
      </c>
      <c r="B457" s="1" t="s">
        <v>398</v>
      </c>
    </row>
    <row r="458" spans="1:2" hidden="1" x14ac:dyDescent="0.2">
      <c r="A458" s="1" t="s">
        <v>399</v>
      </c>
      <c r="B458" s="1" t="s">
        <v>400</v>
      </c>
    </row>
    <row r="459" spans="1:2" hidden="1" x14ac:dyDescent="0.2">
      <c r="A459" s="1" t="s">
        <v>401</v>
      </c>
      <c r="B459" s="1" t="s">
        <v>402</v>
      </c>
    </row>
    <row r="460" spans="1:2" hidden="1" x14ac:dyDescent="0.2">
      <c r="A460" s="1" t="s">
        <v>403</v>
      </c>
      <c r="B460" s="1" t="s">
        <v>404</v>
      </c>
    </row>
    <row r="461" spans="1:2" hidden="1" x14ac:dyDescent="0.2">
      <c r="A461" s="1" t="s">
        <v>405</v>
      </c>
      <c r="B461" s="1" t="s">
        <v>406</v>
      </c>
    </row>
    <row r="462" spans="1:2" hidden="1" x14ac:dyDescent="0.2">
      <c r="A462" s="1" t="s">
        <v>407</v>
      </c>
      <c r="B462" s="1" t="s">
        <v>408</v>
      </c>
    </row>
    <row r="463" spans="1:2" hidden="1" x14ac:dyDescent="0.2">
      <c r="A463" s="1" t="s">
        <v>409</v>
      </c>
      <c r="B463" s="1" t="s">
        <v>410</v>
      </c>
    </row>
    <row r="464" spans="1:2" hidden="1" x14ac:dyDescent="0.2">
      <c r="A464" s="1" t="s">
        <v>411</v>
      </c>
      <c r="B464" s="1" t="s">
        <v>412</v>
      </c>
    </row>
    <row r="465" spans="1:5" hidden="1" x14ac:dyDescent="0.2">
      <c r="A465" s="1" t="s">
        <v>413</v>
      </c>
      <c r="B465" s="1" t="s">
        <v>414</v>
      </c>
    </row>
    <row r="466" spans="1:5" hidden="1" x14ac:dyDescent="0.2">
      <c r="A466" s="1" t="s">
        <v>415</v>
      </c>
      <c r="B466" s="1" t="s">
        <v>416</v>
      </c>
    </row>
    <row r="467" spans="1:5" hidden="1" x14ac:dyDescent="0.2">
      <c r="A467" s="1" t="s">
        <v>417</v>
      </c>
      <c r="B467" s="1" t="s">
        <v>418</v>
      </c>
    </row>
    <row r="468" spans="1:5" hidden="1" x14ac:dyDescent="0.2">
      <c r="A468" s="1" t="s">
        <v>419</v>
      </c>
      <c r="B468" s="1" t="s">
        <v>420</v>
      </c>
    </row>
    <row r="469" spans="1:5" hidden="1" x14ac:dyDescent="0.2">
      <c r="A469" s="1" t="s">
        <v>421</v>
      </c>
      <c r="B469" s="1" t="s">
        <v>422</v>
      </c>
    </row>
    <row r="470" spans="1:5" hidden="1" x14ac:dyDescent="0.2">
      <c r="A470" s="1" t="s">
        <v>423</v>
      </c>
      <c r="B470" s="1" t="s">
        <v>424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425</v>
      </c>
      <c r="D474" s="1" t="s">
        <v>426</v>
      </c>
      <c r="E474" s="1" t="s">
        <v>427</v>
      </c>
    </row>
    <row r="475" spans="1:5" hidden="1" x14ac:dyDescent="0.2">
      <c r="C475" s="1" t="s">
        <v>428</v>
      </c>
      <c r="D475" s="1" t="s">
        <v>429</v>
      </c>
      <c r="E475" s="1" t="s">
        <v>430</v>
      </c>
    </row>
    <row r="476" spans="1:5" hidden="1" x14ac:dyDescent="0.2">
      <c r="C476" s="1" t="s">
        <v>431</v>
      </c>
      <c r="E476" s="1" t="s">
        <v>432</v>
      </c>
    </row>
    <row r="477" spans="1:5" hidden="1" x14ac:dyDescent="0.2">
      <c r="E477" s="1" t="s">
        <v>433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434</v>
      </c>
    </row>
    <row r="484" spans="3:3" hidden="1" x14ac:dyDescent="0.2">
      <c r="C484" s="1" t="s">
        <v>435</v>
      </c>
    </row>
    <row r="485" spans="3:3" hidden="1" x14ac:dyDescent="0.2">
      <c r="C485" s="1" t="s">
        <v>436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Q71 G69 O69 F87 O72:O73 G73 Q102 G100 O100 F118 O103:O104 G104 G129 O129 F147 O132:O133 G133 Q160 G158 O158 F176 O161:O162 G162 Q189 G187 O187 F205 O190:O191 G191 Q218 G216 O216 G220 O219:O220 F234 Q131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T78 I82:T83 I108:T109 I166:T167 I171:T172 I195:T196 I200:T201 I224:T225 I229:T230 I137:T138 I113:T114 I142:T143" name="FIN_6"/>
    <protectedRange sqref="D46:E47 D77:E78 D108:E109 D137:E138 D166:E167 D195:E196 D224:E225" name="FIN_7"/>
    <protectedRange sqref="D51:E52 D82:E83 D113:E114 D142:E143 D171:E172 D200:E201 D229:E230" name="FIN_8"/>
    <protectedRange sqref="A24" name="FIN_3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6995F927-17F6-4BBC-BB5C-4A36AC133BF7}">
      <formula1>"Porcentaje, Variación Porcentual,Promedio, Otras"</formula1>
    </dataValidation>
    <dataValidation type="list" allowBlank="1" showInputMessage="1" showErrorMessage="1" sqref="Q99:W99 Q68:W68 Q37:W37 Q128:W128 Q157:W157 Q186:W186 Q215:W215" xr:uid="{6575E816-6754-400F-B1E7-C88ECEB9DD03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9194D40C-1F3D-41F6-80C3-80BD0C1FA92E}">
      <formula1>"Eficiencia, Eficacia, Economía, Calidad"</formula1>
    </dataValidation>
    <dataValidation type="list" allowBlank="1" showInputMessage="1" showErrorMessage="1" sqref="C37 C68 C99 C128 C157 C186 C215" xr:uid="{7F4B10AD-1BC2-4DBA-939A-86595D4F8F21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2021-06-10T17:11:10Z</dcterms:created>
  <dcterms:modified xsi:type="dcterms:W3CDTF">2021-06-10T17:14:45Z</dcterms:modified>
</cp:coreProperties>
</file>