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360BAF8E-13DB-4D0C-A9CA-7E3543D6429D}" xr6:coauthVersionLast="47" xr6:coauthVersionMax="47" xr10:uidLastSave="{00000000-0000-0000-0000-000000000000}"/>
  <bookViews>
    <workbookView xWindow="-120" yWindow="-120" windowWidth="20730" windowHeight="11160" xr2:uid="{030C3549-121B-42BE-81D0-C46C61BC79F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W285" i="1"/>
  <c r="V285" i="1"/>
  <c r="V284" i="1"/>
  <c r="W283" i="1"/>
  <c r="V283" i="1"/>
  <c r="V282" i="1"/>
  <c r="V281" i="1"/>
  <c r="W281" i="1" s="1"/>
  <c r="V280" i="1"/>
  <c r="V279" i="1"/>
  <c r="W279" i="1" s="1"/>
  <c r="V278" i="1"/>
  <c r="V277" i="1"/>
  <c r="W277" i="1" s="1"/>
  <c r="V276" i="1"/>
  <c r="V275" i="1"/>
  <c r="W275" i="1" s="1"/>
  <c r="V274" i="1"/>
  <c r="V273" i="1"/>
  <c r="W273" i="1" s="1"/>
  <c r="V272" i="1"/>
  <c r="V271" i="1"/>
  <c r="W271" i="1" s="1"/>
  <c r="V270" i="1"/>
  <c r="W269" i="1"/>
  <c r="V269" i="1"/>
  <c r="V268" i="1"/>
  <c r="W267" i="1"/>
  <c r="V267" i="1"/>
  <c r="V266" i="1"/>
  <c r="V265" i="1"/>
  <c r="W265" i="1" s="1"/>
  <c r="V264" i="1"/>
  <c r="V263" i="1"/>
  <c r="W263" i="1" s="1"/>
  <c r="V262" i="1"/>
  <c r="V261" i="1"/>
  <c r="W261" i="1" s="1"/>
  <c r="V260" i="1"/>
  <c r="V259" i="1"/>
  <c r="W259" i="1" s="1"/>
  <c r="V258" i="1"/>
  <c r="V257" i="1"/>
  <c r="W257" i="1" s="1"/>
  <c r="V256" i="1"/>
  <c r="V255" i="1"/>
  <c r="W255" i="1" s="1"/>
  <c r="V254" i="1"/>
  <c r="W253" i="1"/>
  <c r="V253" i="1"/>
  <c r="V252" i="1"/>
  <c r="W251" i="1"/>
  <c r="V251" i="1"/>
  <c r="V250" i="1"/>
  <c r="V249" i="1"/>
  <c r="W249" i="1" s="1"/>
  <c r="V248" i="1"/>
  <c r="V247" i="1"/>
  <c r="W247" i="1" s="1"/>
  <c r="V246" i="1"/>
  <c r="V245" i="1"/>
  <c r="W245" i="1" s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V201" i="1"/>
  <c r="W200" i="1" s="1"/>
  <c r="U201" i="1"/>
  <c r="E201" i="1"/>
  <c r="C201" i="1"/>
  <c r="V200" i="1"/>
  <c r="E200" i="1"/>
  <c r="C200" i="1"/>
  <c r="V196" i="1"/>
  <c r="W195" i="1" s="1"/>
  <c r="U196" i="1"/>
  <c r="V195" i="1"/>
  <c r="W174" i="1"/>
  <c r="V172" i="1"/>
  <c r="U172" i="1"/>
  <c r="E172" i="1"/>
  <c r="C172" i="1"/>
  <c r="V171" i="1"/>
  <c r="E171" i="1"/>
  <c r="C171" i="1"/>
  <c r="V167" i="1"/>
  <c r="U167" i="1"/>
  <c r="V166" i="1"/>
  <c r="W145" i="1"/>
  <c r="V143" i="1"/>
  <c r="U143" i="1"/>
  <c r="E143" i="1"/>
  <c r="C143" i="1"/>
  <c r="E142" i="1"/>
  <c r="C142" i="1"/>
  <c r="V138" i="1"/>
  <c r="U138" i="1"/>
  <c r="V137" i="1"/>
  <c r="W116" i="1"/>
  <c r="V114" i="1"/>
  <c r="U114" i="1"/>
  <c r="E114" i="1"/>
  <c r="C114" i="1"/>
  <c r="V113" i="1"/>
  <c r="E113" i="1"/>
  <c r="C113" i="1"/>
  <c r="V109" i="1"/>
  <c r="U109" i="1"/>
  <c r="V108" i="1"/>
  <c r="W85" i="1"/>
  <c r="V83" i="1"/>
  <c r="U83" i="1"/>
  <c r="E83" i="1"/>
  <c r="C83" i="1"/>
  <c r="V82" i="1"/>
  <c r="E82" i="1"/>
  <c r="C82" i="1"/>
  <c r="V78" i="1"/>
  <c r="U78" i="1"/>
  <c r="V77" i="1"/>
  <c r="W54" i="1"/>
  <c r="V52" i="1"/>
  <c r="U52" i="1"/>
  <c r="E52" i="1"/>
  <c r="C52" i="1"/>
  <c r="V51" i="1"/>
  <c r="E51" i="1"/>
  <c r="C51" i="1"/>
  <c r="V47" i="1"/>
  <c r="U47" i="1"/>
  <c r="V46" i="1"/>
  <c r="F3" i="1"/>
  <c r="W203" i="1" l="1"/>
</calcChain>
</file>

<file path=xl/sharedStrings.xml><?xml version="1.0" encoding="utf-8"?>
<sst xmlns="http://schemas.openxmlformats.org/spreadsheetml/2006/main" count="638" uniqueCount="146">
  <si>
    <t>CLAVE:</t>
  </si>
  <si>
    <t>08/04</t>
  </si>
  <si>
    <t>SUJETO DE REVISIÓN:</t>
  </si>
  <si>
    <t>AÑO:</t>
  </si>
  <si>
    <t>PROGRAMA PRESUPUESTARIO 2016</t>
  </si>
  <si>
    <t>Nombre del Programa</t>
  </si>
  <si>
    <t>Planeación administrativa.</t>
  </si>
  <si>
    <t>Unidad(es) Responsable(s)</t>
  </si>
  <si>
    <t>Regiduria de Desarrollo Social y Asuntos Metropolitanos, Dirección de Desarrollo Social y Asuntos Metropolitanos, Coordinación de Patrimonio y Evaluación al Desempeño, Registro Civil, Presidencia Municipal</t>
  </si>
  <si>
    <t>Costo Total del Programa</t>
  </si>
  <si>
    <t>CLASIFICACIÓN FUNCIONAL DEL GASTO</t>
  </si>
  <si>
    <t>CLASIFICACIÓN</t>
  </si>
  <si>
    <t>CONCEPTO</t>
  </si>
  <si>
    <t xml:space="preserve">Finalidad </t>
  </si>
  <si>
    <t>1. Gobierno</t>
  </si>
  <si>
    <t xml:space="preserve">Función </t>
  </si>
  <si>
    <t>1.3. Coordinación de la política de gobierno</t>
  </si>
  <si>
    <t xml:space="preserve">Subfunción </t>
  </si>
  <si>
    <t>1.3.4 Función Pública</t>
  </si>
  <si>
    <t>Sub/Subfunción</t>
  </si>
  <si>
    <t xml:space="preserve">DATOS DE VINCULACIÓN AL PLAN ESTATAL DE DESARROLLO </t>
  </si>
  <si>
    <t>3. Gobierno Honesto y al Servicio de la Gente</t>
  </si>
  <si>
    <t>DATOS DE VINCULACIÓN AL PLAN MUNICIPAL DE DESARROLLO (EJES, ESTRATEGIAS U OBJETIVOS GENERALES)</t>
  </si>
  <si>
    <t>2. Gobierno Municipal Eficaz y Eficiente</t>
  </si>
  <si>
    <t>NIVEL INMEDIATO INFERIOR (OBJETIVO O LíNEA ESTRATÉGICA)</t>
  </si>
  <si>
    <t>Mejorar los servicios que ofrece la Administración Pública Municipal, capacitando a las servidores públicos bajo el enfoque de gestión de calidad y atención al ciudadano, mediante el acceso a la información pública municipal y transparencia en el estado que guarda dicha administración.</t>
  </si>
  <si>
    <t>FIN</t>
  </si>
  <si>
    <t xml:space="preserve">RESUMEN NARRATIVO </t>
  </si>
  <si>
    <t xml:space="preserve">Conocer el avance en diferentes rubros mediante la medición al cumplimiento al Plan de Desarrollo Municipal  </t>
  </si>
  <si>
    <t>Indicador</t>
  </si>
  <si>
    <t>NOMBRE</t>
  </si>
  <si>
    <t>Monitorear 1 Plan de Desarrollo Municipal</t>
  </si>
  <si>
    <t>DIMENSIÓN A MEDIR</t>
  </si>
  <si>
    <t>Eficacia</t>
  </si>
  <si>
    <t>FRECUENCIA DE MEDICIÓN</t>
  </si>
  <si>
    <t>Anual</t>
  </si>
  <si>
    <t>MÉTODO DE CALCULO</t>
  </si>
  <si>
    <t>Valor Absoluto</t>
  </si>
  <si>
    <t>TIPO DE INDICADOR</t>
  </si>
  <si>
    <t>Estratégico</t>
  </si>
  <si>
    <t>TIPO DE FÓRMULA</t>
  </si>
  <si>
    <t>Otras</t>
  </si>
  <si>
    <t xml:space="preserve">COMPORTAMIENTO DEL INDICADOR HACIA LA META </t>
  </si>
  <si>
    <t>Regular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</si>
  <si>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</si>
  <si>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</si>
  <si>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</si>
  <si>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</si>
  <si>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</si>
  <si>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</si>
  <si>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</si>
  <si>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</si>
  <si>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</si>
  <si>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</si>
  <si>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</si>
  <si>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</si>
  <si>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</si>
  <si>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</si>
  <si>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</si>
  <si>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</si>
  <si>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</si>
  <si>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</si>
  <si>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</si>
  <si>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</si>
  <si>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</si>
  <si>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</si>
  <si>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</si>
  <si>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</si>
  <si>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1 Plan de Desarrollo Municipal</t>
  </si>
  <si>
    <t>PDM</t>
  </si>
  <si>
    <t>PROGRAMADO 
VARIABLE 1</t>
  </si>
  <si>
    <t>VARIABLE 2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</si>
  <si>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</si>
  <si>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</si>
  <si>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</si>
  <si>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</si>
  <si>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</si>
  <si>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</si>
  <si>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</si>
  <si>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</si>
  <si>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 xml:space="preserve">El Gobierno Municipal tiene instrumentos de planeación administrativa </t>
  </si>
  <si>
    <t>COMPONENTES</t>
  </si>
  <si>
    <t xml:space="preserve">COMPONENTE 1
RESUMEN NARRATIVO </t>
  </si>
  <si>
    <t>Cumplimiento a planes y programas medido.</t>
  </si>
  <si>
    <t>Número de programas aplicados</t>
  </si>
  <si>
    <t>semestral</t>
  </si>
  <si>
    <t>Valor absoluto</t>
  </si>
  <si>
    <t>Gestión</t>
  </si>
  <si>
    <t>programas aplicados</t>
  </si>
  <si>
    <t>programa</t>
  </si>
  <si>
    <t xml:space="preserve">COMPONENTE 2
RESUMEN NARRATIVO </t>
  </si>
  <si>
    <t>Acciones con Municipios Conurbados coordinadas.</t>
  </si>
  <si>
    <t>Un seguimiento a la Agenda de Coordinación Metropolitana</t>
  </si>
  <si>
    <t>1 seguimiento a la Agenda</t>
  </si>
  <si>
    <t>seguimiento</t>
  </si>
  <si>
    <t>No se evidencian proyectos o beneficios concretos a favor de la población.</t>
  </si>
  <si>
    <t xml:space="preserve">COMPONENTE 3
RESUMEN NARRATIVO </t>
  </si>
  <si>
    <t xml:space="preserve">Procesos Administrativos mejorados en el area de Registro Civil. </t>
  </si>
  <si>
    <t xml:space="preserve">Dos programas mejorados </t>
  </si>
  <si>
    <t>2 programas mejorados</t>
  </si>
  <si>
    <t>programas</t>
  </si>
  <si>
    <t>El proyecto de digitalización de libros no se realizo en 2016; sin embargo esto se retomo para el 2017, iniciando el proyecto en Enero de este año.</t>
  </si>
  <si>
    <t xml:space="preserve">COMPONENTE 4
RESUMEN NARRATIVO </t>
  </si>
  <si>
    <t>Programa de apoyos diversos a la población entregados</t>
  </si>
  <si>
    <t>Variacion porcentual de apoyos entregados</t>
  </si>
  <si>
    <t>((V1/V2)-1)x100</t>
  </si>
  <si>
    <t>Variación Porcentual</t>
  </si>
  <si>
    <t>Ascendente</t>
  </si>
  <si>
    <t>Apoyos 2016</t>
  </si>
  <si>
    <t>apoyos</t>
  </si>
  <si>
    <t>Apoyos 2015</t>
  </si>
  <si>
    <t>PROCENTAJE PROGRAMADO EN EL AÑO</t>
  </si>
  <si>
    <t xml:space="preserve">El numero de apoyos es diferente al programado y a lo entregado con el Seguimiento al Programa Presupuestario 2016, debido a que la información de apoyos fue erronea. Ahora bien, el número de apoyos se redujo de un año a otro debido a que en el año 2016 no se llevo a cabo el programa de mejora de las condiciones laborales (apoyo para compra de utiles escolares y apoyo para materiales de construccion), ademas de otros apoyos. 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</si>
  <si>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</si>
  <si>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</si>
  <si>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</si>
  <si>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</si>
  <si>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</si>
  <si>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</si>
  <si>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</si>
  <si>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</si>
  <si>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Realizar 1 programa de Evaluación al Desempeño de Planes y programas</t>
  </si>
  <si>
    <t>Realizar 1 programa de auditorías con enfoque específico</t>
  </si>
  <si>
    <t>Llevar a cabo 1 programa de actualización de bienes muebles e inmuebles</t>
  </si>
  <si>
    <t>C2</t>
  </si>
  <si>
    <t xml:space="preserve">Realizar 1 evaluacion de avances y resultados </t>
  </si>
  <si>
    <t>evaluación</t>
  </si>
  <si>
    <t>Dar seguimiento a 1 instrumento de Planeación intermunicipal</t>
  </si>
  <si>
    <t>instrumento</t>
  </si>
  <si>
    <t>C3</t>
  </si>
  <si>
    <t>Ejecutar 1 programa de eficiencia en el area de Registro Civil</t>
  </si>
  <si>
    <t>progrma</t>
  </si>
  <si>
    <t>C4</t>
  </si>
  <si>
    <t>Ejecutar 1 programa de apoyo a fiestas patronales</t>
  </si>
  <si>
    <t>Ejecutar 1 programa de aportaciones al CERESO</t>
  </si>
  <si>
    <t>Ejecutar 1 programa de apoyos diversos a la población</t>
  </si>
  <si>
    <t>C5</t>
  </si>
  <si>
    <t xml:space="preserve">PROF. JOSÉ FÉLIX CASIANO TLAHQUE </t>
  </si>
  <si>
    <t xml:space="preserve">C. JUAN JAIME SARMIENTO TORRES </t>
  </si>
  <si>
    <t xml:space="preserve">C. JÓSE MANUEL ARTURO SÁNCHEZ CID </t>
  </si>
  <si>
    <t>PRESIDENTE MUNICPAL</t>
  </si>
  <si>
    <t>TESORERO MUNICIPAL</t>
  </si>
  <si>
    <t>CONTRALOR MUNICIPAL</t>
  </si>
  <si>
    <t xml:space="preserve">RESPONSABLE 1 </t>
  </si>
  <si>
    <t>RESPONSBLE 2</t>
  </si>
  <si>
    <t>RESPONSABLE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</si>
</sst>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2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2" fillId="0" borderId="0" xfId="3" applyAlignment="1" applyProtection="1">
      <alignment horizontal="center"/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7" fillId="0" borderId="6" xfId="3" applyFont="1" applyBorder="1" applyAlignment="1" applyProtection="1">
      <alignment horizontal="left" vertical="center" wrapText="1"/>
      <protection locked="0"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8" fillId="3" borderId="7" xfId="0" applyFont="1" applyFill="1" applyBorder="1" applyAlignment="1">
      <alignment horizontal="center" vertical="center" wrapText="1"/>
    </xf>
    <xf numFmtId="0" fontId="9" fillId="4" borderId="7" xfId="3" applyFont="1" applyFill="1" applyBorder="1" applyAlignment="1" applyProtection="1">
      <alignment horizontal="center" vertical="center"/>
      <protection hidden="1"/>
    </xf>
    <xf numFmtId="0" fontId="9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3" fillId="5" borderId="0" xfId="3" applyFont="1" applyFill="1" applyAlignment="1" applyProtection="1">
      <alignment vertical="center" wrapText="1"/>
      <protection hidden="1"/>
    </xf>
    <xf numFmtId="0" fontId="14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4" fillId="4" borderId="3" xfId="3" applyFont="1" applyFill="1" applyBorder="1" applyAlignment="1" applyProtection="1">
      <alignment horizontal="center" vertical="center" wrapText="1"/>
      <protection hidden="1"/>
    </xf>
    <xf numFmtId="0" fontId="14" fillId="4" borderId="5" xfId="3" applyFont="1" applyFill="1" applyBorder="1" applyAlignment="1" applyProtection="1">
      <alignment horizontal="center" vertical="center" wrapText="1"/>
      <protection hidden="1"/>
    </xf>
    <xf numFmtId="0" fontId="16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7" fillId="0" borderId="0" xfId="3" applyFont="1" applyAlignment="1" applyProtection="1">
      <alignment horizontal="center"/>
      <protection hidden="1"/>
    </xf>
    <xf numFmtId="0" fontId="17" fillId="0" borderId="10" xfId="3" applyFont="1" applyBorder="1" applyAlignment="1" applyProtection="1">
      <alignment horizontal="center" vertical="center" wrapText="1"/>
      <protection locked="0" hidden="1"/>
    </xf>
    <xf numFmtId="0" fontId="17" fillId="0" borderId="0" xfId="3" applyFont="1" applyAlignment="1" applyProtection="1">
      <alignment horizontal="center" vertical="center" wrapText="1"/>
      <protection locked="0" hidden="1"/>
    </xf>
    <xf numFmtId="0" fontId="17" fillId="0" borderId="10" xfId="3" applyFont="1" applyBorder="1" applyAlignment="1" applyProtection="1">
      <alignment horizontal="center" vertical="center" wrapText="1"/>
      <protection locked="0" hidden="1"/>
    </xf>
    <xf numFmtId="0" fontId="18" fillId="5" borderId="0" xfId="3" applyFont="1" applyFill="1" applyAlignment="1" applyProtection="1">
      <alignment vertical="center" wrapText="1"/>
      <protection hidden="1"/>
    </xf>
    <xf numFmtId="0" fontId="17" fillId="0" borderId="0" xfId="3" applyFont="1" applyProtection="1"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4" fillId="4" borderId="9" xfId="3" applyFont="1" applyFill="1" applyBorder="1" applyAlignment="1" applyProtection="1">
      <alignment horizontal="center" vertical="center" wrapText="1"/>
      <protection hidden="1"/>
    </xf>
    <xf numFmtId="0" fontId="14" fillId="4" borderId="11" xfId="3" applyFont="1" applyFill="1" applyBorder="1" applyAlignment="1" applyProtection="1">
      <alignment horizontal="center" vertical="center" wrapText="1"/>
      <protection hidden="1"/>
    </xf>
    <xf numFmtId="0" fontId="14" fillId="4" borderId="12" xfId="3" applyFont="1" applyFill="1" applyBorder="1" applyAlignment="1" applyProtection="1">
      <alignment horizontal="center" vertical="center" wrapText="1"/>
      <protection hidden="1"/>
    </xf>
    <xf numFmtId="0" fontId="14" fillId="4" borderId="4" xfId="3" applyFont="1" applyFill="1" applyBorder="1" applyAlignment="1" applyProtection="1">
      <alignment horizontal="center" vertical="center" wrapText="1"/>
      <protection hidden="1"/>
    </xf>
    <xf numFmtId="0" fontId="14" fillId="6" borderId="5" xfId="3" applyFont="1" applyFill="1" applyBorder="1" applyAlignment="1" applyProtection="1">
      <alignment horizontal="center" vertical="center" wrapText="1"/>
      <protection hidden="1"/>
    </xf>
    <xf numFmtId="0" fontId="14" fillId="5" borderId="12" xfId="3" applyFont="1" applyFill="1" applyBorder="1" applyAlignment="1" applyProtection="1">
      <alignment horizontal="center" vertical="center" wrapText="1"/>
      <protection hidden="1"/>
    </xf>
    <xf numFmtId="0" fontId="14" fillId="4" borderId="8" xfId="3" applyFont="1" applyFill="1" applyBorder="1" applyAlignment="1" applyProtection="1">
      <alignment horizontal="center" vertical="center" wrapText="1"/>
      <protection hidden="1"/>
    </xf>
    <xf numFmtId="0" fontId="14" fillId="4" borderId="13" xfId="3" applyFont="1" applyFill="1" applyBorder="1" applyAlignment="1" applyProtection="1">
      <alignment horizontal="center" vertical="center" wrapText="1"/>
      <protection hidden="1"/>
    </xf>
    <xf numFmtId="0" fontId="14" fillId="4" borderId="14" xfId="3" applyFont="1" applyFill="1" applyBorder="1" applyAlignment="1" applyProtection="1">
      <alignment horizontal="center" vertical="center" wrapText="1"/>
      <protection hidden="1"/>
    </xf>
    <xf numFmtId="0" fontId="14" fillId="7" borderId="3" xfId="3" applyFont="1" applyFill="1" applyBorder="1" applyAlignment="1" applyProtection="1">
      <alignment horizontal="center" vertical="center" wrapText="1"/>
      <protection hidden="1"/>
    </xf>
    <xf numFmtId="0" fontId="14" fillId="7" borderId="4" xfId="3" applyFont="1" applyFill="1" applyBorder="1" applyAlignment="1" applyProtection="1">
      <alignment horizontal="center" vertical="center" wrapText="1"/>
      <protection hidden="1"/>
    </xf>
    <xf numFmtId="0" fontId="14" fillId="7" borderId="5" xfId="3" applyFont="1" applyFill="1" applyBorder="1" applyAlignment="1" applyProtection="1">
      <alignment horizontal="center" vertical="center" wrapText="1"/>
      <protection hidden="1"/>
    </xf>
    <xf numFmtId="0" fontId="14" fillId="7" borderId="14" xfId="3" applyFont="1" applyFill="1" applyBorder="1" applyAlignment="1" applyProtection="1">
      <alignment horizontal="center" vertical="center"/>
      <protection hidden="1"/>
    </xf>
    <xf numFmtId="0" fontId="14" fillId="5" borderId="14" xfId="3" applyFont="1" applyFill="1" applyBorder="1" applyAlignment="1" applyProtection="1">
      <alignment horizontal="center" vertical="center"/>
      <protection hidden="1"/>
    </xf>
    <xf numFmtId="0" fontId="14" fillId="5" borderId="14" xfId="3" applyFont="1" applyFill="1" applyBorder="1" applyAlignment="1" applyProtection="1">
      <alignment horizontal="center" vertical="center" wrapText="1"/>
      <protection hidden="1"/>
    </xf>
    <xf numFmtId="0" fontId="14" fillId="4" borderId="7" xfId="3" applyFont="1" applyFill="1" applyBorder="1" applyAlignment="1" applyProtection="1">
      <alignment horizontal="center" vertical="center"/>
      <protection hidden="1"/>
    </xf>
    <xf numFmtId="0" fontId="7" fillId="0" borderId="7" xfId="3" applyFont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0" fontId="14" fillId="5" borderId="3" xfId="3" applyFont="1" applyFill="1" applyBorder="1" applyAlignment="1" applyProtection="1">
      <alignment horizontal="center" vertical="center" wrapText="1"/>
      <protection hidden="1"/>
    </xf>
    <xf numFmtId="0" fontId="14" fillId="5" borderId="4" xfId="3" applyFont="1" applyFill="1" applyBorder="1" applyAlignment="1" applyProtection="1">
      <alignment horizontal="center" vertical="center" wrapText="1"/>
      <protection hidden="1"/>
    </xf>
    <xf numFmtId="0" fontId="14" fillId="5" borderId="5" xfId="3" applyFont="1" applyFill="1" applyBorder="1" applyAlignment="1" applyProtection="1">
      <alignment horizontal="center" vertical="center" wrapText="1"/>
      <protection hidden="1"/>
    </xf>
    <xf numFmtId="0" fontId="7" fillId="5" borderId="7" xfId="3" applyFont="1" applyFill="1" applyBorder="1" applyAlignment="1" applyProtection="1">
      <alignment horizontal="center" vertical="center"/>
      <protection locked="0"/>
    </xf>
    <xf numFmtId="0" fontId="7" fillId="5" borderId="7" xfId="3" applyFont="1" applyFill="1" applyBorder="1" applyAlignment="1" applyProtection="1">
      <alignment horizontal="center" vertical="center"/>
      <protection locked="0" hidden="1"/>
    </xf>
    <xf numFmtId="0" fontId="7" fillId="5" borderId="7" xfId="3" applyFont="1" applyFill="1" applyBorder="1" applyAlignment="1" applyProtection="1">
      <alignment horizontal="center" vertical="center"/>
      <protection hidden="1"/>
    </xf>
    <xf numFmtId="1" fontId="17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7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3" applyFont="1" applyBorder="1" applyAlignment="1" applyProtection="1">
      <alignment horizontal="center" vertical="center" wrapText="1"/>
      <protection hidden="1"/>
    </xf>
    <xf numFmtId="0" fontId="7" fillId="2" borderId="3" xfId="3" applyFont="1" applyFill="1" applyBorder="1" applyAlignment="1" applyProtection="1">
      <alignment horizontal="center" vertical="center" wrapText="1"/>
      <protection hidden="1"/>
    </xf>
    <xf numFmtId="0" fontId="7" fillId="2" borderId="5" xfId="3" applyFont="1" applyFill="1" applyBorder="1" applyAlignment="1" applyProtection="1">
      <alignment horizontal="center" vertical="center" wrapText="1"/>
      <protection hidden="1"/>
    </xf>
    <xf numFmtId="0" fontId="7" fillId="2" borderId="5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horizontal="left" vertical="center" wrapText="1"/>
      <protection locked="0" hidden="1"/>
    </xf>
    <xf numFmtId="0" fontId="7" fillId="0" borderId="0" xfId="3" applyFont="1" applyAlignment="1" applyProtection="1">
      <alignment horizontal="center" vertical="center" wrapText="1"/>
      <protection locked="0" hidden="1"/>
    </xf>
    <xf numFmtId="0" fontId="14" fillId="0" borderId="0" xfId="3" applyFont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horizontal="center" vertical="center"/>
      <protection locked="0" hidden="1"/>
    </xf>
    <xf numFmtId="0" fontId="7" fillId="6" borderId="0" xfId="3" applyFont="1" applyFill="1" applyAlignment="1" applyProtection="1">
      <alignment horizontal="center" vertical="center"/>
      <protection locked="0" hidden="1"/>
    </xf>
    <xf numFmtId="1" fontId="17" fillId="0" borderId="0" xfId="3" applyNumberFormat="1" applyFont="1" applyAlignment="1" applyProtection="1">
      <alignment horizontal="center" vertical="center" wrapText="1"/>
      <protection locked="0" hidden="1"/>
    </xf>
    <xf numFmtId="165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7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7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7" fillId="0" borderId="3" xfId="3" applyFont="1" applyBorder="1" applyAlignment="1" applyProtection="1">
      <alignment horizontal="justify" vertical="center" wrapText="1"/>
      <protection locked="0" hidden="1"/>
    </xf>
    <xf numFmtId="0" fontId="7" fillId="0" borderId="4" xfId="3" applyFont="1" applyBorder="1" applyAlignment="1" applyProtection="1">
      <alignment horizontal="justify" vertical="center" wrapText="1"/>
      <protection locked="0" hidden="1"/>
    </xf>
    <xf numFmtId="0" fontId="7" fillId="0" borderId="5" xfId="3" applyFont="1" applyBorder="1" applyAlignment="1" applyProtection="1">
      <alignment horizontal="justify" vertical="center" wrapText="1"/>
      <protection locked="0" hidden="1"/>
    </xf>
    <xf numFmtId="0" fontId="17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7" fillId="0" borderId="4" xfId="3" applyFont="1" applyBorder="1" applyAlignment="1" applyProtection="1">
      <alignment horizontal="justify" vertical="center" wrapText="1"/>
      <protection locked="0" hidden="1"/>
    </xf>
    <xf numFmtId="0" fontId="17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4" fillId="4" borderId="3" xfId="3" applyFont="1" applyFill="1" applyBorder="1" applyAlignment="1" applyProtection="1">
      <alignment horizontal="center" vertical="center"/>
      <protection hidden="1"/>
    </xf>
    <xf numFmtId="0" fontId="14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4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4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4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7" fillId="4" borderId="5" xfId="3" applyFont="1" applyFill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left" vertical="center" wrapText="1"/>
      <protection locked="0" hidden="1"/>
    </xf>
    <xf numFmtId="0" fontId="13" fillId="0" borderId="11" xfId="0" applyFont="1" applyBorder="1" applyAlignment="1" applyProtection="1">
      <alignment horizontal="left" vertical="center" wrapText="1"/>
      <protection locked="0" hidden="1"/>
    </xf>
    <xf numFmtId="0" fontId="7" fillId="0" borderId="7" xfId="3" applyFont="1" applyBorder="1" applyAlignment="1" applyProtection="1">
      <alignment horizontal="center" vertical="center" wrapText="1"/>
      <protection locked="0" hidden="1"/>
    </xf>
    <xf numFmtId="0" fontId="14" fillId="4" borderId="4" xfId="3" applyFont="1" applyFill="1" applyBorder="1" applyAlignment="1" applyProtection="1">
      <alignment horizontal="center" vertical="center"/>
      <protection hidden="1"/>
    </xf>
    <xf numFmtId="0" fontId="7" fillId="4" borderId="7" xfId="3" applyFont="1" applyFill="1" applyBorder="1" applyAlignment="1" applyProtection="1">
      <alignment horizontal="center" vertical="center"/>
      <protection locked="0" hidden="1"/>
    </xf>
    <xf numFmtId="0" fontId="7" fillId="4" borderId="7" xfId="3" applyFont="1" applyFill="1" applyBorder="1" applyAlignment="1" applyProtection="1">
      <alignment horizontal="center" vertical="center"/>
      <protection hidden="1"/>
    </xf>
    <xf numFmtId="3" fontId="17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7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3" xfId="0" applyFont="1" applyBorder="1" applyAlignment="1" applyProtection="1">
      <alignment horizontal="left" vertical="center" wrapText="1"/>
      <protection locked="0" hidden="1"/>
    </xf>
    <xf numFmtId="0" fontId="14" fillId="0" borderId="3" xfId="3" applyFont="1" applyBorder="1" applyAlignment="1" applyProtection="1">
      <alignment horizontal="center" vertical="center"/>
      <protection hidden="1"/>
    </xf>
    <xf numFmtId="0" fontId="14" fillId="0" borderId="4" xfId="3" applyFont="1" applyBorder="1" applyAlignment="1" applyProtection="1">
      <alignment horizontal="center" vertical="center"/>
      <protection hidden="1"/>
    </xf>
    <xf numFmtId="0" fontId="14" fillId="0" borderId="5" xfId="3" applyFont="1" applyBorder="1" applyAlignment="1" applyProtection="1">
      <alignment horizontal="center" vertical="center"/>
      <protection hidden="1"/>
    </xf>
    <xf numFmtId="0" fontId="7" fillId="0" borderId="7" xfId="3" applyFont="1" applyBorder="1" applyAlignment="1" applyProtection="1">
      <alignment horizontal="center" vertical="center"/>
      <protection locked="0" hidden="1"/>
    </xf>
    <xf numFmtId="0" fontId="7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7" fillId="4" borderId="7" xfId="3" applyFont="1" applyFill="1" applyBorder="1" applyAlignment="1" applyProtection="1">
      <alignment horizontal="center" vertical="center" wrapText="1"/>
      <protection hidden="1"/>
    </xf>
    <xf numFmtId="0" fontId="7" fillId="4" borderId="12" xfId="3" applyFont="1" applyFill="1" applyBorder="1" applyAlignment="1" applyProtection="1">
      <alignment horizontal="center" vertical="center" wrapText="1"/>
      <protection hidden="1"/>
    </xf>
    <xf numFmtId="0" fontId="7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5876A9CB-58A8-4C39-A6FA-1171F932BAC6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840F96D-F1ED-439B-A5F3-0A08226A2AA4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75E09A96-D599-4E18-861B-C51E012458E6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E3B4659-09ED-400D-81C9-43FB02F98B12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B7C1B385-B214-49FC-9779-D0579AB56446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47E678E2-C647-4272-8C5F-8C8754D3C86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37686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70E3B6E7-EB1A-46F1-9509-21C34F6A12AE}"/>
            </a:ext>
          </a:extLst>
        </xdr:cNvPr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EF4D5ABD-7094-442D-8BE3-E11781329B9B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F25D611B-5D79-4AD4-B2CF-1F08387858EF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7 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3739D670-3A53-45C7-A021-319956BF523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1AE55BAD-51B7-4A5E-AC83-A5AF07C2DB5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F309CDB3-2E7F-4686-8F77-563680D26D8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94549B7-B60F-4C95-A197-2FA2ADB39EB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67C9FCFB-D81D-4A9B-8A5B-E7D624FEA4F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2B587A6D-2A3F-4723-ADEE-C01DD06B443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FF0C3729-C39B-45C7-A3B0-3688B7BD098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613208EA-5ACC-400D-979E-64F381D51EE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C8C70872-1544-492C-8F87-1A7CD8843CC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744DDFB9-EA69-4B80-A193-A294A9C9A22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AEBE4DF8-CEC1-4AB4-AB6B-98B728C63FF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768AA590-B3C4-414B-880F-59BCB29A1478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AB7FBE95-26C0-41AB-9126-326A54D40A79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D1B34B87-E62B-486C-852C-99D276CB2B14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994573DF-4779-4BD7-B6F5-7933094E8C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CA860CDA-5836-4682-A691-5A534DD066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6B0B2104-4E2E-4BED-B117-37FEBDBAF11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9AA56FE2-AFFE-4F7B-9AA9-C85BBF346A4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3F150869-A4BA-434F-9204-C1884E39838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D587E34E-93A8-4B17-AF25-2672C89981F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340FC7C9-BECC-4307-9540-A7537B5DDF6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CE21D62C-4BC1-4962-889E-FD6F6AFA43D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104621E7-E36D-485A-A15B-37DB61F3B14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4304FA87-57EE-4684-B76C-BD006F42F20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B67C3CD9-3B8D-4AB0-8EA8-132C6A86A9A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6060DF1A-0E62-46E0-B782-2E7FF2A8B6D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915B86CC-CB90-4AF7-B308-B2424C7B3A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689067C6-4ACC-40AC-846F-44C68A381D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8BBD2C7A-C74E-44FE-82EC-5597049602A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EC5C39D8-ABFA-4316-85CC-A3D2D2F32E2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4D9C0D99-9017-43FA-BE06-6A9A7BBF67C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42E3AAC0-DF0F-4A22-BF37-FB6EF74D4EF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F0793C4-BAE0-4BBE-A98A-DB4ACAE1C4C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3333DBE6-ED4C-4DC1-99C9-AD8C7E12C59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6DD6DB7E-F514-4D2D-952E-A3A0B852393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B2D84302-F440-4656-B4D4-94CE858B320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3D9D0B8-AB51-4804-B7B6-61C3788CEC2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BBEC7C28-5740-479E-BE25-0916783E491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2C7354AB-DA8C-4182-98A9-DF8A5088984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21EDF89-05A6-4C36-8486-59EEBC4D170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C4BFF5D8-C727-459A-B17D-4CBE75A0215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5958A03C-2A3E-42E3-B394-B0EF542309C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B6BBE8E-0793-45C9-8ED2-186ADB61088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E257ACA4-686E-4705-B913-5072B60E9B5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A1454B4A-091C-4857-8DDC-3F9CB5DB192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2620A248-353B-4DEB-9364-DD4D1BA9D70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FECF7E73-F588-4AD5-9A50-1651E47B79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EDAE02CF-78BC-43E2-8D99-285DDF498A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D56E32A6-F739-47E4-A812-E5B1597767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6B0AD574-A7B7-4F94-A36A-AF417312BA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4DC978FB-27DE-462B-8534-B0816E96133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3322857A-2757-4D9D-A520-0975D3C0050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5EED2BB5-A8D5-44FA-91E1-E076CB6607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2E2250FD-4694-4A0F-9C58-1B0F2FF067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79E9423A-8CE4-4EB7-8F50-9F02FB780FE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C8ACBD78-5574-436E-8D7C-A23DA89F18E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C492A7CE-F019-4A75-941E-C3BCFBF55E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404FE5A7-790B-494A-B819-8C48B2CCBB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9F0AAE18-7A14-463A-ACF4-3794FA0D78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65C90853-3322-4108-9796-29D3667E94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84F218D4-B0DB-4028-AFB6-A612E64221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24A97B-E4B4-4F03-956D-40E3495F5E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67232F07-F646-46FE-B32E-4CC68585B3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590EA807-1E2A-4104-ACCF-8C2532DE53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7EC001F7-D04D-46A2-9547-59320D1DBF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8FB6A77E-742D-44C2-B4CA-CBAA874E303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C9BB78F7-1D26-4DF5-AE15-A522CD6655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4B2DAEAA-B5FA-4481-B242-40F685753AB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72B6B73D-DBEB-4D78-B617-E081FE808D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5ABFC1FB-996B-45A5-924C-0820A5ABA3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31DD1BDF-A7C7-4197-983D-45710677DD8E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A9C34F16-6F6A-41CD-BA94-F7F883B6993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5E75F0EC-0436-495E-A7F5-905960B197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813E4DF7-B664-4F77-B500-D17BF20F57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C529737A-52FA-4DEC-B63C-AE8B0348BC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7F962103-83B4-4894-83E1-780F7C7042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FE964D31-588D-4DFC-B9A2-2AF3A69A75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A6666850-2612-4D2C-8DE9-EB2087D4D8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A8C7EF4F-1FC7-488B-A043-3C0E44B4AE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3BA9504C-D21C-4C1D-85FD-6BE5672C9C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D3081AFD-843A-42D2-8DE8-058500E4CE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B9B10EA-0158-49DC-9550-60AE4D0EBC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E0BCCC6C-FA4E-48DF-8179-E1217C1DB1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22377CBC-9A80-4B54-8D53-9AB3AC9DE6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B95B694-7E82-4112-8612-07056EACA401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BE48907-BB1E-488D-A838-0DE7841F1093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4789C51-3ABA-4C3B-9010-8AFF48D6534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6B621881-0596-44AD-9746-822C4B6B358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15EB6CF7-D5F3-4491-A103-24B50974B224}"/>
            </a:ext>
          </a:extLst>
        </xdr:cNvPr>
        <xdr:cNvSpPr txBox="1">
          <a:spLocks noChangeArrowheads="1"/>
        </xdr:cNvSpPr>
      </xdr:nvSpPr>
      <xdr:spPr bwMode="auto">
        <a:xfrm>
          <a:off x="0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51086CB-134C-4E18-8DCF-543387E276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A4FB32FB-1E37-4B08-92B9-711CDF0676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F5A629CF-5576-4CB1-A7A9-5A1C893116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8998DC2B-E5FC-469B-B82C-C54A511D23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1C383410-BB0C-4985-A9ED-DA17B94F16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3111901E-5791-43C9-9508-AB7677886A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BBEA4C51-98C0-40FF-8D36-9A0298C9D0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2BBC2F30-97BD-4A34-905A-499E720C43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11D02023-D337-4201-877A-80B4F8AE56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217A5770-64BF-4FA8-BFFE-BFCB175F00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AF001388-CBA4-417B-82F2-218F47ACD0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718669F7-D222-4B39-8BD4-9FCAE56940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404AC409-1AB2-409B-874A-AC6711D3E5B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517EEF78-2D85-4EF7-8172-76D0ED635EF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99F3B36F-2BF4-43FE-AF1B-B0564117971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B8E1BE02-7FAA-4E44-B34A-ADD2C98BD0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3C7E5CF5-C502-4438-9724-E2BAE847CC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68E0C855-4A3F-47ED-95FE-D0D801327A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BF72D06B-630D-4E2D-9782-484E23DB64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15042547-0879-4EE5-A07D-C4DA9BC693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6786EF45-EC98-4E84-A6D4-B45FB8AB0E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4E591E3B-D4EB-4E3C-989D-22A0CA54B8A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73587F57-0F5C-45BF-A05C-93BCF248EC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5198653-280A-4804-B4C6-050FD10399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26168CC0-FDC8-4A7A-BE2D-C25360C599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1D38A995-973D-493C-864A-189D21840C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47C1578D-BE7E-4CEA-95B9-E384E2B7810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2EC83BF1-21D9-4A36-8219-4F07CFA71F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B5FC1850-D97D-4505-90F7-BD274E671F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FC74CCC7-C3A2-4E38-A158-AAEDC623E3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C484EBB4-2B95-438A-8B68-8CA265A3BC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8579FEED-1B3F-4E45-B3EB-9E9FD46CBE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2E0DEC78-13B6-468D-902B-0AAFA2FF2B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B3A1525E-43DA-4C1F-ADE1-278F685599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911AFE6C-BD85-40A6-B3B1-5B640A0D9A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978C29B6-CA22-4ADB-BFD4-9D4754F0473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835B72C8-9424-4286-8CDE-040A5BF0656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9838CD29-52E4-427A-A7B1-79AA14652E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E061CE46-01FE-4853-AB0F-67454CAC19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FCF355B8-3417-4CDC-965F-938190CE538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35432F0A-1A80-461F-9E66-D96603CB23A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69320D9E-8138-4213-AEC1-D55F2B752E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B0EDE12C-CDAE-4595-BB12-A22FF2601B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90DE093D-F8EC-444B-B1E4-E4FE29F6BDE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23890785-3867-4D1C-94EF-C2AD701F3F7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60DDAA6-E09A-4395-A2F9-7E91F44226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C3847E89-C786-4A49-822E-451FA9B8B8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9E319382-C520-48F4-ADC5-306B91C13D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F060AB87-5F8E-4913-B4F2-7D8B089719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803D113A-13FA-466E-A6A3-CBAB443887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F9568302-9A04-41EF-A64A-D03EF1B86A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2EA83B7A-778E-4CE5-9200-C7E815EB41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998DA941-CE67-4694-A089-CAD98E2B31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B4A12D40-308E-4C08-8024-28C6C95210D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3EBAB031-E5D0-4E2A-B45E-A1D430CC46D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E980F4D2-F790-49B4-8870-5F1068AA13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C8086CFC-F746-4335-9466-917E06CA31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A879C290-706D-4A63-9F52-C870F81EACF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D5126752-99B4-4AB4-8296-C83F7014C5C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6F3B1A06-C3B1-49CD-81B6-B135F4A8A13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814E68CC-0888-4696-9DF2-7DA0610001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3E5109AB-49C9-4A69-A897-FA47A04A745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E65336D1-51A6-45AE-83B3-47C256294CB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6522705-18C8-40AE-AAE9-D36EC7E6D27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2058AB9D-A3AA-4AFA-AAC4-A9616AA2DA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EC8F50C6-4461-4FA1-A7B8-9A52CA29F7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88F2E9F-244E-46E8-8889-F4236DD163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449E5D71-B334-4B82-B2F8-6ECF4FCB21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95B11583-917C-420B-8A1E-8451C9BA6D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A34EDDE9-210B-4DC7-9A4A-29BBF3F4DC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EE11E432-E9F2-45D3-A07E-BAD03B2A16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B36C6381-5AE2-4C77-9412-7749EA16A0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36E8753B-37A2-4586-869A-E17A6A78C9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B5E2EE08-F9BD-4563-8F8D-5D1C139B7F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8BD6D212-0833-4CBB-B4C6-9F12F5B9435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E0D16605-6EE6-4F7A-94CB-6717D2C142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8B2B5F36-BEBF-4AF1-AE4B-27B089F22C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40B1566D-889D-4B61-9144-E755F6AA18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EDFE439C-263F-4C3F-9308-7F5BECDE32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C96ADBFA-5697-4389-8B67-016A3D55C3E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FA7F2260-7827-46A9-876F-CBB3BF80BF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3D91E535-DC07-44C8-AE2F-8D7AA9380F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A7390EA-8C9A-4C9A-A257-58AAF5A3AC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72EE17A7-4F99-420B-8456-27334D9670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AA1D1865-0B06-43E7-834B-FEBF4C1F42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DDECF5D3-968B-43B8-A0F1-435BEEBBF2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17581AC0-14C6-4630-B023-3B33AEAFA3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F132D696-E09E-4D17-B87D-2662D88F15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90EBE6A1-D927-42C0-870A-6770FCBD792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17EC2684-D0A9-41DD-BDF4-C0261D1F3D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52D7C4FC-D04D-4F03-9DFF-1B4A2859979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BADEDC1D-F4C6-47AA-BA4F-DDE6F64FCC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59D198BD-E3E5-4956-8D58-3E6A434356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E51BA5A-F9DB-4F12-905D-E3D0C104CA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A55516A9-0A38-41E8-B193-254CA925CF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282BFA95-C0D0-4DAB-9117-12046B3074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54395EB5-F123-4788-8ED9-B9C2F4CD44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7DF68C3D-FE1F-467F-8C2C-B9A9D0F02E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ED560787-25BC-4AEA-897A-60E6287624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73A0F00E-E267-418D-AA50-14A44F4F0E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EA20CEA2-A739-4BE2-A0F0-7EF7E0AE5E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89DA0FE-1A23-4478-86DA-C94AAF9E4F0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BFD734F1-5B0D-4DAE-85CB-83A81F10B9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F351C6CC-C2FA-49F0-9EF5-D74F8E57C0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7AEA08EC-EE0C-43BB-87AB-8AC7FD9376D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A13BA9F-3539-4E1D-9512-3EC85191566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FF63947C-BF05-4D6B-8130-A60565F4E1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C95DC27E-8680-4B19-9836-C952733F8E0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A30754F0-1975-4B04-806D-F8E47758DAB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F52BC999-FE9A-4359-ACA0-C708B85847C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4EF5BFF8-D75E-4BD1-BB79-7B02E87834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B28452D4-BAFD-4895-8E94-70C71EE06B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D7C219EB-F2A8-43A7-A827-DD183C52EC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7DEBDA4D-0E37-44DD-8EE7-F1B6383EB8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807B5B7D-B39D-4FD3-A8ED-F9CB649F02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D046A0BA-0285-4052-B649-EB4E192ADD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EDA411A7-C78E-4524-82EF-761EF997C7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69052417-037E-4EB8-962A-513B21714D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44C4B3A0-73D8-4051-BCE8-51FBF51147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7CE8B301-DCC2-4C35-85A6-A64969B53F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B6D9F888-FE4D-481E-A9BC-26639D8D11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A6BF0725-4161-449C-88B4-8DC42CE5FB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69395A96-0D12-420A-A8AC-5D8F630CA06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F298E62A-DF3D-4458-A485-30B8D9AC66C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79C2F90-5F2C-491C-8A0C-86ADC7D7BD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447A3C69-FE79-4258-8817-DE3AF43173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E0807F42-78F4-4915-9D9D-3449E6B3B1C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3D7B3F70-7CBE-40E6-911A-B98D5E674F6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9FEDE2E7-A23C-416A-B0EC-DE63F207EA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6520B250-AF19-4DF8-8A86-1A8266E0AF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B1E41A7C-550D-46C0-9F98-5AE5A48000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B4B96797-030E-4314-A452-17881086C1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837A2353-C884-4F0D-9F22-1F5C0E7729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A3EF9BA3-EABB-4110-B4F5-5B360BD278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60F728A6-4BDE-42B1-ADB3-A2AC0810AE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FB0B5445-4EE9-4C7C-8435-77C8A0358B3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2A5328F7-CB20-4481-9232-BBA8B6BFED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6E6F1229-FF0F-4B68-A47E-18D0BF05FA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8DC264D9-82FB-41D0-B894-0995157CB0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6E8C94A7-8B04-4DFA-AB9E-98421C7D1F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E61EA990-338F-42F6-9447-76A915E15F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BE93D425-DF98-4196-B496-6DCA5D4CE1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F9FAD310-8BDD-4014-8EA3-DD3A017D0B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DBB99665-A52D-4B0B-B230-014936F93E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42108F5C-4DEC-44CE-88F5-A232B4D946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D84441D5-DFBE-48F1-B872-155895E323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F3BE67A-D378-44E4-8E21-2B57EC7EAC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62962921-22FB-4BF2-BAA9-DB622B31B9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C1315616-2818-4170-990C-513D41B7FF1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830CC859-6661-468E-B5C6-1AAFFCBE127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E267325F-49CE-4137-A22C-B8A15BB656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1CD01CD0-885F-4104-B2F0-3BD5DEF01B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63CC7F63-AFF2-411C-8181-A6372DB6465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757DE78C-7C34-4D54-8890-2F0CBCE2AB1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E07B21DF-5528-4F67-8FA8-DDED0A354B7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95688818-0FA6-440D-9A7E-18CE8D3030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20F85A05-F7A3-4256-9D08-DC324DCD548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76A67B88-C858-4E7A-8941-8168FB4980C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BE6CECB5-77BD-4E2B-ADB2-676290EA982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3553DE0B-517C-4D7B-AFD4-606F477CF9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5AFADF27-8384-455E-ABD8-8BCFBEF383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44C4EA7B-FAF8-4BA7-BB8E-2904FDBD5F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345C07D8-803B-4B7E-817B-36930F6D70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6AD2DA73-51A3-4DA9-AFC8-9E9CBADCF4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F90A618B-118D-4F0F-98C7-3245A5EFA7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F5CA3833-52A5-49FB-BDFD-A3C1FE822D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12F3A4AA-2AFB-4E67-8208-2F0934DB85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29448115-A45F-4CE7-B891-F880F9DD0BB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51D9D9F3-1E31-4119-8F16-AF6E2A1F562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5944F774-0103-458B-AEA1-04D0C69722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9F73D276-1712-4832-9099-72C2DB1928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40D8458-531D-4282-9142-FB4A8F09707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FEE3028D-209B-45C5-BFD7-6337387883C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3FF0E4A1-2355-448F-ADA5-7F2AB2AF37C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6FB715CB-432A-46DD-A1FA-CB025812675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A1C29958-1CFA-419D-A800-95B69B8845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D141A93F-2FDF-46AB-8DDE-3D697BDFFBC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67A9DAF-DD82-4C00-80A0-E8FA2F61D73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D5C388AD-3D6F-4937-909C-EFCFDB63EF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E124EBD-F377-4895-9098-5AD2622F4B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A4EEDC22-477B-4B30-BBE8-D66DE9327E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72E094DA-EBE9-44C4-8E93-F9002668E1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D1556D7A-7FAF-411B-A3EB-2FD9F7DC48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EB3D54BD-E365-4499-B420-52F0A1B313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A48AD59D-21FE-4EDD-937C-C334D39BE0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13ABB6E3-9FAD-43BE-A997-74948845E9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ED6F0E38-1EE9-4725-80F5-BD27560803C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A109609E-5BC7-48E9-8413-507EB33C267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AF085421-A827-410A-96EB-1C9A27A063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EC436EA0-356D-4C9A-9D74-7006CB3584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FC907682-B144-494A-9D54-18A235671D3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B440F808-5808-4006-B37A-676E95CE630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84C32AC9-0A0F-47CA-9A51-81BB3766A48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AD30F6EE-7397-4A80-851C-9BAEAAE34A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609B3CBE-5A70-4A12-8D56-10040D9EE6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C3ECD4B2-D977-4546-9F78-460BCD58673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6F165226-3EB1-42F2-AB97-1F558C32BCA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10233DAB-4BFD-4B2A-9800-870CF0AC13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A41577D7-E16E-4267-8E6C-574A4D0D08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1430E9C6-1CA7-4C77-8947-2B7C56D397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2B37F1A1-D9B0-4500-9A25-3CC9AF1606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66C11CA-1D84-4033-812E-E7C7120B2E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B869FAF5-9DEF-47B1-B44C-5C6A55214D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7F48B262-9303-487E-A354-6B36ED07DA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AB7CD177-6357-4D2D-B46D-88949CD603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AC6567DC-2EF8-4F5B-824C-C4F75A122B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753C1C7C-30E9-4E87-81CB-B7317AED13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B95520D2-ADD4-4CB6-9CF6-6ECF5FB3F5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CBA2BF9-85FF-4A6E-B8AB-FB54AFF920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B324DDF7-60FE-419C-BDA9-776C64AE8A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77D9A5D0-BDF1-460C-8BAD-9115EEDEB7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6864C1ED-6446-4467-A4ED-318F12A14E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E24ABBEB-10A4-4B54-B36B-26B99299BE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86D3B78D-EC0F-4C97-8824-19813A66D1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2CAD5ECC-2609-4271-81E2-E34693C372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44588920-B0B0-4EF3-956F-1B528E6729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4934ADA9-BCCA-4ECB-9B22-D323A043B93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1C1BA54-AE67-414D-BC36-9B72CBE1A53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74A2DB6B-793F-4D40-B11F-C508902C1C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D6198522-4E22-4487-AAB1-6AA746B045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F7A2139B-694D-48CB-AC8C-AE29F3BF141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A0EE22ED-0C9E-4437-8788-1B1B938CFC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E174F45A-CD72-4EE5-BE27-33855C04A3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3623D677-1EC3-4C48-B347-699069710E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15B57AE8-4200-43F8-9CA4-68BE1493A5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1FB3398C-7A5B-46DD-A7E5-90A4DDC166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312034A6-29AC-4FB8-9D28-73DDC575DC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95C2B73C-D574-408A-831F-27ADCDDEC4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A9E47DAF-419A-42E0-98E1-CD831FEF31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69A0619A-28AD-49B6-B326-0135AF284B8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3BA3DAE6-B43C-4E72-AC8C-E6EF1074ADB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4AAC76E-A6F4-43A5-A611-D540D333E7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286F0ECE-790C-49AB-8507-1E67AD73E4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6E7A55D0-858D-462A-BFC3-45B1D068527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E322D2AB-2819-43CD-ADB9-49D655A4800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76D748C9-2BAF-475D-ACE1-E30D0488171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DC72E8A4-17B0-479A-9CF0-9B6479304C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6282BB96-986A-4D7E-BF8D-2916EDBE84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86089E2-86E2-4E45-BA6F-4000EE9563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AB123B71-C145-4490-8255-5D43BB5EFA4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74BFE98D-CB0A-4EAE-BAB3-BEF546226D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AFE25F8E-7E9C-40C8-9B42-FCD5ADC903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F0BAE78E-15D4-413F-8AFB-FA81EF58E3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20732709-540F-4AC3-930A-D7E615B118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6AE8B484-28B6-42F3-B217-992E0BD484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DDF6C735-E144-4C46-B1F5-BC471451C4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A9BE8DB-D3D9-467D-8089-91DED43E91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7DD3AF8A-C6D1-4D2D-9C1B-EEF3242C58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ACAE5B4F-1AF5-4CCD-B6F4-6D916286E8A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6BD4D8A-6DBE-46A8-B1B3-8A18E57C95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A75D01A8-E5B3-477B-B530-AF42394031A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A456245-34B9-41FF-ADC6-122E2114FA3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A90A13B0-ED2B-4201-A30A-F902A8A569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1C2CCCCA-032D-43F7-91D4-BBE1015C59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EC43B41A-A47F-44E0-AF7A-01C6BF83F6A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AF63F8AF-4FB0-42C1-9772-3AE0357A4A2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58D18B83-6943-4493-803E-9D205C2C0E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7959E7F6-D046-4648-91E2-FA1F8A0496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568A2048-5733-4C33-9D56-5CB063D099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2D4FBCFB-A296-470D-8940-A2CC3485DF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257CCF1-E438-4BE7-94BF-219AD6BA85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A103982B-3E21-47C7-8155-FB89B228C0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88078B27-4701-48CC-A757-0C8713F93BF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5F7B0DC9-2263-4F6C-B894-B6984A36E5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797E9F67-F090-4BBF-955D-A2BD3717DCA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F7AB2427-5340-4B67-95E4-7FDA479E229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3A2CA734-8F4F-4205-ACAF-CCF24FDBB0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872157F1-9AC2-4235-9217-57D0DD39E34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20C640C2-0CF6-42B2-9EDA-44FB272EAF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21740146-5F35-4A99-81CC-8740B79BE9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12B3D6F5-3DF8-46BC-B8ED-1907AE55EC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EE53FC60-394D-4084-A1E1-A0E300E6DF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87FAB64D-CACB-450F-8BEB-80EBE27D0A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7AF73051-6A51-454C-94D9-FED04239DC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904239B1-3A3C-42EB-B225-8F40CCB27F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47385E1B-DCA7-41C1-B0CF-12083D43ED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4C5D72D-268D-46C0-835D-BE515E704C3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13AB0F43-E841-4682-A466-09E9AB4C506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8F8ABFCC-8A1C-42BB-9584-E66E645DF7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C54E6CAD-C4A9-4DBB-A774-7E94F63F42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A9D9B92-719C-48AD-BF59-F8F0F85D303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674E31D6-A35E-418A-BC6F-E17D6A738B9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A13AD2BF-3654-4C3F-97A2-D11B2AFE94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3FB8045B-5830-473B-B4D0-0E8EFFE59A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E800A58D-3E44-415D-AFDE-1A80A13D63A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259BFFA8-22FA-4983-9F8D-C025D202595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7AAC6F99-D0FD-44E1-A530-8655DB7DFB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2A8DCEAC-913C-4B20-9B7B-D83C841362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8ABCBDC-A193-435B-BB66-F1A83974E3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C5F7449-1048-4F3F-B4B2-167CB0F7FE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B4E94C15-69CF-49C6-8169-DF09D476FB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BEC0A45-AB35-4F2F-9C03-5456282BC6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E7EDBB0A-7BF5-4457-8667-B7B2387666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2B588C83-9545-48FE-ABA1-42D85F6F83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CF57ABAF-AD36-4554-9210-D2C157FADE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1B051A0F-3C47-48BA-AEED-7189F943DF6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FE10056C-E3FC-4D2F-93E5-AFF81EC770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F5B3E3CE-5D2B-4215-9491-BD38F44D10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D73A186E-7751-4CB2-ADB7-7CF97E9D1F7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5967BFB-DBBA-42DC-8737-DEB49B85638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D8E2530B-D10E-4488-A72D-B9A4DD9C32A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F71D3B50-2B29-4ECD-8E19-370CFBDCAB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F909F220-0A5F-426D-837F-632FA69C12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BD64A124-F957-42FB-ABFC-DC0BFED10A8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E1EB3FBA-A70D-4BC1-A900-330BDEFCE66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DBB623B8-E976-4550-A749-34A90092EE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DF5C9AEB-F7A4-4A6A-BE8C-C5E3BE081E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B9D8BC6F-D4F1-4A3E-83C8-441F6D77AB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B7321C74-F00E-439A-9CC9-E476E85418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2F1D9797-A397-4A7E-A21F-97CCC10E9D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5DA816A0-04DB-4047-A777-A082C7DE51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14868EF4-F9ED-4731-8F27-2467A156DA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87A8D1AF-25FA-4EF5-88A4-A9CAC7A5A6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ED0D81B6-C970-4807-930A-0B0872D2B7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81949BDD-D18B-425D-879D-13969D582D3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E2CC1818-0E3B-4465-8FF4-2B60165C9A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2672B060-1CF3-415C-8ED8-39C25DFA62C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45891A6E-951C-4589-8235-EE4717F8AE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DBC317C6-28E6-48CC-B32E-D297060F32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C72C680E-5092-4BB5-A1E4-2005639AF00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D10D634A-468E-46A9-834C-DEA5C0BDB5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D3D0F063-3953-46BE-BD84-01F81661DA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9CD8FF25-6770-4A2F-BC29-115973B829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DF54A592-0B3D-422A-AB54-F2791897C1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465DEE7F-A765-4D16-935A-1B75045BD5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5412D307-E64B-4F88-A996-6B514D7293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D04F7915-C3CB-4E3B-92C1-4211BFBE14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6D56815E-8C00-413B-AC0C-78A3032D22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37A14FE3-9506-44C0-BF26-51A717942D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3C6CB172-DAEF-4F43-8E14-370021DA71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C7AD4F09-CCFD-4A30-A5A5-E4A91C5105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AA0788B4-66C3-4BFD-B9AA-92CE26527B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BCA97B47-8309-448B-80B7-787179685F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895765E7-6089-4282-9629-FBE95D9497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7E76741D-7924-4E2A-AE36-8CA81940BD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78A5EFC5-01D5-4A38-9C43-9BB0EE0B31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E7238403-A935-424A-B5D0-9DC16037A0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F83B970D-BED3-496B-86BE-0B824B2F5D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A271FD4F-132C-4117-9BCB-05BE49F767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A5E5C2B7-F99B-4796-ABC8-D9242B7C9C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85294E49-A66E-4A0F-8570-2855668818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9A1993ED-755B-4E06-BA05-AD850B4227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40E03A78-427F-48F8-9FDA-5D104D11A1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FE4E82F3-8BEF-4DC0-AEE6-99F23FD074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A589EB04-29A5-4FF3-9A57-3869B752DA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E2EED240-BEF9-46D9-A139-162B2DC134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71E22478-36F6-42DB-8A94-4F59ACC4A6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36070656-9961-4FB1-942F-037BC3F28F0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232D3812-9E36-4133-8B5F-9D970B10EE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6279B0F9-D9FE-4AB7-B233-3DF707D182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F248A2D0-B1E7-4335-B28B-BFDF5F44C4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99D8EB1B-E839-47D7-8F49-9B2DB4F857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59CC860F-4EA8-426C-A014-69AF155B1A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DBA7F97E-8908-4A3D-B660-6B1065F544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4C034611-3D0D-4DEC-8FB8-06780C8F83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52122453-A69E-4B59-AC37-4F5730315F9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583DD579-826A-49D3-A43D-DC00D446A2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1ADBE385-584C-4FC4-A539-486F13DC35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8F2172C5-1E92-4B9C-A50E-BE69E5D427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5D872FF-AB92-4431-AB7F-D2F07EB8F3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E9EF18D-C557-443B-93CB-52DE86B91D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C93400AD-4E54-45D5-B8FD-F2F4317A13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D9F34428-F816-415B-96C1-D39E98E9BD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4C8A9AB-CE19-4501-9125-9C782D073B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E7137B71-78F3-42D8-B571-54ADB219F2F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5B9C9E01-8F3B-47BC-9399-C08F31AE000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9EB262A1-39E4-4946-A48B-05C1F06554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85C2F317-F885-4E41-AB75-32A957BF24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366A0D86-94F1-4BA3-BA28-17B5867E404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B6B6BEDE-F959-4390-AC7F-2257E73F730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77AAC5D0-5021-4D7F-AC2B-615200EC31F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CF4199FE-591E-4BB4-AFA2-47DFFFC0E1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D8423A4A-5E52-450B-9D97-7E8E2A9DE3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CA9B5CCE-710F-4E34-84CE-FFE2E74A52A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B006018D-8DAF-4732-9BF5-7F696C21C4B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D43E7AAC-7FC2-44BE-A0B2-12C811DF04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EA64C8A8-D95F-4F41-9C0D-D1E818F171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46E2265D-C7B7-4776-B926-DC2240583A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F554F560-BAFB-4ED5-BAD8-5E6AD8EFCB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CCC8E2C3-DB30-418F-B730-1F6C41F69C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AF4D5299-271F-4D3B-92BF-4F13A73FF4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879AF79C-99C0-4ABC-AE5A-CE2721D343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5F614455-DB3A-4211-8BF0-D67DBA411C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82E26529-D6EA-4828-9519-04163DF296E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54908340-43B8-49C5-8B68-A20370D26C8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36F909CB-6698-4CE5-88E5-D964568060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6E8F4B7F-38D6-4A74-AB33-FA6B32E902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DB63BEF9-599E-4FB7-91DD-E4F78AB4DBC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2F7D95D6-ECB1-4488-8200-21C94CD009B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4173F781-37BB-4DD1-8921-F8B0D39CF52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B6A66E85-3B20-450D-B81A-8E9071449B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75E7291-26EA-4552-8048-0837CC936B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3740034E-5D78-4E11-9E32-995BD0E2FB1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F5AD5B22-2D33-4EB8-A28E-A28A91BC3CF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770F9613-6B39-4020-BAA5-6DAC5F1F2A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36EFEF04-FD4C-4885-AC48-96C1591D35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C50F7F54-EA5B-4F1A-BF4B-1692581907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7BCEC80F-E2C9-4A94-83E3-8223C8620F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14EEB341-0A11-4786-9638-CDBFD4293C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4C4630C4-1515-40DD-A4C0-90EBB17054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92D67918-B9CA-429D-B56C-F4F437577F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B8CCB718-F117-4BF1-A9CC-8938AC7B12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C44BC8D-F9B2-471B-88DA-9D36FC0A745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9E2116E3-C789-461E-A989-30024FF5704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C1FB6715-E4B0-4F87-8530-9BC3C33D22C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9F7F3852-7D1A-4416-AB64-F714FF4312E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B7F43113-0F87-486E-A972-2249F764CB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668D1482-3829-40BE-B9AA-B4EE59E3E7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CBB7F9D0-C706-4CC6-871D-A43C4BFA046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27134C83-05BB-4EEC-9FB0-7FD432F95D7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8F4E391E-9BB4-4EAC-AFB4-6F0E044FC4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581F5CD7-E8B8-43E9-B3DC-03A2376F5D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D7960E92-4E35-4FBF-8EAA-F096463E53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4ED9674-5B4A-42DB-94B9-9CC9F312CB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C1AD8B70-947A-4C21-B757-549B4C2D17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3F0AD4E3-6F4A-496F-926D-0E3AB926E0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157E549B-BF33-4C48-AA40-0EA260B3578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FCD9ABC-0C44-465E-9C6E-B16AEC2F739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E58D58F6-60C9-491A-9F50-2CD986FF4F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F6CB52FE-29C5-4BB4-BEF7-617CFC94BC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8DBEF182-4685-4028-A9C0-9AFB733E5F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A1C7EA8D-E7D4-4CB7-8652-DDA5611E40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E77D804A-CDC2-4A6C-98C0-6C9045E301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93614FAE-8A36-4EAE-AC6B-599038D866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94EA7593-AA3D-46ED-9084-744B4A1843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4137A2D4-07CB-4187-8427-8544357CBB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83DE0493-57A3-4BCA-B6B4-692FAD4727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F84154CD-405B-4F0B-A1AE-FCB39639C9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7F80519-DFC4-447F-8B56-F4FF7A92E3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10B45F3A-172A-44E0-9C35-0A463E4842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B73CA5E-68F4-4C6C-B84D-DEF292EF1FF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43F28633-AE7B-478A-8ECA-F98EC60B5D2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4424305C-5FAF-458C-9AB7-AC103C2A25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816A2F4D-076C-46EF-9BD3-9EF4258435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A9A55652-D886-4040-AB94-9AE872C0F1D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E24120B1-2FD0-4221-8D50-CF71B5D5D3D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3609E12E-99B1-40FF-A007-F49B5C5B51F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D863142E-9D9E-42C1-97E6-2D8EE937A25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D48B92CD-AC65-4C17-B63A-F654765E5DA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3FE1AF12-B431-444F-B4D3-FAE2E916B23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9D091838-7DD8-45E6-B6EA-5444455EAFA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424FCA3E-0800-4DC7-9BBB-F66E955E1B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70629BFD-6DAD-46D0-8941-135CD8129D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BE595-4E4E-42D5-95BA-F6E0EF56A8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22C06DF3-2D94-446E-B5A4-4D60D36C2A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DC7259B6-99D0-4764-8BAA-4709846D6C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CC2179B8-45F5-4E7F-942F-DF8CECA8FC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81D7BE08-414A-4A37-B061-93A1D98365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7E9EF280-10A7-4F5C-B456-D0E3D94043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1EEE9673-DC01-43B7-8C68-59180010AC2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7A6855D4-90C0-4D8B-9FAC-690CE79D6DD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9FA89330-C09A-475F-A53C-D4A988C303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FA2BCE3D-1A51-4D56-B457-A13AE17851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9D1B23A7-105D-48EA-8F44-BAC3762A542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B72100F6-9D44-48F3-B91C-71D9DD1A57D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FA97E6E8-ACB9-42D7-B77F-706EB7DA09E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A0073364-554D-41E3-AC44-E0ED1D0E20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92A600D6-0B0F-4882-9D67-402ED9D567D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56BA0EDA-62A9-413C-9A8E-5172FCB22EC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AA16B69F-A505-45AE-809D-CBB990B0D51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9D968BFC-2816-4BB2-B727-C83C5125939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296D36A6-5FF0-475A-AB0E-60FC2422A0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D8EA2555-9033-4B9E-BE75-C185D929C5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F7CBE8B5-AC16-41A4-A6F5-ACDF325454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3887FC43-3A01-472F-BB5E-3ECE65EB10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37A241C6-670D-45DD-AAB1-FEE51317D3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DE4B2042-A0F0-4B65-9FED-6032EA13EB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85E9FDC-7DB4-4C56-9A58-AAE1CEF7E9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3487E6FB-816D-4012-82B7-151079137F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D4B6117B-1B10-47BD-8F3C-400DF7F749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7F881368-3BF0-48CD-B159-047AEDD8D7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2C0833AE-FD31-40D7-ADDD-C3954CCF7C3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D4AE8C8E-83C2-42A3-ACC3-5D0629966B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5F9DEA54-7828-47E0-8335-AC4E99B2442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6940B36C-A272-4D46-AAE8-8B6DE0E3382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A4BA92FC-5A93-40DF-97D5-C5C336C1B0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50D42B6C-7396-428B-B484-AB620BC614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668F6EA6-A275-4FCE-89BF-27336C2004A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F7D9D51F-FC18-459F-9F62-2D80F9FB380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C526A000-71BC-490E-9230-6097216482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C0588AAF-0F9E-4048-AE6B-48C49B4A14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3F3163A5-E0AC-4A95-96C2-86926ED7DA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B3B9ECF5-DEE9-48D6-9F29-BAE234D327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E32A9744-266E-47DD-8639-FF42CCA912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B4F65A62-A1D0-4C2F-AA9E-E27E81530F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A151A915-04C9-4F80-927D-5182EB5F33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E094F3C-B386-4B9F-A5AD-67C53688A9B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1959611A-6770-4C6E-8CA8-FE1BADC5F7C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286F6510-BE29-4604-8355-53240F1850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EEF06F6E-5589-4F15-BA25-4D9391BD32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9FF7CA26-7B1F-4D5A-B8D8-999D892AEF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37EF4DB-B7AF-472F-AA63-C8B116A471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FBFDA97F-1DD6-484D-AD6D-8EDE54B7FA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767E1B2A-AAE0-4918-9EA2-15C9A25977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350C8AC3-1D8C-4C93-86C3-22783FEEB9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A1439F95-5EF0-475D-8A7B-FCC421E8B0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482DD720-53FA-460B-AFA0-F6562F4989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68F0487E-D3D0-4611-ACB7-F3E3F0FD01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E9759E37-66A8-4D45-A69B-4BD91952B3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7019B418-4972-491C-8526-86A793F7DCA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7EE87588-8EFD-45CA-AB85-AFF3BC04A91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3117269C-07B1-4E05-9943-1B77413C4F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608F65D7-8FED-423F-959A-6E110C2EE4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702202F5-5CA9-4405-A9C8-1676FA8D07E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3A6E98FF-199F-4623-B464-B1BCEC9E447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FDD96BA4-65A4-48F2-AA9C-933C37EEB2B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185731B-F814-45E4-A0D3-A41362C89BD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D37212A1-24BF-40A9-8F74-16B501ED2F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F729D253-43B0-40AF-8523-6A98814E543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ECBE4C50-2A8A-4429-9718-0A9AC6590F4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BF53AA95-2A43-40BC-8B71-B7C12AF6DF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A9D93E32-F132-4EFC-A09D-B46E17DF15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C3B63A0D-62E2-4054-A79F-E17A8C8686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61656ED0-F2C9-4CBA-B8C5-296F5A754E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C5A8DAD8-E267-4FFF-9771-35E56DB4A2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F1C42FCD-2BED-4BF1-81C2-0C8061C11D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DF65017D-DC94-417B-BFEE-BD3708186A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3308B4B2-BA9C-471D-9C8B-1625DB63F2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16153305-A4C1-45BB-B850-909F516848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44C3B528-A525-494F-BBD3-61B510EA637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6912C864-F9CD-4FAE-A098-E85B3B0E36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CF3248AF-CD79-4FDA-A371-4D407D6346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4AF1920A-3FCA-4A18-B2D9-7942F63FD56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36350581-7B0B-4DCD-90BF-8F3F24B7BCC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B9BC017A-497B-4D0C-B8F4-3344B8A7BB8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938A2ABB-9192-46AD-9A9A-5FECD1462E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891CA7C-3506-4FC6-BFCD-4247E1C9FF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B5D7D959-6D08-4D05-98CC-535838ACE9D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A0823A08-F6EB-4D35-941F-07D7F4223DF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6935758D-5DB9-4BB2-9C0D-F98439865E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65923202-C456-4AD6-B913-851FFDC603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161D5E0F-E02E-47E7-911B-8409AAEB31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B239593B-9E32-4395-9A2C-6FD811B3EF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45505FD7-E393-4650-8F79-2F23FE4424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25C9CF12-BCBE-4611-B47B-3D2BC0C8DE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339837D7-C457-487B-89FB-6A4C9E169D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27FA7CD2-41B4-4ED9-ADEF-72FD8378FE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D766BD0E-54D6-4914-826C-F3DFF48F8C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8B8736F2-F891-4728-B0AE-184DC33DDC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5B54660C-0889-4CA9-BF6D-E169C35E2A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2CF4D8AD-3E4C-4ED1-B76E-E92360FFC77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4D9361F7-D563-4846-8EAC-6A219EAAE3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244021A9-0020-4F65-92F2-A737E664C5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96A0E4AB-244D-4F19-B005-5A982F6271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2BB92446-BC45-42FF-A2B0-08F500856D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CFB7C0E0-78ED-41FC-94B6-0F51F96F06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F44F2DB3-BC23-4793-B338-02543F0008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BDA6CB1A-F520-49E1-9872-2EC15E2F25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A7EBE671-5E03-45F9-BB4B-C00C3EB67A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2F20D629-9D2D-437E-AB95-085C2C4716F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68D8F534-B9ED-4D7F-B389-ECE9EEDAC1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657156-49B7-412C-8134-5ED0BD3D26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DDF6CE21-8024-4C24-BA75-5692189659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8FF26C27-EDC8-4699-9D21-50E80C8BA4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7DFC2BA-81AD-48BF-8638-55F02EEFE2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AD41BFD-0060-4881-A0B8-13A5C9D9A4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2B8EE815-49A4-4ADA-9D13-6211DF7339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56EED6C9-BB16-4624-82D1-01D91A7219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9B41C32E-1D09-4F40-AA1D-BF8C3B36BC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C3E04286-26BD-4991-A368-50BD6B6D49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54870F9B-631A-436E-A55D-ED06ECD99A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A8A23564-02B2-4C4F-A175-C987C56797D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D4748475-59DF-490A-887E-C7F01871895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F953F3DE-2743-4512-A4C6-BE9B0CFD82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8D6CDFF2-DFB6-4E02-B514-AA50C252FC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3886B67D-4AB4-4990-8544-282A792D5CD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84AD4FD3-5FB0-41E2-8AA9-E53E17C7B9B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EB2E3C18-3F9F-48A4-B545-628630E2387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CDBCAD-3A8C-4A72-A964-BAE71AF68E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BD0D4703-48F7-45B5-8BB1-6D111EE498C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A9F46142-F889-4D2D-9405-C7BFD70518E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66EBD94-754F-4AF6-952C-EB44F47EA23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65408488-86AA-46B1-AB32-52B3E22DFB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A39DC322-547B-45D3-A4F7-78A246F4C0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C11E68ED-9A8E-4845-8E88-63E408D726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BA2B9EB9-0CFA-4F13-AED7-D0F470A79D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A01E1C66-4C0B-43C9-A8ED-F11C751DF6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A8645818-5C87-4FC8-A5FF-A4A59B1434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6C8A3726-A500-4370-BB73-3301CF5CB0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91E16D5A-0004-4EA1-A26C-823577568B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6F8CD420-E6F7-4E88-958C-29E7BBD3F7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464FD0CE-0431-4EFD-ADAD-2C03188D40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2F3B5DE2-14C4-4D87-8005-B0AE543D541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8F26DE91-94F4-45C0-B32A-B24B0D1BE07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746D4059-F9BC-42C0-BCA5-835F2708B3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2391886C-B7DB-47CB-BEF5-41B80FFF60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55275598-0135-457D-B5AA-2D04B1C674D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3CE71805-D136-4EC5-9032-F95D969D1D9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F0A592EA-B94C-4AC0-8D86-6DE9C3CFD7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DC329BE2-A343-4896-9921-5133AB0169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647DC756-6F68-4D83-B6EF-7C5C77F6F7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ED4D5E30-6D6D-440B-B9D2-29C28ADAC7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4DFFA993-E5F4-486F-9156-3720BAFC3D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2F30061D-9F27-44BF-B409-12FF3DDC5A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2C4A89CD-BF79-4171-A450-88377C9A5C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EDB90D4B-47EB-41A4-9082-BD8FD28C4E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1D844DE9-0FC8-480E-B36F-7866C976FD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13523BF-B73F-44A9-918B-14293ECBE8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B5255B88-E1EB-474C-AD89-E37C728286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DEECAC05-C541-4B2F-AD8A-DB215808FC5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F28F3339-305B-4107-9639-9B7434AC71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F03B160B-F054-4273-B562-E929114146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14500883-F0A1-494E-B56F-3015094803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3E4BACD2-58E1-43E1-9085-5217867F7E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D342FFA3-EA32-4282-AA93-D1D6A790D8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5ED6C1D5-97B8-4568-9754-74FC1ABBFF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41234E5E-A0EE-4508-9293-888D69E289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6FEF03AA-C808-4CD5-B4B5-98259D769F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E343C57E-F391-4A1E-B3C1-1374D6ADC4F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25939EE8-F0C6-4B6E-BE92-CAE6E49D328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5FCCCD88-928D-4277-AC53-EF5576D251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E1EE20EE-7999-4A46-986D-60B811A04E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B01E4E79-9CD3-4FFB-A5A7-F31D8E04791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F9044CE4-4C87-4F6B-B1C3-4954ED3DF34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F83F2312-5822-4D13-9009-E7384C09E0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81A478FD-43EB-4EAE-9FC4-31F8F977C25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CD2D1255-5EB7-45EC-87CF-818052E680F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1D818290-B814-46B2-BEE8-B466F40C3E3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A0551BE1-6768-4005-AED9-92E1B1644F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2334C9C0-0C4E-421B-90F3-6BB16F3D39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843192C9-CC91-47A9-81E9-2A59CBCA42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F6814E12-0682-4F91-A760-12F31756C3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9081CA50-7729-49EE-80FA-B525F8C555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66FAE72B-11EE-4EA5-82E3-478E93833E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76A772DF-F491-4CBC-B3F4-FAD1DAAEDF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CBDA80FD-FFCE-4A3F-BB71-9271234BBD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901B7C0B-90F0-4897-B705-9F03988B7D3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B3124FDB-783F-488B-8366-A063F129231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781E8324-8160-407F-9ED6-19E7E8C6F8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E59F2D43-0896-4F9E-9BE3-EF89441EF6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578D693B-2D94-457B-B497-D1857C589D7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AF0077F0-2973-463A-B411-CE43FCF7BD7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AD74690E-B924-45FC-8374-25E638A6108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CA69340B-B920-4851-9FD7-6208569735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D1505529-6849-4570-8DB9-860095E6D72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5F139731-349A-48E9-AE09-98486170671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4A80E2D4-AB60-4DAA-89F7-B3AA030D791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3F42A73D-E40A-4FE7-9FB6-CF7ED8F836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5524E3A3-2FBF-4E85-90A2-77D872575F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B7075334-326D-4E4E-9889-C21C1D8D77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A795C616-998F-4526-938E-E1E686FEF4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BD411DC2-F7C0-4ED1-8F96-44181729E3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DFB0AF5D-6A70-4C33-9A04-42A04CE96F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ACFE91D9-827F-480A-860C-CB5EDC792B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634DDACB-83DB-4A62-AA8E-36A7DBFC0D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A390DD95-521E-402F-820D-3F7941CB8F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754C8957-DCE6-4FFA-A7B0-602F2A9831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C304EAA6-46CB-4A70-A3FE-D89B01F0E5F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BD3C1361-5DE9-4138-B312-1D54B5B12EC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3ED19AC0-D4F9-4BC0-9D90-FD08647D8B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86214528-22A1-4625-B807-EE2B3315DA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9A09305A-327B-4C4D-B7E6-20B49881B54D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A350DA92-63EE-4D90-918C-B247098DF5B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1C48688B-C435-4986-BD1A-A4AD49A745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E387C49-A8CA-4D24-8533-FCE014B353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1925DAE9-3C8E-41D2-8BE5-FC84586561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712E7AFB-5305-4C2D-B270-461B928C4A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8F638675-6CDE-4D23-BB0B-042DEBC170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3CF2AD66-5BFF-4D87-9A2B-A99ACB0A4B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36F71115-64C3-4266-9415-6B60B20059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B16007DC-CA1C-4BB9-BE45-3C53FC9811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AC1708E1-7AEB-4450-8823-A8A3B1F9F8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F2ED46FD-83A1-4712-9860-88E0CCC3E7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78D9CEF5-8728-46D0-92FE-0C03FFF0BF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A277EBA6-1B5A-4B40-A026-A3ACB7A789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D4407AE9-DE0D-47D7-8C05-9E92BCAEE0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A7BFA2C5-5CC8-4B33-8737-5293917845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284C162A-9996-4D9A-874D-D81866F140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ACB196DB-FAB7-43A2-A966-A0620B37A7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84E80FE6-B954-4BA7-AE9E-128610B825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A41362B5-BB16-4AF7-ABC2-C8E01DBAE7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BE562811-712B-4F62-9349-786B744833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316FFB2D-BA02-4867-B17F-752CAD756C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64486618-76E7-4E42-8EB7-34A357E2FC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C6FA7CD0-FC49-480A-B53E-C339DDE9F6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2D0AE591-D1ED-44C9-B2DF-594A9D8B80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D5E2F780-C205-4797-A1B9-58B9F88ABB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A0AC8603-241B-4B91-AF82-56E7A35A182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D2044CB9-42AE-4D21-BB39-218E5225918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F6CB2793-DD18-4FA7-8084-89DFCDFCFC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D112068A-1A0A-4410-A16B-8110B3E5B7F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9BEBE60A-1821-4B52-AC61-18B68EFC15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7F17809A-2411-4BDD-BA25-1D35593B7B0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C13A941B-DF40-4508-842A-5A393AA8338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59C1E460-8F3D-4AF9-98AB-83ABEBB33EE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AB3DF594-6840-43FD-9933-0ED6D13751B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A39ACAD2-EB65-4381-8B23-36DC37FF10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5916E119-BD11-4247-A449-C3569672A9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21B91ADC-2F0D-4838-B904-2CF3177864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EB2E6E98-07F8-4FC1-8C97-9EFDF431F6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175CC906-A6EC-46DE-B0AA-B69B3F25F1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ED81A502-B245-4BD4-BFEA-C5B702B33B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2802A91A-4007-48E0-BA5B-3A419D8109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D1637976-7C7D-412A-9D34-77009BB258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7FF42DC8-5C4E-425E-9EE9-85913B39C8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9883D89D-8B2B-449F-BB82-0AEB0BF53E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D15EAB46-E0E4-4FA2-B81E-CB12FE84C5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C7A76003-A132-456C-B1BA-23968CAB680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1B81AA06-8F88-473F-8818-537EEC1B9A7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3E17DE5F-A12F-4666-A7B5-3309BD4382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4D8AD8DC-17F8-4A4E-A331-F2A3FB8D10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EFA4E1EB-9786-4639-982F-59D5438D6F0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66378EF0-325F-4377-8BFB-0252628E80A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F17BE571-6794-479D-8A3F-A45C8ED4510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D34EF4BB-5C4F-40DE-939B-AF441DDBAF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715BDDDB-C986-476B-AE64-117957D7F2B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9EBD183F-9A06-4CF5-95BE-35BACB98950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EB6C63E8-2E76-4FB0-BA4B-A3DA9E98C3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A2B2D3A6-9D65-40B3-BE9B-7BFE47C55F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1AC7D2A0-0BA4-4C1E-B9CE-00FDB354A7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DF0A7315-DABC-4F25-8B90-4070EC105B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30D2F4AE-E575-4183-9F67-2CF1EB7402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31ABF989-FBB6-44E2-850B-F1A1DF427C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3ED1D6D0-A0DC-4090-B5FB-8BFACC6C54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3E04E8F2-3F6E-4ECF-9950-19D204AB1A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41FFB336-252D-4CBC-9496-567BA32008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C1538934-3A91-411B-ABCB-ED6FC555C58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1C7D96BE-D3A7-4747-B2CF-276DE2C287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6527170D-85C0-4DE5-8CE3-0BCB21D367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12888639-727B-4A19-8E6C-ED7E5D14DF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9EFE2C0A-3CE4-4ECE-B3ED-295F9BEB091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88D5A772-197D-4DFB-AB40-877C22F0D7B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58E8E195-68AD-446F-A74A-19059BE0643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B4F3A5D4-65A6-42CE-B71F-75CE932B698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34932AD7-F3B3-4888-B80A-B5326DAC7F3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73B96EAE-D142-43FF-B10E-720BF917D96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42CC97F0-C746-4281-9208-D38CC260D1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25D9B0F0-2A34-46EB-8B8A-D555FAB406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3831A296-EB42-4112-B05D-C74E2BAB0D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23FE9E9-D112-4176-B2DE-57F1152AF9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74A7F185-2CC0-4C64-8B37-7EA0579FBC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B23A0F2B-68EA-4DCD-9898-EBEC968F8B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71228636-DA23-45EF-9D2A-BCB254F678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94C0BFEB-9CB4-4596-937B-38AF3627CB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E360DFAA-7121-4A8F-8F07-E328BB34E5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69422BC4-36E9-412D-83A5-44D2DEE4F06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40A079F6-A119-42B9-8856-805D36252CD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BA657E14-7FEB-42A5-A569-7F7EE028655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65F03A8-17BF-4F81-9C69-A0610D2D26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B03DB78B-C9B4-4F5B-98B0-45DCB9BABC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A6345D9D-D33C-4E46-B079-C6179B907FC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1A380FD8-A12F-442A-BA20-C4C8808CAA9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2D480295-073D-486F-992B-48B0EAF99A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C7A532DC-6F4B-4B38-9564-FC538098F3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3AECA736-D3EA-46D6-A14D-9E74454C04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7E72ED51-54C9-4B87-9566-082839FED5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99826A6C-A0E4-4371-B1CC-12142112DD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A56DEC5A-B78D-464D-85E2-4668CF91B7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1B140CD6-327C-4DD0-84AD-778BCDD3CE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624103DF-7DF8-4607-B76F-B2B6564304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CF90F68-E295-4106-B021-23B14140BD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96496047-85B8-4697-BC99-5A0BC398C2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893FE92C-2592-4681-BD16-9206D5AB7A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1A74B81B-BB56-4102-B8A2-1A6A1D5B2D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A6C4AC8D-D760-417E-B624-38D155E427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658CF1EA-360F-4073-8347-0F87D2FBFC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F02F63B4-4D36-49E2-AE72-D529629E63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5CBBB47F-A0A8-4DA2-A127-CB2A90C5DB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1FF58E28-8861-4284-A1E2-F7450D641B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CE3C7532-030F-4034-A842-CBAE1E8EE8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846CD4BE-A529-454A-BD8D-64911309A6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81B74CC1-3734-4844-8D48-61BA3ED667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BC06EA4A-AB2C-48ED-BED8-764D1C6392F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239A0E71-FAF6-4348-BFF0-CA556086663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31593C7A-A7DF-40DD-B2AE-16FDF104BA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B4CD6326-AE69-4B70-B58A-7EA35F4416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868D4F98-9BBA-41C5-8A50-13213483AB5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7EE6C4C-711C-46A9-9B01-83AE3DD03C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8ED250E5-EB7A-4D8A-B245-A7874620D5F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429ADF84-AF10-4734-9E8E-565FAC84FB1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13F7A4B3-F07A-41A7-A2B2-EAB70A942B8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8685F8AC-65D3-47F1-8E31-33EECBFD3FC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269E70EB-3535-4592-BBDB-8428AF66430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E8D1057C-D896-48FA-A172-22F6D35F6B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5D770DF1-ABEE-478E-8D60-7DB7A4739A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1CEBCC9D-61A1-485A-987A-F7FBCF5252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5D29BB1B-18D3-4112-8B57-BD3ED59935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A9EEDD58-7910-4546-B219-07B8199B29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544DD233-BACA-4D73-9F93-59758AE204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B707D950-C751-4B13-952D-082274DAB2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F7D76EB6-234F-4DB3-9E0E-66BEB58369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50E5B620-D9B4-4D8A-BECC-44862D9B53B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87E2FB20-7764-4595-B9EF-28124F571E9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4280D2BE-749F-4E0F-B4C0-60882A3369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B8F09D28-DAA2-43D8-BACB-C824F17D47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BFAACE4C-5AE3-423B-B218-AA30316C7DF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BA9DFAEA-5DB7-4310-AD38-6D6E5695FEC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DC5BD997-D55B-46A4-A699-052124AB48F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A712BDF-C84D-4B7F-A417-4317B2DB56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63D767D9-46D1-45D4-8C33-8FCDE94F24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A5F48766-2F77-4C54-8197-1F5D8699675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43BE84FE-DE62-4C76-82AB-D70790BD528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5B853C7A-47C1-4E8F-8812-42B84203D4C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90E22A15-61A9-4932-AF16-F9AC875908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1CAD0B3A-8E03-4B1F-A1FA-BB33C600C1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CCED18E4-7A45-438F-B449-D78A17C414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E479230F-C793-443C-9585-12FB92491F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F2CF94C4-B8B5-473E-8C8F-C5A70E8C69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99C18D53-A47C-4E92-8325-58FD1AAED9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DC2BB530-C39B-4C84-A8D8-0DF5C4C5B8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68D9003F-D851-409F-BC46-8C1E25CEDD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D14F70FA-9A0A-47DC-BD5D-5A60E0863A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930DECAD-249A-4E52-A61F-1828B40581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98D3BC3A-CBFD-4A50-87BC-6308F3FC0AB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B8468867-B926-4638-861E-14EF013870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FC33D588-E336-446B-A831-B9D31E24418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BCCCCA0C-D29E-4638-B67A-92B2E1AA4A5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E802C936-9A23-4035-B167-BBA67C8322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2A228EAB-C21B-4517-83DD-66C6E3E1A1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7354EB45-5F59-45D2-8B16-39794F0C403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64C6574-C276-4B3A-A224-386A7FFE7ED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5C422EB3-60FA-494E-B73A-2E40A83D2D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8B7F1BAA-456D-43B8-85C4-98102B488D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F285DDF9-A7A8-494E-8DF3-49701063B9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9A1181EE-DED1-41A1-8D40-EEDAD4E673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4DFD26CB-6A27-43DF-910F-A17E2E2004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60AC36FF-6A8A-412D-9F10-19B87CF945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250F26DB-ED0A-4414-ABB4-B915F847E0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D891F917-389F-441B-9B53-B537BD0444B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2D2E3BE1-AEA4-44EB-A93C-E190CF3EDB7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C2A2B2AB-6C56-43E9-8EFD-BE4DE488D17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D780AE8F-194C-4D13-A984-6989EE5BD2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88FB41A5-D69D-46EA-845D-4D5F9FFFC1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DBEE4B21-60D3-48ED-98EF-CD867EEF30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EB730EA8-3B41-4C41-98F5-27E4B32F8E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519C5CC2-37D0-49CD-90D6-F57C99B1CD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9BCE20D-B3E6-4A97-983C-3C34D2209F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E70F844-F063-4D9A-9712-ABD45EFAD0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E39DBA1B-54AC-4E92-B1E0-F8FCE0A511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81FB309-E2FD-448A-AED0-BB0A0DAEEB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DC81CC9A-D907-4B3E-8223-3FF9B7A022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857C7D25-0381-488D-9000-98C33E8212C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369B0CC-51D4-4402-A047-6C4FF61354E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5DE24CE2-71D4-4EE8-AF00-132202BA12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EBA4919C-B651-4DDE-BF19-2031F66AFF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3CC3D06C-68CD-40AC-85A6-644EAE67F8B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2AE2A8E6-AF52-48F7-8388-23ACA7BF663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F420E8F6-818B-44A6-8822-5617A4B09A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557D9E8B-6AC4-4C18-8120-69AF9ED6095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9B764025-47C9-43C0-902E-CF1E7B40236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63925DE8-9A7C-4A6A-8F22-90A8D42488A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834650A-25C9-4DEF-BFBC-65DD5EE4D7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A62EEBFA-E5F8-410F-968D-8C8E133B08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72B5C510-56EA-404B-AEC6-8D4934E1AD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2E507C76-D8D2-455F-ADC2-7950890147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8C3CFECF-E6B5-4F17-9E12-51BE88F745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6A8E8CE2-3E7E-4A65-92F2-4D58CA3C2D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3803663D-2D75-4717-9D5A-03B2112C0C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A01A876A-5667-407B-A5D4-E5921BD6C3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CDD60ACE-41FB-4F40-A250-4A6FDCBB0D1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FD5DD691-54D1-4EAE-9644-20F3CFC887D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D39F12D3-E98D-494F-A2FB-1CEF4FEF4A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99F22890-E07B-4BBB-9FF1-86190BF6F0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F57996FB-17D5-474C-B618-8EA6DC35E0C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BDE569F7-1FE1-44C8-90B5-0EE46B6CC20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FD916E79-640A-4FDA-A45D-789D6F96E90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A72A4347-EE49-47CD-A7AE-0D78E89BD9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1B058048-4EC8-4BC5-BA9B-A205BE7C2A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2E5FBCBB-F1B6-4AA9-83AF-0577B4F7AE6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9093510-8801-44E8-ACD2-9840A67D22C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20E185F6-8B8D-4DE5-AEDC-2AA0B72773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33781EEA-15C7-45E7-A43E-7475A05970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5C718CA-1E21-4C16-B328-67F4AC4B0E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6345E5C4-7523-4926-B7FC-8B65E59FD2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4F3EE659-98D8-414C-ADE5-1AEEF9A259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98367323-CD56-4355-85E3-0E4B4452F0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4B52FFD5-86BA-4076-A17A-06B25DA379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EFA33C92-B00C-4B27-BDB1-7F0B83DDC2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4D2E66A5-BA8B-43E6-BE8C-57A7B12EFC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583AD358-620A-4CBB-98FC-29A3F7145E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BE029FC8-73EB-48D7-8FAA-F2485695E6C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B91DD96F-78FE-4F5C-BCB5-B5386A965B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9A4C7485-76E2-4498-B4E7-A77FC47308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D2ED1926-2135-430B-B7CD-D0A4E24395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A341C78C-ABD1-42FC-B081-504A64898F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1093DFC9-09F0-486C-88E9-F2A2DA7741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CB5ABC5C-DBCA-4940-BF72-58345B9DB1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AFB797B9-32BD-4F3A-93A8-A424C4383A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58249B25-E129-4817-8BEF-6DE1CB53419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8319C167-3621-4B85-81F6-D53251FF69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930E5B52-B7A6-4627-AD21-03A6DF5C189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6B949F2-7135-4704-A99B-2F2A95BD094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2CC2F412-267A-48BC-8B37-13EC2550A58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B3952E75-D7E2-4A60-AD0B-67BD32CF38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B9E8F7F5-B57C-4A0A-807C-59CBA8357C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2E908965-0F7F-4DA6-B59B-CEF99FEBD0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66BBF8D-E805-48E6-A8C2-ABA74AC491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C7DE9CAE-8E0D-4957-9084-2C8A501296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5E55B6F1-AF2D-4C5D-998F-97B614A657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B9FA7A92-0D5F-4533-8CD5-D9FB97DE8D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8E017C66-42CB-4B17-A2B9-0A33E76E15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4320773C-4148-4582-8EA2-3BDF7EF0EB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E18E4E5A-83F5-41B5-AC5E-027DB90278C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D100E432-586E-44B6-B66D-3F663487D24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9A04DBF2-DD02-4019-AE09-8821DF1563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2965EBD5-8D7B-463F-A478-A3E350DC8F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FE09061E-FC8F-4059-B41C-0F06023EEE8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347CEF69-2D2B-4117-B32C-5D559AE796A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8D1278B3-B378-43C3-B924-D104A49F1C1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FDAFD929-F501-47EE-8A99-8883F624E4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41DAEC02-8A08-4DA1-AC35-C5D5B4D1A8F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A3BD1F75-E471-410A-8049-84533232B22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C077D6E7-B5E3-46BB-899D-5F16CEA11D8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405D853F-1591-47FE-857B-9FB378C515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60FEA1B3-4857-4B99-B87E-A91505D9D7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F1DD669E-90E1-44FC-8AD7-78CE74AA7D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D0480276-8236-43B6-BDF5-5274D4B84A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8B573E85-F5A6-44E0-9B34-C64E4520F3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81D8BD29-E179-4155-B955-1A723ECD37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88FDF47B-4C5B-444D-B658-8FC172291E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20849874-BA78-4074-A846-1D02CB30FA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4051C25D-8662-42C2-9C95-A2E8581947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6FFC9193-3A84-4B52-A0BA-889433C6B50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4CF32FC-6E96-418C-A47C-AF38FF32F80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48421C05-8734-4237-B424-A3DEF58DBB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82B15693-113F-4265-9102-0CC41EFFC7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DDB11D75-CB74-4298-B636-DE8D87C0DB8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2FA2B4BA-9F6D-439A-BD3A-2111156D7BE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85270BA1-C26E-43E1-AA63-D38F40612B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53BE0693-2979-4334-BCAD-4070050D78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48D6849D-4A1D-4FC3-B4D2-4030253DB7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C93B74AA-E1FF-4025-84CD-A59D1C9214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7B753912-E01D-4F14-A095-48AD44E50C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F97ED1AF-EE11-461E-8522-9471D724A6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1FF67E79-557B-42AE-B03B-01BE9BF8C7F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DDA7DDB4-9369-4657-9BC5-C4B012CAF6B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2E3D72B-5BA7-4AAE-B5AF-430956324A8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2B8AAAE5-71D2-45E6-9036-E872A26639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2FB2E53F-3A86-4914-966D-208B26018B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FBD7AF66-3A03-40B3-A345-EB389D1B1B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CF4AB79B-06BF-4BF7-904A-F9E65F2A0A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752D315-BC7F-443F-81EC-D77F2B6C5A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47C397C5-7762-4BC1-BB01-D4F8BF8952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1726CEED-1EE6-4E2C-AFA6-1021E86C37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A62377F-EA42-49D1-AEA2-79450B0110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599E125F-B00E-450A-BF93-C3005B2B3C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80FF814A-CD31-4955-9EF8-E37DF6E7B4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28B98A25-FF98-421E-818A-C29B9B5C68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DD8C5DA4-C312-4F66-BF9D-14A945FF9F4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CB59182B-21E8-49A1-A922-DB0586048E3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E881017F-2296-4D2D-84E0-57CCBFEBF6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F1BC7994-BBE4-4384-B2DF-BA52E74084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582EE75B-2AE3-4C39-AA5B-F7869C17815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50FB24DA-A7A1-40B7-BB38-14D4D2F04A0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A56BA7CA-5DDC-4321-A3E9-64BE460E5F8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A85FB144-A498-43B5-84B0-457B6D0FDE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2DA4B852-945D-4119-A1D5-72C5EBCFAB1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9CD804C2-20D7-45B0-A09B-66DB6F0CD3F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A6451349-F4DC-4B59-8456-E26C83BE46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D133C8EA-FDD7-43E6-8224-0B92C247BB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944BACE6-17A9-4094-BB56-D717224AC4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13BC5315-2AAF-4194-A835-73951CC313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E75611A9-4544-4402-A4C2-483149E516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17A0FCBF-5E6C-435D-8D53-E87285489F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B82CBA49-1E00-40ED-B305-064EAC3FCE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23591061-5E97-43D6-A9B9-B3805FE6BA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7C047160-2327-4DE5-9A78-448BF19FE5E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B7CAE1B4-8F5C-41A1-86C0-423BDFDCE62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470352BC-D7FF-40A8-86D4-3F8F405FBC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8A541FB7-B095-4003-9549-9A3A4FA953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5085A2DF-C789-40B3-82A5-9E946E968D8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4029799A-FDE6-440F-A340-3F3DBDC34EC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E5C2F210-4FBB-4392-B650-BF5F2539F1E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75E2F42D-C915-467A-9B67-304CB986EA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E9906B2B-C37F-4621-8A1B-2DE29A57F0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B2B05279-7DD3-4DDB-9E0A-78F748A6135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ECBAEFF9-84EB-4448-A234-750CDB42D6A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AF7FE341-E04A-4BB5-BA4F-0E80FB0EDC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A14B972C-F73E-4875-A1FF-B34A06D509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E22BA1A7-62D9-497B-AF3B-BF3EB8A323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F5FDD392-497D-4F40-9E61-CCE610832B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24CB7F16-A6B8-4D24-89B5-0084F30B89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1431257C-DD75-4DD6-9080-7A4CCD7DA7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3C4D6004-9BAE-458F-BD9B-3567A43566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F47FA3FB-E455-4F4F-8B17-1E465EE853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EC396FA5-68B2-472B-8371-A3B6387C5A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8D5F450C-A534-485D-ABA2-7EDF589CCC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E42B5E48-F59A-4728-967E-C14F08031D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3A751C88-B9EF-4FB1-9A33-32CA69B0530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607A2929-30A7-4ED8-A2CA-41B2E2D8D0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CF93B6A1-C98E-445D-9F96-2F817BDA77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657F36B7-96DC-48D0-8341-CDAA6E2F2877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3E68BCDB-D708-4C2F-B7F8-2A08E367A5C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732A304D-3C27-4DFB-B676-3528A6D7E7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61FBD526-A030-4769-887D-CEA163F862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6F6C87F4-F173-49BD-85C2-AA782F88DB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8C5A0CD9-F5B9-43F1-9A13-B0B9E58ADF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C4621A78-ADD2-4890-B73B-C738F0D1BF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45DC73F3-B4EF-4ED8-A77D-AF9EC142FE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E0CBBA8F-9244-4C6E-9F7D-B76E64F006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45C729B2-E9CB-4512-B0D9-E8667AECAD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E0AEDE1A-5532-412A-ADA1-AD9A56C10E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78FD17A5-F5CF-458E-ADA8-7C9B754D17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C16B65-E13B-48C4-8F08-45A7F6A9880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CEFD6BCB-4D46-4077-879E-29AC498456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822BB9B3-1D1D-4304-AFC8-6517F5F80D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E8398947-A316-4682-9FAC-5DC2067777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959B5573-4DC7-4E61-99A9-88503CF134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4C529662-5B7D-43BE-A7A8-28F5121871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C9F2EA51-002A-4F34-B34B-0138116F22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1934B110-6CDB-4AE3-AB0E-D93FD65E5F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7FA91AB5-D9F8-40CF-A8E2-76180D2B68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C986869-D556-4AB8-8C95-152FF69DE9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750B7C4A-7A75-47AB-94DB-ECE4C1B71D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569E5619-1939-4797-BF4E-2083A36683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7CE48F85-B010-49D6-AA77-D0EEE27D01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F89B1DFB-F039-4450-AAF0-20BA124111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F4D03A48-DC9E-4EA9-B5CA-C2816547C9E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29CC934-0B2A-406D-8EBA-1D41D28EA9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26928FE3-B62D-4F6D-BFF0-5AC09014DD3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41300933-B974-4438-A9A4-4D38AD3A52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8433704A-AC48-4D3A-9EB2-FF00F7F9229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7EDE610C-8D1A-464B-9052-18758CD19E5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838C382E-ECE0-48DC-BAE7-BDEFDAF74D5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21E0C2A7-AE05-4B70-B7C6-A170A4E7C4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E892A1D9-49B7-4922-8E23-5ED71B2A3AF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5E74ED34-9136-45D2-933D-275D4DEB93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9F50B081-C2B6-4B73-AA01-A838CABDF7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AA039692-D474-4496-BA31-5F197A85A5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43D23952-1367-4CEE-8D57-6A3BF5DE8F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9CFCD162-C134-4DED-A0FC-96FB00B553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8539E12C-0D66-4008-8DD0-11F599E385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352D5328-502C-4B1F-BD53-B6BFC8C58C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B22EE2E1-4FAF-4279-A29C-2DA6288C89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F543B95B-F725-49C6-B5D2-E5366CD50D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B8BFA52F-6544-47F7-A589-85BF35EE3C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7CF3E905-3356-423D-B7FC-EFF576DBB6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B2A9F1FE-E6F5-41B9-853D-65E3D2643FB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2067318D-40BA-4BB7-A4BB-E0EAB6C5AA9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197054AA-93A4-4928-BBEC-9C9A48CC84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15A0FF72-662A-43C3-BEBA-6E1CC3DB62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956E2FD0-346D-4F48-811A-F24B1B32DA4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A1565C71-37E6-450D-84C5-B1732D19232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1B17EE7B-53D0-423C-994C-55F91DBE319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8D3A7E8-26B0-485A-9BFD-23D0C5E362C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3C7BBA85-33FF-464D-ADDE-96AC0FC32EB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C58C7A1C-044F-4637-A1F8-717ACDA29A1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8D64E3D9-98D6-469F-8FCB-2EF681DE1C0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10929746-9E55-4F44-A84C-F00EEED329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56B4CBF2-A337-4E78-B3FB-946837B460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5BB5822B-9279-4A82-92CB-560EDA1D10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B1BD3DCB-95A1-421A-B232-B9F0D043F4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EF11C2F-9C98-4F50-8EC4-503DF1D124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4F40EF8-E340-4871-80E7-A432C97730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10765265-F091-4055-93AE-FA4A9AF597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6E5C7D2C-5850-407F-8DFE-6A53641672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26931451-BF20-4B30-9B9E-8B2057845C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272F50DB-8842-4917-AC27-7F79F34AE2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69C4643C-7E85-4F19-8E30-D861BDA871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A0280294-B177-4E12-8ECB-C00ABDDDF5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96B00CF1-7EC2-4A53-94A3-5F5D47F589C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C81A2063-ADC9-40F9-9B73-53419114311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F2115D0C-0BED-4209-80B9-17AFDBBFF08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67C8AD09-31CF-4AA2-8DB1-8313041975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E634C1E4-D5F9-44E6-BF65-7ADE72B693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AED743EA-28D2-442E-A0CC-A65DCE22CB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1DC2AA64-FD01-4220-9D9A-F5D7261540A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4A0AB1B4-034A-42C6-95B2-37256D9D6D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FBE320C3-7C85-435B-9309-28A6DF1410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61BE3994-FA4E-470A-832A-2BCFC99C33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C08C969B-D0C8-48BF-ABA7-5293ADB11F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4AF6A30A-1D45-4B4A-89C2-47D868BADE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61BE9D98-611F-42A8-9EDD-F75DF443F2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66C24A84-1FB9-4CBA-A366-C91CA7C7CD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CAA7F8A1-A892-4199-B8D0-9D6AB9BA29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CC67D917-83FC-4D63-866A-93E0BC40B86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C73B352B-B97A-4D9F-A7EC-477132AA10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8A8E7A93-C317-4493-8476-A93BA237108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69392F74-3C9B-4133-9255-3963C379687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B1FF5E82-D6B2-4EC7-BD13-5751084F73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15056187-9E91-4379-BFDF-8449007D59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F650F087-6234-4C23-AC4F-53DEE41E9C8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A884E412-2F7D-4B7F-ABF9-3D0300F9050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55B62E75-EB78-46E0-B590-EED114505A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2D202AB0-3475-4EC3-9254-39FEEA675B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BF7A00D5-000B-4C1D-9A49-4778A2C6A6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2CCB5C10-4BFF-4B9C-B1EB-8AB1B5FB6F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8CEF9413-9CBC-4D89-9E68-34203683D2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82141142-4047-4684-A817-A9ED6ECCAE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61AD8EC3-8F33-4051-835C-D0949B6898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545845B7-0C8C-4667-8665-E78F81435B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DAA20481-F455-40B0-96B0-ADE38449202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1902C63D-8FC7-4CAE-8F87-A2BBF2457B1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8D59FC25-386D-47AC-AE14-AAEA51875A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EE0560FD-1FE0-4A60-A534-CE394DC7B5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8DF6F863-7A12-4278-99A8-389F74B12D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1580431F-706E-405F-9846-358319057C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953B2262-C1BC-4617-94E1-0485454BF2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2B7A93F5-9EBC-4BAE-9A4D-7A86765E3E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CB847353-FC1A-4F90-82CA-061808E269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E7DAADE0-73A8-44C0-839F-9ADCD7BC07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413C35B4-6BCE-4A0C-B792-9BD7402217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2D61CB6B-5E09-45C9-BBD4-24EDBF028E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969D2C34-738B-46BD-A9E5-E8B90FE72F8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D479D15F-62C6-411A-B6BD-8A1888B7BF0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42976868-ECAF-4DE1-A1B1-FC8D27869F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2DF42BF8-5918-4447-9AB7-B7F25A10A9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FC3FF5FE-C24D-4AAC-98A7-AF66083594A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8BF2681-DDCC-48F3-B946-49C7C2BE5C6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FC38F1ED-BCB5-4B0A-821C-B3913CD6282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E03DD95E-D835-45A9-BDBC-84A486EBBC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69576197-C8C9-4A97-80C7-357F5D95014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7EE0494-07D0-4140-A4B3-EEE276356B9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AEF68F10-B693-4981-B568-AA79DE2D7C6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F10C832C-B585-4E85-883D-389DEF8F75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EDC4B3C8-F919-4AA5-B70D-7C14A45CF9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5ACE5CCC-59D9-4BBD-96DC-665D3A8823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D72B6E5D-E066-4398-B39D-57185D2322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666EE74B-7BEA-43D4-ABB9-B1567B20E4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C10435CD-DB5F-4115-9DBC-7AD23BDCF2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A95440CE-10EF-4EB5-B8B8-92C4130CE0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5402F5B6-7D85-499A-B77B-33E9D0B97A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59D0369C-CF5D-4EB2-BFDA-32A514CFA76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64B573E9-4BED-4638-AB55-9A750AF1228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C5AFD17E-0EF5-4465-A2BA-FFF99A4DE4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23701BFB-BD8F-48B1-AE82-0DCE6851B1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8FA56C44-2C6F-4792-ABFE-4DA0DA0E924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FE560B59-FB04-4A25-89A1-8F101924BC2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4A04FB09-311F-432E-B11F-99F47560788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F65579E6-EDEE-4C80-8CCF-02081EBE1F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58C35956-E52E-4689-8C48-2F854EC00A3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F7B1723B-343E-487C-92F5-2EAA4B6FFEA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CC0A1AA8-C5C4-4269-8CE1-6CF192E981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E0583BAE-8EE6-4828-8E03-74FDD998FD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483E13DC-06D1-4CF3-857F-84A11E4411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3EDDD787-9917-419E-B9F5-9B8D5F3530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687ED7EF-DDCC-4A73-9B8C-804D6152C1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51B3E228-A8A1-4C2F-B22C-14469AA55F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46AFE0B5-6BB3-4DF8-9712-9DA7E45C3D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55290B07-D931-44F8-8C28-B1533D9B4A1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D7BAC618-C81F-4251-8300-A4A7AEBAAD6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80C3A296-7539-400F-BFA0-A5D583091D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B295ADF9-B8C9-437F-B0EF-F1B88BB545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E58B4E38-8F98-4333-84E9-F20BEFB16C4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F94E2E12-8F5E-4FB0-968E-CA6A9FBB99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EF8C646F-21C7-444A-AA32-1593E88DFF5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D984C384-41EC-4C24-AB3E-BF61C472514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A7634247-CE07-4A72-AB67-79A7B54F4F2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B0B003A0-5380-4C88-BD4B-B843D231E18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E439DEC3-6636-4F51-8232-36F2841D48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87286A13-040C-4DD4-AB99-8322E7C559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73B72C49-490E-4FDB-8A2F-40D64228E2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B389A8B3-6D59-4389-ACF1-7CC94A9570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549B70CC-DCAE-47AC-BACF-AF6C9CCFB8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D20FEE67-D796-45ED-AEED-3135D99B4E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DF9261CA-4D62-4F2A-8DCD-EE475A2995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FFC93B4D-9960-46B6-934F-18E399ECAF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94F6848E-E900-4D2F-BDC8-A86FB4859B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5E130E49-54FA-4964-9EB6-B7D33A0230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3F16DE5-4A33-4C85-A6E4-B9A1B900BF0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B9997826-3EC2-4A35-880B-8D1CD92582F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661C3ECA-DF4D-4C33-8423-007BE4EBC0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FF723167-0720-4CE6-B1F0-6A15B8DCD0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EAB247CF-E10D-4A00-9292-F5708B973F5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E6EF57C3-1816-469B-B624-F662FD1DD96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85869AAA-A8DA-4DC0-86A2-294DCEC1CF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CA765312-EC72-4024-9E96-5CC7506EC9E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9DD220FB-2A72-4861-B0AC-F549392DE39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E08EB496-3370-40D9-82E9-4213824BC3A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292896B0-F808-4500-823E-DCA1246799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F170944A-8B6E-47CD-95D8-FEC5778D4D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85829B27-FFBA-47F0-8BC2-C587FE23DE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6E273A42-BDB9-4AF2-84A9-3D91CB0757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AFCC1632-C6C5-442E-A1D4-50D4BFE19B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D15B971A-6423-42B2-837C-C005E5B906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831D1B55-C51D-4FAD-9EDB-71E01ADEB9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EDA999E0-17CE-4206-AE7F-3DFA1CC96D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98EB9AAA-0996-4608-892F-379FE99464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3D19EAE3-4B64-4DCD-ACEB-6D520CA45E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E68AEBF9-21C3-4994-B9BC-4094DF81D8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FC58B805-0555-4623-982E-FFD6912353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994E36F2-AF76-4E17-B722-E4078F4832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5961DF64-EECE-4249-9011-BC2E726EB3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ABE55909-BBCE-4BF4-8E63-0F03C132A1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65D61877-6CC7-4E3B-85B9-0CF231B167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B54ED7B9-2389-4FD6-A0B0-272FE3E16D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2A58BC56-748C-4BC4-90D4-5A5A8BB6B3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1565EFC4-C16B-4712-86EE-310DFD57DE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F2E1F7BD-3E64-44AE-A571-7FF0A825A4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8D156E9F-8821-4295-805A-CE95BA15347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5503A29B-E1E5-4292-8528-0D3CFB17B02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1CCE0AD4-3062-4C08-B330-4AD5A73DD5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728AF78D-DED1-41D9-BD26-740DB87271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B90A7E54-E452-4B6C-BA6B-770F5482307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5983BC0A-31C9-49A8-BF71-DF7A2209C0C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43A5A01C-ED10-4D43-99CC-14169ADCCF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32ACEBC9-1DA2-4C17-BFB4-42691CBC39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36F075D4-AE47-4735-A338-9303CCE29BA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C2CF2254-8847-414A-AA8E-2B7228D4D8D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AE9DE5AB-1C27-4F8E-8C9D-D164FD2A07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A47F8762-007A-45C8-9AC4-433A53D2AA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816B3A71-CF32-4ADD-8AAF-32FCF73538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9C09D9A7-4887-43C0-97E2-7525500FF2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62C41D86-4F54-4F2B-8CAA-106FEA1E37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4F675531-B4FF-4BFD-A9B0-1A5FA5C16B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C8A11C62-95E8-4440-852C-BEC735DB40B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5CA3E0FE-C226-4647-B270-3238917CAEB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C6BA0808-191A-43FE-90AE-6473460C6E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D817A310-3C6E-486D-B644-5CD0159F12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F12467B6-806F-4611-8E4C-57A8CF87829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DAD0439-4E76-48C3-BB3F-95DF3E284BF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CA3A69DE-2674-4744-81D3-C8F8BA6A56F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23CEC2F8-9662-4C41-92CD-14D6ED505EE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8988666E-BF4D-4A8A-AD9D-6820164F51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66426B7B-A127-44E6-82F9-8A147B2589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2A224300-620E-41CF-9AA5-A8FF76C432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F4F2C501-81E7-4389-B97A-72603AA29C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F58340BF-9808-4968-B7B8-CAAF2E9C43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3A12256D-B710-44AD-B37C-D9A233EE6F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69CB9199-A670-4333-9570-67EFA6E6278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DA89951F-9794-4EFD-B1CE-685E9748509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E9D9F7EA-DC2B-4D47-A8C6-DD7EC54AA0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3EDFEF9-ACD4-4A26-B2EA-17ACF7C657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B72BB994-6982-4B37-98BE-56DAA83527E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FD0A52E3-B0DE-44A8-9601-FC20BEBA647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87FC4182-B0D7-464A-AD97-33112A29927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E505950C-C69B-4136-A548-18A5CB30C03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E2938B19-D8CD-443D-BC0F-A9EEB9B733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266E6BB4-8F20-4AFC-B18D-914CBD42B1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185C9AB3-2A6C-4B03-9598-4E09D8A4202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7090F8EA-B691-400F-B69D-996796F576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E779CE83-02FC-4ED9-B60E-8758B530AD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228CD9AA-6CBC-4CE1-90EC-245C11E824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7EAE3FFE-BB3F-49AB-B308-E577D2C42A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E7E7A072-66CE-470A-94D5-12B8233CF5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3416B05F-D86D-4844-88AE-1FAFC46ACDC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ECB4FCDB-B8B0-400D-99D9-D1DBCB9149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5F8911F9-6132-4728-80C9-8CF6493BDE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880CA255-1611-4E86-9DD7-A39FB68BCE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BC3F5A77-3BDC-43C5-8C56-D19409C8A9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CCCA124F-6E32-4A01-99CF-C10C0F62B4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2BA56C33-01EC-4C9D-8C1A-CE40BFD10C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E87BD862-8B81-4A75-9B60-575CD97A21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C8C179E0-5653-43A9-81B7-06B8922A417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F48D44C4-D4EA-4CF2-BB44-79CF2A9029D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B7F7142C-4406-4C26-B618-9A9CE5467B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3818192B-4721-43BC-8F57-6DDB41A859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1E580F14-DB7C-41B8-9AAE-44E865EDABA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B765AABD-0638-427A-9B30-6F49202B8BB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229C9B3A-4A08-4F69-90EB-58824754552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703EE3E7-B426-40B8-9F61-965D4628530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1152B083-2035-4099-9F9E-899A9C8DBB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A0D77410-777D-47DD-B207-2CFC5DA42C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9D08348A-12E9-4C16-84F6-F54C4799C5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3798642F-C49A-4804-AEFD-F703533FCE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3D5427AA-ABC1-42E5-978D-C8B8B9010A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67088A27-3194-406A-A917-8FA21593EC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76972DD8-0335-4273-A91E-68ACFEF48AD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A4F0FE32-C23B-46E9-8D3C-A4CF5601D16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D1172084-D313-4F2B-BDF5-07CE60C8AF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9130A16C-D748-4232-8AFF-B434876A0C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CC479ACC-4BFE-456E-A8FE-C3B0468653B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D23064FE-05AD-4228-ADD8-A47E8CF9B33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E2D891CF-FCB2-4C12-A304-85101343C3D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A0C16058-6FC3-4CC6-AAD5-4A19971C85B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CA352B3B-7D73-49B0-8E65-6C17DBA0E4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EFFCE6D9-0907-4966-8833-0AB4F78372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43152FC7-F406-4962-88AD-303322C9F4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603A7270-A0D0-4E4B-A49B-9E067A38EF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6438ACDE-3A33-433E-8AEB-062B2D0EDB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AACFBE6C-F333-4BCD-9572-516752B0F3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E8E9F151-861C-4531-9B85-A1DBDD25DB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F4F977DB-4453-41AB-9C5A-F4A3567F3C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D611D1B9-D553-414F-845B-FABFDD20AF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4CA4E5EC-8033-47C2-AE9F-4FC7FEEBDA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92F4D5C5-4F63-41AC-9FA5-51507EEC12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F84D5418-1173-426E-9A82-ED2809CE7E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750E9062-EA80-442C-B5A7-5484A4696E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2C496BFE-3131-45F0-BAAA-1230CE4B1B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DDEDDC62-18B5-4E76-8814-F92E16707C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9B3C9655-EAFD-465E-8EAB-3806AFA26E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A66D190A-88E0-45CB-A313-339A4FF6AE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CCEC3B28-2ABC-4E42-B75A-145A57A666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3FD81F1E-2FE4-47B9-83B7-4B9AF9321E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3164D130-BA49-473D-B508-39A2FEA902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50EA15B5-09F3-4890-8487-FCC0961B52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C2382D97-3007-46E1-B314-80D6968BD1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6D8ED81D-F8FC-4476-B3BB-0070D1550B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ACA235E6-E34F-471F-BDD3-E1802EDE27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73B0D235-3345-41BA-B4F2-F37016AC4A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46818F04-5857-462A-AE63-859C2E9501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80B11AB-EB2F-4613-922F-B423166E2F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927DE97F-EDB2-483F-A618-78539EAFE5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B7DBC626-BD78-4B2C-81B1-450715BBBF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ED0EE25B-DBFB-4E70-9C1C-B634B55424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F18BA446-014A-4563-B513-E6192D7D97D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EA3BF0D-FEE4-4B84-A069-17BDFCBDA0E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AE73D234-8C99-42BA-BBBD-72D356FF60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24C7B5F8-45A7-474D-A79F-924BAB5FC3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2E57282C-2E29-420A-8174-8EA673FA252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D8AA19C5-8689-4312-8091-C9FA0DD7260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9777A1FE-55DB-4AC0-913E-68709E700FA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1ABA7601-81DC-46F6-84BF-F731B7D80C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91CFE89B-3789-4514-B762-95916ECD3B2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201E0BBC-F1B0-4AA5-81D4-3C21FC5BA7A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CE9ACEB2-DA86-420A-A2D3-8BBE88110D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B6AF25C8-427A-4437-8C36-104C8D3F7A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6EDBBFDB-4552-4773-BA78-BCDFB29484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E4A25FC3-D26A-452A-AFB7-9A2925E621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1EFFAC96-C0E0-4D0E-9EE3-0B00214B80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2103D403-0E6D-49E9-A3B4-226EFD6BAD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447868A3-A181-42A7-93D3-929D13D6C46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408BD242-9AD9-4CD1-98CF-1692F0FC32F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8E842CF1-E30C-481F-BC17-D5845343C0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CFEC708A-577D-495E-8CB5-7482B9CE2F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D564981D-37AD-4719-BB10-50B0A350E34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F52F2CFD-ADE3-4682-B2C0-3FE6CB75D18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FD5A9CB8-BF75-4763-B530-A7743167977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DC48186F-5F43-484B-97A8-ACA1CD946FE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CDC2446F-774B-4C14-B013-FD584B13E0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8C348E67-39D6-4084-A1FF-90CFFEE1F2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511CEF9B-B138-4DEA-9AF7-FD4632BD98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BDB75CE1-8127-402D-BCF7-9C6231FEBB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B5F65249-67D9-4865-B86F-1BAF41B472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46B6C40A-50ED-40F5-8EFB-5CDDA10E8C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47BB84B6-73F0-48B2-9E13-E9EDD8D666F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4BEB66C1-D11D-4F63-85E3-7E7755B8927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507ABE68-7175-4FE5-BAE5-9C8CF578B7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54915712-2F81-4735-976D-CD51D81923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4686A55A-8F3A-46F6-9970-4BCA76A4069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8C2B0EB2-008B-4E76-BE4D-424FD450055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877B3D2-5541-45CC-B23A-E5FDF2C5AA8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108192B3-B8A5-4FCF-8498-A5A04B27FC6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6088A848-629B-4578-BBA8-41603EA8AD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A582E8B6-02EE-4C9D-893B-858A11BD7F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6909272-2ED0-4204-B80C-F045599DB8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91E509C6-155B-49C1-9259-60EB859041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92726B04-76AF-47B1-8459-AA336193DB2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BBC05C2B-6784-4445-96EE-84731B69F9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81057BD5-A018-4FDD-A9ED-95A7F3BFEA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F978FE75-0AF7-4AC5-BEFA-34F0178021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53C31A03-765C-48B2-840A-F258B029440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B71CDB65-F005-43A3-87F7-E8E633CEE2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BC18CC34-9751-4E0A-9AE4-57255464D4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6F86AA67-DEAD-4A7A-B4EB-91D29EF16A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7D389A5B-4225-4890-9939-9DDEDFF8AE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2DE1FA0D-D065-45D5-8F27-A61CC2B1E3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B89940BD-95DE-4F2D-807F-7A1569E8A5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60EBBB11-F2C6-43CF-84A7-464633671A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1C875775-4BCD-4971-8CE5-618F572FF2F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9D5D7A88-B592-4249-B0F5-C7CD6F66947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8F0D075-C4B3-48BD-BC05-059C69E81F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F4CC8D3E-4F12-4D2C-9AFA-EE9CA17493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A7918D51-E6DB-44A8-B892-C0F64675E7A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956981B3-AB9E-4E5C-87D8-2F1264EE63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D8815EBA-DD51-47CA-8F25-6E1615C58FE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B6047DF5-5C57-42ED-AE91-8D179EFD8EF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11A3C01F-10ED-4431-938C-2727698430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77B1CF0B-5D43-4CD0-A658-0A913DD88C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2E1A007A-D7DF-4F67-924F-B9F32E10DF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51478B40-0CC1-4C4C-8230-D415DEF91E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48CE63F-FC6A-4562-BADE-708A02A622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92CC5D5-9A1F-46CC-A865-618DDD6740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50768B97-CCDF-4A5C-A86D-ED597D44F2B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971A1402-EBD2-46E8-91C4-4B1123C9240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FFB18C54-25BA-49FE-B3DC-81A54F9710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D3A3FD5A-7010-431D-BBEE-EC78861983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92D82836-ABB3-427E-919D-D590111870E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850445BC-A870-4FD7-9BB1-53EDD115F9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43E1B7BE-FFA9-49D2-953D-1FC533B7D68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5DC833B9-D435-48D9-ADA1-60E124A4FFE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23AE5816-B5D7-4C62-93FD-36E2321A2F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E46DB007-2162-4C6F-AA9F-3AF1015A9D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782D355D-FDB0-47A1-AA0C-694A9E4B0F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8EEC5C34-2277-4E4D-A3D6-C5EB9C6567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EE9D84E5-3D79-4B3E-8805-8904675C3E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4DBEEED5-912C-4FF5-8618-BDE3053D80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D75B313F-F66E-4EAC-8EEF-6D4EA01DE7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32C64AC2-285C-48BE-870D-E46BB348DD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4C64C53C-5B21-45AF-AB9B-BFA9A460A9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BFF4B638-5D00-4043-BE8B-C0A41198D9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123AE493-5FD5-4852-A14D-F2E8EAD946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578DB261-B933-4732-955B-2B1CCFF1EC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C26D887C-32E8-4C20-9E6F-2AF6550C03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5C2F46F3-F848-48A4-BF18-EA468C2BCC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6205D9CD-3C94-4411-A619-5102910F22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31B4DE6E-38E2-4084-9FED-3001057C6E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6A9373CB-8AF3-4B68-BAF3-65F1E1FC68E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8A02452A-98AD-48A2-BA48-EC7E8EB05D9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38A6F790-6745-4758-A8CB-9FC02C5815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2ADE7519-4E00-4F61-808F-4BC1E6EC04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7E5D5628-60F5-40AC-9AAE-E08D9171C8D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52FE5DE3-6C99-453F-8151-D892EAFA715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7A481649-7D29-40C5-A2AD-AACF335C574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81DDE3AA-CF59-4A6E-9583-3067F54172F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3CFBE3E1-5E51-4EB4-A701-E0BCB0CD1B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D81C6E83-5C40-4CEB-998B-9786D5E2EE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5D203729-C777-42E0-A4F6-2229018A27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E7B5AD22-777B-4DC8-8409-A3627AA779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58D2BBEC-87EF-4123-873C-47B2B47DA5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31CB836-12FB-4020-A1EB-0FAC1A0166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E92CE98-5F81-4701-BC8A-894809323E0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FDAF1F4B-D9DC-48BC-BD99-C31E5A8CDC3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66F73CA3-1C30-4180-9B4B-94D632630C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E1565007-E318-463E-B240-3062575965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F7A8E567-A636-4841-9A77-7C2D487D4B5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35596646-358F-4D53-85DE-FD6AC40242A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CE1ECBCE-8486-4F5B-B78C-F628DD0695E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93BD0991-4851-4590-8FE5-3C24F0628B6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118ED306-E3F7-4192-85CF-70E0DED3A9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EC20852-298B-4C14-B871-C48E319E7C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3907442-6F21-471F-9989-E9F6D0815A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C7D66AE7-D504-4AF0-A8BE-AC9D929E89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A369A8B1-3F34-4505-B8BC-4CB4D9F8699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B9FF10AD-6511-46D4-A4E8-0110F0852DF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A71270A4-168A-4349-8FDF-75C1CF9402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FEF2EE2D-4BF9-4857-8438-A71A759BF0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E18F800-4D76-4C19-A96A-10F11700F4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2C302A3B-8C04-437D-8D8B-B403AE24F9C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EE53573F-5792-40DB-9A15-625392BE5C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DEEA0E69-09B3-4342-92F8-A88F004507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44D4D0DC-FDA7-4BFF-BF99-65AF9956BF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F51C4D16-2BDD-48CE-9AB9-D9EACD9E88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77029715-4A66-4B1C-8AA1-B4F8870C73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523414FA-F06E-4A8C-A49A-3052D70F0D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EF618200-3517-48C2-AD7E-DAE8F009FD3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B0E4C3C-65A0-4619-ACF4-81990CC4731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2B96FBBC-3496-4923-98F5-D507F1D4F9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146757A7-17B3-4616-9B27-3135ED0FB6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731CCC6B-D3AA-48F8-8C98-611A523DFB4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29FEDAC1-9B0B-4943-8434-2B11862B4E3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3856E52B-095C-4C63-8BC0-4F11D098798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D48186D7-B612-4DF1-BED0-0EAE135CEDC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257CD676-E266-4FDD-BD7F-597498BBD6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2FF55B3A-49C9-4AB4-B432-7F46D0E323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3EA42A8A-E86D-4D20-A16D-D57FCDFC30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75A9E61-432B-4827-8E26-049C687C19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76CC26AC-CAF5-4C21-988B-BC6912BD27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54C292D6-3A55-4C9E-A08F-D2273A06F6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7F3DACD3-2A9A-440B-8712-794C25D7534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B04664F1-7BB5-4D3E-BA4E-6640C9AEDD0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9B5934F-DD31-4A89-8C3A-BB38103A67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4B59B73F-351D-4428-9F65-3B062E59C7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A90ED5EB-FA93-40F5-B270-9C82C5F3185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178E903F-1F67-42D0-8599-84DA58AC738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5F8F0DDE-C811-4AA0-B687-844312A9406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17EF9CA8-2102-4809-BF27-DD87526FB97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C1526724-10C4-479D-BCE9-BA7F062191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98D11E1A-24B9-478C-8298-723D128796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2780DC37-D69A-4AD1-9E09-16B45B18F4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9BEC6A8B-26EB-4D7F-AF0B-CF4FE66BCD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37614E13-274C-48E0-B1FA-E110BB994B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273C14C9-9C6B-4B27-840E-F697073A6E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1FD609C4-39C9-424C-B074-987EDD18E4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57265E8C-F8FC-4E9F-9CD2-F3365535AC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50F3D980-F372-4C14-A15A-9140A6A0F1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2F1B87A6-2D23-4470-95F4-C904263C21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DE186BE3-464F-422B-9F5B-9FC34BCAA8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5CA6F02-86A3-40DA-B0D5-97F021ECC9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A81AC96D-7FEB-4469-A51D-252DF89E8A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C0A5693D-8002-4511-A633-9AC4748C50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FF8FFC06-9B1F-44C6-A515-06CE606C59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9A138A77-6331-4064-B479-C6FD4B4464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827F5140-0BB1-4B3B-ADF8-086BF59DBE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BE7DC5DA-E151-4487-A0E6-B3820DB1C4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431310CC-1FE0-490B-AA9F-4EDF2B1AA9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D91D5B89-E6F7-4931-8A89-0AB7A1EF2F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C586E143-37A9-486F-89BD-04D2F1E94D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8955195A-A1DD-4E29-ACBD-CB92AAB23F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A9EFF67-32A4-40E5-B638-04CD3F6A45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9D3A5D7C-115F-4382-AF62-386F869C6D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3C7B6D74-6827-4CDF-80A2-D61049D978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31287CF5-2DAA-4D17-8B14-9DA7677821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48950418-F07C-48AF-AE08-A7CF9D2374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7F02DE9D-AC04-4735-9EC7-A7D690EB3D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BCF905D3-9225-4B5E-A78B-672B93EC4E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98A4BAB4-6B23-4F23-A0E2-4C59C6A527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A43E5901-1CCA-4196-B0E4-50D5205A458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1C587CE4-ED31-44D4-A707-37751D32C2D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4FF82AA6-A227-4B51-889B-B180CABD8D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8E323DA2-35B9-4940-8DAD-4EB9BB67E5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5F8A3C68-F936-4678-9E4B-B574FCF8E55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A30A1C95-AE03-43B5-8B79-DE575789C19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E6CC750D-EE82-4435-A768-FAD9F1D3A7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D1825A5D-34D8-497D-8559-35A9C42703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B9D5AC88-DA83-45EE-8066-2AB0B17120A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275639C5-0429-4913-854E-25CEC8CD8D4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28D116E6-526D-4815-986E-3E5DB31DAE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22DFD272-680C-4599-9EC2-7E6E52355E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97EB50E2-F828-4C43-A33C-39A6A319B7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660540F0-B606-43AA-B99D-ABFA05DB23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19F7411D-9BBA-421E-ACE7-B4B1009172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89E3BF45-0622-44F1-BB40-1078415740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93C8ECCB-1D32-4CF1-8C80-2AAEAB1E4E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2555EBEE-011C-48E8-903D-C304922031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F8CD082D-A365-4151-9407-C9A53BB98A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D94E2A20-ADCD-4140-A846-B32DABFEB9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1F7090ED-3DAF-44B0-B238-DAEE58A8BD8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8098362B-DC9F-4BFC-B947-77DA6E94515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58AE8F45-6BBA-4DC3-AF7D-ACF42A243C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4C56A7C5-F4E2-4F4F-81E8-4C23ADA35A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30ED838E-5D3D-444B-B182-37286F742D0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1C3C181A-B7BF-43F3-8C75-E80A3915AE0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5F2B6061-7A59-467D-8021-3722F2B36AB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D8F0510C-5287-46FC-A5BD-A6012752264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B5780988-31F3-4298-BDF4-AA5FFD922F6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F043DE7-B236-41F8-8F81-4FE5A0606A2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36747A-32A8-4D9A-B86B-14318916A2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47F0FD1A-B41D-48F5-BE8E-9DB751B007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3DF156DF-0333-4BC3-B86B-5B62C012E1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D26AF78F-661C-4C64-A2FF-EE22B82106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6796E7D-EF5C-4BA6-ACB5-7012BA6746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CFDAC3F-CB87-4B11-BC7F-31CF272801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43E70D87-5C43-411E-B21E-7520CD5B31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2F527B86-2292-44D7-983C-290503851F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DD4FCFB9-ECC3-4D4A-A783-BD6B58D34E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8BBDBFCD-CACE-4260-A43B-3287F005F3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7E41FCCD-A2EA-46B0-A2DB-76F8C21D642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96282353-A0EA-4AF8-90F8-41389F0F016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DE5EE42C-EACC-4F35-8DED-5EE60015DF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79F32EC1-1CCD-44C9-A179-8EBA17FA8B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8632D95E-584F-4FA7-A28E-996114BA639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1CAFAA95-3FC0-45B4-A1B3-584129B8B19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D879ECBF-C7C8-4765-8529-DC9E50E360D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1CD9728C-D094-45C5-B98D-7153E3D091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BFA5D86E-D1E0-4A71-B2BF-94200C02BE6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3AA0A902-7174-4C52-B6D1-ED6E986FE03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B506EC12-F2A7-424D-A0CB-CBFD2D7A01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3E73FDE7-DC37-4A66-8BAF-9F860A2589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75110050-6A5C-4FDA-9D7F-F933BFF3AB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40772D0E-C983-42F7-A63E-58D0622EDA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BFF8FD6B-E024-42B0-885B-AC847F8EA8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B8048A57-ACD9-41BF-8B3F-51E67055CC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A69F682D-BCFA-4BBC-BFF1-2A063C6033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2C00AFEA-F2B7-4328-AB2F-B3AA2F48BE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B46619B5-48C3-4DF4-BC82-A0257930BC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CFFFC6AE-123A-4FD7-8ECC-01E42FF95C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4752BE97-2540-4A03-AFA4-E401BF97F23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BABB477D-902F-42BC-8F97-1229A441029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A815886A-9BD5-4A21-9A53-C8A6C802ED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A33DD063-F19A-4D56-A649-A0A783B98E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968303AE-1560-4000-8849-46838F8246C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DB54F245-2DF5-4C3D-A040-B43ED5568D6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CF53119D-BC47-4F52-BEA7-A750E5B147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20EA916A-F28C-422C-B16F-E708D025CA4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532E56EF-4080-4484-B139-9688FA770B5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FDDF3433-62D0-4236-84BE-4DFEEA26C7B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B15B6476-4375-4116-AC8D-B6EE93F936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184D500B-ECF0-4C7F-AE93-49D957D162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8380239F-45C0-42A3-8469-5B0DEA552C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92657924-A618-4A70-923F-8E3DAD52FE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BBC799EC-8AE7-457F-8E13-412A088BB8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2834850C-7032-4B4F-896B-36859600AA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3720E13F-FDBA-4BF5-BF2A-0448A4A8B0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A26C6448-361C-4CE1-8B03-0A0ECD182A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F5D8777E-9FB4-4E75-8C9E-D91676311C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7D8A8FC9-9C63-4928-8F9F-07296C40D2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87627326-C17C-4CBE-BC3B-716B43CF743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F9281549-7E2A-4EE3-96C7-59B9D69E5BF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F9EC9A-7122-4792-BC98-9DED8115A0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1A975658-94AB-4B8A-84D4-4A662EAE3A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29B4F92C-F028-4167-9222-2A08E7984A9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E3A4FBF9-09B5-4FAA-845F-3B5694EDC3A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738C9965-B6BA-4951-B43D-7E9C120CC3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49EAFC83-704D-47BF-BBB0-A56504C4F0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40DC64A3-3F34-42FB-8420-F739D839654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4F51A5AA-3528-4A44-95F7-088D66A1E38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6B37DA35-A04F-41BB-B844-EEA7A1C8A2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83B26D2C-4F3F-42D7-861E-0782847AB8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6EC367CB-C12A-4A2A-AE75-F1AD309A64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F43BF7C5-82AE-47B5-B04F-BA90A6F9AE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8991C-DD52-4F7C-8926-C0C39A71CF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76A9141D-690D-4EB7-94CD-5B9B3507D64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5E119658-D793-45A9-890A-49B4479620A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BC8EFAB4-C689-4CD0-8A05-287EB19EA7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46BE6875-3CBA-41B5-BD2B-9C8C4F5F96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9EFE73F6-FAE7-4AF4-8CF4-FE197B6F613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2D1C1375-74E4-4A58-B8B4-CE0F90A7063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445BADE5-996F-4DAE-9503-493017EA8D8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A436DDA2-C2D9-4B2C-AC69-D338C1E016A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10660191-5B96-4FA8-9580-DEE3E8E994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BA1E8A1B-44E7-41F7-9CCA-BC5976B9FC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C817572E-04C4-4A6C-8BF9-77D9447DA67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A25296FD-0453-40B8-91E6-54721409DD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1F191F4C-7D1F-4ADE-873C-AC6E164D0C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5E219A7B-B2EA-4771-B836-D5E3D6A9B0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2E5B6022-2211-4184-8BB9-0CB6C209DF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26078D27-ED79-480D-B299-ECDAB8D162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33F6DCE6-B310-4E6B-9844-57EAB8DF23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5899BA24-9C55-4E0C-8DBE-249CE0DDE7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1CCDC4B6-AFF2-45F6-B50D-A5FA5F1D96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16D8DE7C-9022-4208-90CF-4D58658BF72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8AADAAFA-8B08-4FED-8774-65937F9F5D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9985A3C4-1B81-44DA-82E5-B9336CAC93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729F0AFB-53C2-4E3E-BF0B-4DD7071682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ADE00193-ABB4-4591-B2CA-181914A652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CF36C3AC-0FAC-4F40-93C2-1FD43731B3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F767580C-CDFA-46AB-87D4-E27BA93447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EC14062D-4AD8-4AF9-A23B-88FA2AC999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D54EE78-DFA7-486D-AABC-CBBC20D88E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2A174478-65FA-46D8-9860-D437DD90A2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D8F10237-F584-41CC-88FE-2C096EA986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5A212ECD-379F-4D51-A2B7-3A6DE7542A7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6EFCDF28-C0CF-4798-A585-DD6F6B3BEBC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95AC01A9-190C-4AFB-BA3C-9B25A75500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9A204BDA-5E94-468B-82DD-8833EC1818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5D6AE8EE-EFED-410A-94D8-145D6F86B1C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A12F9A73-966F-45CC-9375-1BB003692FD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8B6EDB94-D6B2-4235-92FF-EAC74B0D55F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6EF481B4-CD15-4153-A569-33F84D16285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A65D28FA-09FF-49AD-B35D-6646A463417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C606CC49-E152-4F9B-AE8B-2236C9E0799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1552B4BE-2FE9-47B8-A55C-A821000C71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2EFBBB0F-EB7B-4288-963D-4A430F5B67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1EEAC4E3-FB7C-4E58-ACE4-3CEC6BFD72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FEFB2F43-3094-486C-A3F1-D390D7B594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96461EEA-30B5-4BEC-946D-558A7FFCA0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E48CC257-C4AF-43A5-96A8-1A0429E40B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B9995A5A-0A90-4CD3-8A3F-34F353C5C1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36C83B5F-9481-4B61-B4FB-18F6808742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FED2A918-DA51-45A2-8312-F816ED4936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3D73B51C-26E6-47DB-AC05-29EAD3B686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5E46144D-E096-4EF0-9189-B63965D5AC6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7840B2D7-C2F4-4885-BE24-203618F7C61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2156B20D-78C3-432C-BD01-5E6FFC7239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5EF1F9A8-C1A8-45D9-BC00-9B68886E61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320B2ED6-48B1-4B5F-8880-6F12428AA84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B4BDF9F2-C96B-42E0-A1A3-0F577DD50B3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AD7EBF36-483A-4A32-B5CF-7EFB01DB9D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BDEDEDAF-412B-4AF6-B9AE-B5F7D1BBF5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20CFDC68-6416-45AF-84A7-8F37DB1EB58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B2214C68-BE89-4326-80F0-BB209CF3182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D253F566-C35F-4C9B-AF76-13799CEF94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832AA940-F277-4580-92D6-E921B05636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E9D3A01B-A3F4-4BB9-8143-343E86C0EB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96E95763-B710-40F5-8FE6-FA2C1CC397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BEB863D8-7084-45DE-AF69-5BE6E85CC1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92A3935B-173C-4E15-97CE-BE3C95AC29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5E05B443-D0B0-4EDA-9957-29DC7AA1277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EA9D5055-DF32-463F-8AFE-CA964C3D904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691DCCED-7C9E-4A51-B689-4F8606807A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BCB292A9-2DC3-4149-8126-8AFEDF558F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7554968-97CB-44FE-8EF2-7882A0A8700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A7B96979-5B8B-48F6-9F5D-BA5285AFEEC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2EC9644D-24C2-4272-834C-BB0D844E3A7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D238A21E-19A7-410F-9615-DB8720484C6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DB7D697F-9385-4E05-B123-BE82894F56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61831A8-D9E1-4501-8129-BC7239A8A7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292AF095-500E-4380-A976-FB6CC93AC4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85004461-CC92-42D7-BBD8-E57DB946FF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D01EBCEA-5ECB-43A5-9501-858C5E93A4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22F899A7-34B2-4017-B563-0A6A7128AD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F669C714-21C9-48A7-993F-2B6EED12E68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CD47B7DE-3D19-4979-809A-6E4F31614A9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26A12B22-B111-41CA-96C2-53A747F60D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ADEF4676-76B4-4D50-8EF5-80CE4C2003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583F03C0-4AAA-4563-8ECF-97C028E5D5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297C8BCD-CDF6-4925-9059-2F5B2DFDE63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BEFAC5AB-40AA-4287-BDA1-F94E965B551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3690DDD7-B1C0-4019-8A89-545AEAEE62A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48164D79-DDFB-453F-85E9-8F39317D8A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41C45CFA-20F9-41C5-ACAE-06CDE5C0E5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4546D319-0194-4550-9B1F-E15E19CAD9C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3A0CC8C1-8210-42D1-97EB-B2E58AC8DC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68F04587-044C-4431-929A-353795387F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DD67A9B-308F-4251-8105-FE70A17BFB1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BB72F8E7-E6E0-43CE-B4F0-2D4CFB7704A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E0F8DAB7-33DC-43C7-97CA-0EE82D52547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FC40992F-87ED-4367-8832-DF595553737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55610D03-BB6F-4D0B-807C-C9D444C42C0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DF9B2C42-5E0A-4FE4-BF9B-350C00CBD1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5A6A26B4-67A9-4422-9E83-3075E3C945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1CA10630-138E-480A-AFAA-0F93C7BEF9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29A64AAF-1138-453F-A034-6119734C08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E2002A68-34F0-40D7-831C-AE6C9D2972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1C8C8F86-4FD2-48F6-BF13-A87924A070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707BE93D-675D-40FA-9DBE-9C7D85B44A9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85EA33CC-A937-4ECD-9494-7ABF23072D8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E03BF6E9-129E-447F-9A9E-F632C205F3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B480786B-D28E-4B89-B0C8-60952BFA5E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4A8450EA-0F42-4E09-8EE1-E85F229583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FDF4BBC2-05C8-44D6-AD0C-9BE8F6A71CF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4777D196-F939-4BE2-919C-4A85DC04D4D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D41C277-58BC-4534-8705-AA265E01886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F94049CE-0FCA-44E1-8A00-7796307C82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523EE63A-41BD-470B-B011-C8F02D3288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BB3EDFD8-E37B-4F2D-9E31-4429EC5F0D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827EE6CB-D592-44EC-A917-D4EE9B6DE3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4A706473-D3E1-41EE-AC54-429064EEE7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A0D9DDF-E7AF-4945-9D76-AABD66782B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BC0C8214-3DB7-4B0B-895B-AD4F24BBE5C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F48252C1-9C8B-45E5-88D4-955B86BCE90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690CAFB0-D30B-4C4D-8DE5-FBCAACF212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E3AB8F9A-E48E-4CE8-B49F-E89218B7A2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A8A4EFA1-DC22-46D9-9ADD-3CB169536D1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D2E1E2EE-B9BA-4DEB-938E-E8E09D40354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70AC71EF-D12C-4E5D-B68D-8F2D71ED2E1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7293B9CF-2A55-4862-969A-BB6233EA708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603C9ABF-E628-4F27-A529-9B162C723D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F1B2F5D6-7C93-42F1-8864-D36EFAEB17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4A6C7351-1DA7-40AE-B820-640B393C452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B0894F8-14B6-4ACE-9D79-18C9A8F9C9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A056BAD9-80B5-40D8-8003-3E5AD4E77C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8412131-163B-4380-9CDC-B7CDE9D980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45469032-8CE8-47B4-B3C2-745F46ECBC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CF96E1F8-555C-4A51-9BF8-CE5378493F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8D7A8CDD-E93A-4D19-89B9-B828775B63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C27C8CD1-61ED-4BA8-B6D3-FF704EA9B8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86F46D6A-C059-49E2-ADBD-D80CE7EE25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6A6F5615-CAD0-4F6A-810F-7788A5F1B06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25993D18-004C-4266-ABFA-A59D3BBCE5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6F28FEE4-F898-4B18-8D60-C09D7C2AD2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D6F8D6B5-6FAA-475C-8BDA-7201383048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B9093675-35DE-436D-8A06-5B6A0351C9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81B9FE76-832E-4440-9910-67F9756DAF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A8074F52-9EAC-434A-8E03-451E2C6895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963B05F8-2D5C-40D8-B975-E0CE30D925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BB98B043-5FAC-495A-AA14-28626C7CD2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FC5E4D64-06B3-454F-8EC0-9B9B1B7ED4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69B128A0-0823-45ED-8498-DA9F3FABA0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5CA17E0E-A527-4CF4-810B-71D82BF3AE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AC82D1C4-5B6E-431E-9434-E54BC4ACA1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69010B9F-F869-43AF-9ECC-1A6AAE8415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DA853489-36B6-4539-8ABD-162E61CA10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6A8EFFA8-99B9-4F7C-B802-B13E9D2554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C1A5AA3-6F9B-4FA0-A960-A83F7FF53B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E427C610-425C-4369-8D3E-501C5A3060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E54F3920-1763-4869-9141-5EFB38FDB7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55AA4860-5FEB-4820-8BA9-9B195021AA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261D11C3-DE10-49C4-B5A4-D67CE78F51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13BCB1DA-7833-41E5-B015-81CD46E7827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9680C88B-6691-44E9-8689-01AB6C28742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5988B976-B442-48DB-800F-BC49B68D4C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83D611F3-1AC0-4461-A708-5841003263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C78DE2DA-A7D5-41E7-979D-30F0BDC3083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B2C948B5-2FD8-4C3A-ADE5-4137FBA5ED9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AE96F485-F80E-4EA1-97B2-1AC8462921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BE6CBED-6A06-4521-8616-A7FF351180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35C15BAB-FB2E-4D15-9557-C5C1EA1D2B6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84033AF2-39BA-41FD-9EB4-B0F88B207E9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727A280A-71C9-4A88-BF7E-1B7871422B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13A33B2E-0A46-48AC-A504-839F8A0E5B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880C7083-B66B-4B87-A73C-CF00AF444F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CBB67E93-95F3-48F2-B68B-E05430025D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F2BB5D81-91AF-423E-865D-CAE14113BD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D60B4291-1BF2-45E7-BED3-7AEE707406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9C362B49-08D5-4C43-B622-57B319D856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1312073D-F3C1-4F17-B332-6330403E49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D0754D22-403E-4A20-9821-01500FE07C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193FEA19-D333-4491-8EAC-CC3D020CD2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88747D-8B4C-4CB9-BF2D-484A33BDEDA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A112DCE6-B716-42BC-81BE-829F5A18647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1C180979-B2C1-44CA-8B16-BD6A70F3FA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A411AEC1-9A31-43C2-9E0B-F69B4EDF48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1488129C-221C-4D19-BBFA-16AA45B6406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55E09CB5-C778-4942-B60D-4BA308851F0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5D8B3B3F-6009-494D-B44B-44D21A552D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973396B2-6AF0-4FD9-82B1-4F3BC4E853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CA04CEBD-5C14-409E-8120-50317FE9812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C63599CF-F6B9-4EF8-B0E7-C00E6A699D5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1B581822-B3FE-4104-BB4E-277B697397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8C8522F5-6A53-4988-A9B5-229CC93EA7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30FE1E6-0E51-42C5-B322-37D7EFC080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F10A9AB9-CB41-4029-8CA2-81D82A8578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14DAE792-C2FB-4C6E-9275-B5B6C86F68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EB4030A5-3EBE-44C4-AFF4-D1CBBCBB84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5C3156E9-9968-4F3E-BF90-F16F7018B7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AE5536C8-80FA-49AE-ADCF-34610387A5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6616221C-250E-4940-AB5F-E7F546E9BD4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CA6D737E-9B33-4059-9774-BAD1F2CE325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8DDA0867-14F9-4764-80A5-0B06FCEF87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911928FA-3FB5-4D0A-8817-45AD420933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90C58D23-94BB-4472-AC9D-9594F1C8823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426065A4-7292-44EC-8DEF-84BE11ED55D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3536E846-DD4C-4F21-B52A-DC126917F0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B4F66C28-F81D-44A0-BEE3-9CFF5C3097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602744CB-23B5-46ED-AD69-853F4F32A05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A1B2D054-EDB7-4559-BB1B-D5D9B44B6B2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CDDF2213-A930-4A8F-845A-A26E603D7E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9DD5039-E77B-4DA1-9AD8-042C8A8FF2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8DDCB1A8-B7F3-4CD9-B3BA-C3E399696E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F8C7621B-D3BC-4EE0-B252-578938C77F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3034933B-BB52-4F84-A40E-38C4785968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D689C7E1-9A27-413D-A350-CFB448CDB1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8E750D50-32BF-43EF-84DC-253F11DB32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F1C72CD3-056A-4EBB-876D-7CA33C6973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B591AF66-ED81-4350-8577-CC0484E1BE0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68C8FD90-EF11-4783-911E-45B79FD4074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9ED0967A-036C-492E-8309-3DAB2AF2F8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98C42711-D034-413F-86F3-55094D99AF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86A1D302-3D1D-4222-85F9-2D17D6901C4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B7DF5AF7-C67A-45B4-9905-F09DAA43080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57F6047D-5F15-426C-A734-BACA71A6F3E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BFD16DC8-A98D-4930-9FD1-C1DE8817329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7A673E3C-D4A5-4011-957A-BA89B077C97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15A2BDC7-32AB-42C2-A1E7-047CB509D55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A38C94CB-7379-49D2-9B29-795D21AE95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1C77B743-B328-4878-B0A5-40F22E0A1C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C01C1884-A83C-45B1-9FFD-C899222D77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E78D326E-BD72-4BBB-AC4C-5D7E517688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5221FAD-348C-4359-8CC6-A2D3C23D95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4EE73F97-69BE-472D-ADCE-99242978FD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722DBB3-EC38-42B4-971E-77B59625E9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1F28380A-2FBB-4A23-A11D-86A6C23187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FEB8B481-91CF-4D73-92AD-6C83E37F455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916B9B10-A92E-4AFD-93FB-DF0B33C388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86A7C878-63E2-4A12-99F8-10D1CA9261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A619825-AD79-449B-BD75-A7E35295D2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A6DC6E04-CC7A-4BAB-87C1-C04973AD23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1E978F17-8CFB-4EED-953D-B6DC0B852A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7AF6BA6D-C67F-4080-A618-4C7FC53E22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76B08CFF-9D85-457A-9606-3462BF509E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FF907F41-AA76-4CA2-9FA1-623D9C4FA5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8C3E45BD-9234-4383-AF2F-24E2794382C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79CD5AF1-62A5-4570-BC9E-8A31D4B4BB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219F79A6-9282-4669-AB5F-FBA2F7149B0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E058079D-53C6-41A2-AA53-8FFE1BD7A2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23173A37-7DDF-44C1-B651-A48386E0267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62D7F95E-4EB2-44D1-8A5C-712148C33D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372C62F3-50C3-4958-B497-0C147CC2C1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C155309D-55D4-439C-A469-63F86300D9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D6EA4D73-CD62-4F15-B448-F9C9E815B4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FEBAFEB-3A25-4229-A79F-637FD29D27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2ED39252-4D37-4C86-926C-4B1E0BC811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AF6C183D-50E6-4F33-850B-18FDC39421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2780F387-6C9C-495C-B086-2E8F93D399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F2E124AB-BEC3-4FDE-96A4-DFE16895AE2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A6E972A0-8D5C-4090-B3E6-9232CA7899F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C8D1853A-1CB5-400F-9056-0A311A7474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21EC9733-6253-4B31-B506-932AFB5B40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D2BD1434-A35E-4AB5-ADD2-4AEC6733417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4479B7A-DEDD-4931-9E41-60482031D33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F5180DD7-16F9-43A3-AEF6-67C46C5959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1D40584B-D11A-48E3-BCB9-C461425461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88504113-4EBE-49EF-92DD-A4ECF2D208A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66EF755F-934D-4EFE-ABAA-D7AB0435B85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D6167DD9-C79C-4457-BD5F-55EFF577ED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4023D51B-B87D-4DB0-87A7-63C6D551CE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65D37789-35C6-47F7-ABAC-C8286D8AEE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F07F9EA9-D1FC-4662-A469-5C6FAD039E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CDD62237-BC9C-452D-A160-58BB73C181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8ECF0D27-6936-47B5-860F-27F4E0427C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B76B703D-1279-43D9-9D28-58F66199BF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299DDF4C-CC09-4B3B-A9DD-022F0C9049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76DB0401-EFD2-46F7-BC14-BEEBE2B6E79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455F7BD1-E8D7-4FF5-A234-6B4DD8A1D32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2013383D-BC5A-46C6-B214-F635F9748F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666FD6B4-AE5E-4A9B-AE9E-B68DE8000E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DB5F88F7-3F55-4AF6-A1C8-E491E65D062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1F9C4EB3-D79C-4768-8B0E-FDB16602E26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627935E3-724E-46B6-8A05-F4FF56F2A84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C9E18630-FE47-470C-910D-56324F9EA3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7114243-A579-4B3F-99BE-85475B6B242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12DB90A8-FD21-4306-A262-5E2034E3B44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26E3BF32-2F35-44A3-BBDD-1EBCC52C37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E877DE51-B03E-4CDD-9E14-DC2AE3248A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57F5E291-1F54-4852-839D-C7DD10D0170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D5586BA-703A-4F1C-B265-49CA85D8E2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AA554EF0-38B0-4B49-9049-20FA794936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6CD3D683-D066-436D-9DE0-CEBE40B26C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6CC49524-A48C-4D9F-AFA9-543C6C73F2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F180968F-1EAF-4872-A534-E2F45D9FA0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D7328619-225C-4D4F-A7DD-85008ACA1F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140AAA41-9FE4-4CAD-BFD6-574DBCAC71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F7BCDF9D-E2AD-4785-85B0-562350E5D1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D7390EAC-B414-455E-84D8-60285709D29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5BF9A39-9A7C-4FE6-A1B6-99AD8800BF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356FD8F3-9A24-41D9-BA5B-00746316B0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736CA19B-CDDF-4D5B-9F6B-E49A26CF98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68289963-AE2E-4F40-A35B-892BC4EA57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EC956422-8D0A-4234-A63D-F45EC9E1C6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5C7AEE25-3929-4489-9533-89EF48AFFC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E5AB2C0E-0CED-4325-BC16-D2C1360CA16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50F044A9-2E51-4D9E-8AFD-C64661DE33C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979447ED-34A9-410E-AA13-5127145754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E7DF4213-03BE-4534-A76F-1C0E39BD4C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B09F45A-1E76-4F64-8AAB-C0318D51ABB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F1084ECB-A961-43FA-9A12-09653F04B0B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7E352EE2-A5CB-412A-9F7B-A5782427EFB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B4A8401C-89AE-4DFC-9DDA-03FF19D9D07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E8DC4BA5-5251-469B-88C3-5050AF983F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245FB49-3CD4-410A-A6D5-66CF036E63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13C54767-1592-43C4-86B2-FAED29CE26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C490FC36-F549-4FF4-B206-B048153684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40E0C218-5D42-4500-A042-4A8961639B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973E14BC-E1CB-453E-B124-29ADFA9781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C1C7DF0-770B-4485-BF49-FE5B6BFB5C1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97AE5E90-B47B-4226-B1EC-AF4DA4D3F32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6B670F1A-A42A-48B4-B4A3-FC6466D5C9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6D326D4D-9B00-4535-A064-0C47AF3D35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EB8CE908-D35D-4C7C-97B0-7CD94669A20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B61FBF90-5A21-4CA3-9E5A-893E2D67C18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3959CC6A-C580-45C2-8BB7-AEDE99AA213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29AF128A-CEF8-4764-96B2-A3B4E2EAF71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2335A8B8-7A0C-497E-BC47-28C4BBD8FB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BF379006-CE05-400F-8C02-9CA378A3C1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B2427B8A-DC4B-4213-9FC4-90605710D0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85C2269F-9205-4710-BC57-A3D0900F53E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24BE18CC-FB69-4F83-A910-48013671E5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7174C5E2-D291-4A8D-A519-476F6113C2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DBE1B312-B47D-4D92-A884-1F20BBC1F6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5569C04C-D49C-4F15-A51A-A5C4032903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49FE3672-2165-4B4B-BF21-BB35EB8802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D223503C-3177-4114-AE0F-DDF13206FF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245733C1-49BB-4376-80D1-DBE24FE80D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9227D042-8DC3-4104-8909-8617B15E98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66681ED6-02E8-4EBB-A94A-74853B6C4A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EE04A22F-F3FF-40C1-8C9D-C8C5BEB738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85DECCC9-66CC-4B17-A90B-9F43113B01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837DC986-AA85-4C1F-B5BE-D9972F591F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79F75CCD-8861-4B5C-ADBA-53EC8E0B28C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4B88ED94-A6EF-48E3-B6DB-FC9C14DE8F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583BC28B-15E6-4547-B53E-41F6E7514E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CC053D1A-9250-46CC-950A-ABFDEE5C71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39015B7A-82C2-437A-94E8-E1777BF5819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B774A638-FDA4-41AC-98B2-BF7CB5EC2ED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D39180E2-A76B-4BFE-B062-3CA3CB33749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A9FF27C1-72E5-47BB-92D6-61702EFEE99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EFE071F-2A98-4EF4-816A-3267226144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BD1CAB2E-ADCD-4432-A509-32971C8C68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2B1E54C-2BD7-4FF3-BA33-3D46934E71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27D84538-7B44-419F-8438-A0ADE1FD87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354E911-EF72-4928-9444-61A25EF966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13CD5929-AB1B-4586-BD10-B138B67950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3549CA25-A654-40BC-AC1B-72F5BFC7A4B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CA968E19-B243-40DF-88AA-F20BB9C6484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B5CB12FC-3D3F-42C7-9CF7-446D792BB3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75CB4D32-E804-46BD-9FA3-1C67C815DC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DEFBC780-05A2-4636-B061-ADDF443EC7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F0B0815C-2797-4E45-8062-4F510308056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6EBB460C-43E6-4E3C-9DBC-C684701DCBF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DFFC8AC1-46CC-47D6-A062-7E218477E3B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6F6ABB7A-4445-4FB4-886D-920C353774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21EF24D2-9D48-4A1E-9961-4539F95180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3401FE82-CE59-45C7-A778-00AD863892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4005CF40-85D9-45E8-AAFB-C16F559A9F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A269C297-86CA-43E9-B93F-1EF75AC137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91FBAF5F-BB1A-4306-88DC-0170A7C95B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D47CB6C6-5817-4F85-AD87-9C9C9CB7D3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9782B1-8083-416A-A117-411AE403B8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C49934D5-1505-482C-8B3A-F86B30B99E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A8CC08C2-151B-44F7-ABBF-147F14A731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75B98514-F8C9-48E1-8B24-86D8F11EF7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B1807189-8DD4-43DB-956D-D792671591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79F2B1E0-7B42-44DC-AC3E-4107E60255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5EF9CF7E-796D-4464-870C-B982AA31CE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A8191DD3-EBA8-4903-B717-521EC01A87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A900E43F-4C63-41E6-BB0A-DBC533A7E5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A7095A26-2CA4-4256-BDA4-C20AF0DACC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7ED9753C-DF3D-44DF-B9AB-0C8C6E77F5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FC853EF8-36C0-4DC6-B6E3-819641492E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EFBBA5B7-6C70-4FA0-81A2-CEE2643D69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D40E388C-D606-4285-B977-C5F4EC6543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42156DEF-C4AA-49AE-B384-F0556DAD4D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104BCF15-F60D-4B58-A710-CFDEB6D481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C855C204-6BBC-4250-82AE-7ECA100B81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28F8467F-BA0D-44AD-A89D-65ED3FF705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6DCFC577-8055-41E5-984D-10887F3824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9C712AC7-401E-49D5-9B78-9E8668ADD3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88C5DC01-BB7F-4A14-94A3-53EA14C6CA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C6EB4CD0-B03B-4FC7-AE57-BD44E5D91B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FB47A6A9-A61E-4055-9966-AC38A53258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1EF78937-113B-4BFD-A39A-D2183ADD8C7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6C9A9161-3B74-4464-8B5C-1399698C36B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86FE5CAD-E88C-49F1-97DE-125615DE6D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CAEBFA0D-9245-45F0-85E5-146F559982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5356A913-8754-4CAA-9B04-D69D8058817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BB22ADEA-7694-45F5-BDB9-2D6F30E743D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A9CD9A93-0B8B-49E5-BEE6-98EB11DE08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82CC7933-4EE8-4C3D-9EDD-5C5DBF1A84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EEFEC01B-4968-492B-BC59-E48F12AC928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E2988E28-FB29-4921-BEBB-ED2107D83EE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1A1A5A24-3FB2-48D1-8985-C016DBDB22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327C4F68-C1E5-4C8A-A225-A3F791B10C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932160BE-E68A-4BFB-B08D-A3100D6371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FD67BE52-45C4-451A-8E43-0B1AD38235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895B034D-F4A8-4C15-AB6D-5773AF7153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FD45554F-49E3-41AB-BAB1-965A67C52E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E622514-7900-4B3B-969A-60B5F337BD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944AB681-B5F6-4A80-9A27-A23DC816C0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761E55BA-36A4-4A20-AC41-F2079F2181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43287EFF-A292-40EA-9272-330B2843D3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BAA72B48-FE49-4D8A-A4A6-85FB349D403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D32FC021-2E36-454C-89D1-75FD3F877CF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BE8DAABE-14E6-4D70-9D2F-430064F531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92524CD8-8AB9-485C-9E3F-17C93942D4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30C518B-5C09-472C-A735-C4016317EE3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A21C0B12-CCA9-46CB-AFB1-7E51120DA5E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DE2F58F7-F4C8-4958-B141-3FE74B625C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75BF0AF0-76E6-4365-AD8C-26FB9B5737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CEDC3FBF-648F-41E7-8469-7A010E05878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82D858FC-FFF6-45FE-B809-8868A4DD0BA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7878294E-5BD5-4D4E-817F-6880BF75D3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D5ADF250-C379-4C07-9D09-4DE92A12E0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12F41506-83EA-42A5-9461-0826A78BF4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71563784-4265-4A58-ADD6-FAD2E01AF6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9424CB3E-66B0-4594-B3C6-C080CC32A8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DF19714D-01D6-4E5E-AE15-ADED5362C2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C0F97346-C317-45E4-B9DA-38305FE2886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1288A5B6-B31A-4567-92D7-8B4D9C84CA6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BE0C6065-008B-4388-A5DD-58396B1A2D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3D9AFCDF-44FF-4098-9CBC-877B4A366F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891A57FB-ED23-41CB-A0B7-E92FD8B908C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A9CF8940-06BF-4213-9187-B46397098B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B1FF27A-0BDC-4AE8-8E72-1006EC96771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36F2ABF8-121B-4DBD-A729-83E45508DA8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2309A546-196F-443A-A72D-495D254F71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66A50674-B07A-4C80-B7C6-CCBE9824C2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3FBBF85E-D712-4D64-A18A-BF564980A7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3B40EF7A-A3A8-43DB-8CDE-59064B24A4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4B11D155-518F-4DCA-986A-05FB4BDB1B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6235D150-3B0E-424D-91A6-1AA70646C9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654D5521-CD68-4715-9EBA-1AE0912E920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E66ABBB9-0BB4-413A-A66E-377FA0A185C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1116DEFC-6787-49F9-A9E1-B200F573E9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8F5B75D6-4245-414A-9122-33F66DCC5A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D10C0886-088D-428D-A566-6B551ADDD16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D65A29D6-3EAC-4E79-A548-F5D5B26D49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1BB69733-1E75-4EEC-84AF-05D1BBF766D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6088965B-37A9-4112-978E-9DE21B3BA41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A1E2887E-6A0C-4DBA-8F7A-504B4B7D56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83F9DD0D-9FC6-4FBC-BD0B-95E092D903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4F89E1F6-FC2A-4C0C-AC55-93F6ECAAE1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28808828-5263-47BF-A061-5E51C5B8FE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74363609-C48A-4D8D-BDF6-E23B1BFBDA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825C37B3-DE3D-4146-8103-4112E2805EF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6BD5668D-2D2B-427E-897F-ED5545F66C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6F5022DC-AB8D-437E-BAD6-81943B5DF90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6CCFFB46-DA29-4E74-A0BB-A9A19C813E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AED05174-681F-423F-BC81-F21FD1BBAE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A03483DB-3876-4D3C-ABF7-D142585B99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1CD7F6A6-AC2C-46C3-9AE1-427D5220AA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2C2E5C0E-E264-4964-A999-4DBB615339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E2C03033-7902-4C18-9E20-310EEEBC50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3BAB98B3-27DF-4540-95BA-0D6550EE65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87DB4534-0419-4FC1-89C5-C31A7CAC2A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FC50795E-633F-48CD-94CA-4EB761D3F34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1C038962-A70A-488F-B89F-951D51BD5E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4842A450-9BC5-4EDB-BE30-202AFE302F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163982F8-A838-426F-879A-8197B96291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A41E5DF9-3AED-4789-95F1-AFD6097D2B0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C784251D-3CF7-4890-92D5-8AAF6175E18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C5BB5314-5F37-4AEC-89EB-06D6D1F152B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9091D40F-DBB0-40C6-804F-C8963C9BC0A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6DFFAB9E-A265-46DB-A6CE-E8C99C3CDF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14BE9A22-292A-4B41-86DE-520B9257DE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AD1FCB74-8101-4C50-8521-CA6309A211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E006A67C-173E-4E50-A93F-7F19002861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6B20ADAB-28D7-4D3F-A078-0F70C1306B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F6EDE3DE-A141-4D7B-9BF2-B5DC1E8F73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A849C57-922C-48F9-9B23-A7EB629E2BD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97CF23EB-7ABB-4FB5-8E11-1F64DBCAABD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B9343F2C-1958-4A55-8872-36A9E42217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8EE26D0F-2851-4A18-9BB2-26545E28A6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48B2924E-44F0-416F-BF5A-5DC1BACE773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9F93BD9E-0EB1-46A2-A67A-9F7E5ED1AFC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82924595-BA31-4F8C-9512-12A39C25630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7A0C4F94-21F9-46FB-890C-BA23F5FA298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9F939761-1876-43D5-B5B3-8B3CEFBCD9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F3176B1A-9BE2-4E46-A9B2-08B338F675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BCDAC7CA-E198-4787-9C31-CCCB406F329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E7202ED2-B026-45BF-BBBD-49EDF1DBCD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40AFAE59-6C86-47FD-9CBA-D5206AE0AA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1E8DA8C3-82BF-4A71-A648-4FEE258322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671C4282-EB89-47A0-B372-FD8D0C7309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A156C250-B621-42ED-88D9-5FEC366578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BFA196A-8BB4-4BDE-8543-6C1F56165C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D21EA6D3-92A7-416D-AF24-6401DDF2E2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EE39673-A48A-4315-8415-06DDF3DE21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9FACE305-4E8E-410A-AA9D-CEED9C790E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DC4E636D-C304-4D18-A708-CEE12C80B8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BA5F8AC1-867B-45F3-8BE2-3F2BB1B8BD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4E8F1C8-45AC-4EC0-9358-96C9921CD6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F25A2D-8FA7-488B-8275-6570EAF414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D3CA2CB3-A78F-4368-8F21-E82A9009E7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B880129E-4126-4659-A778-9D882745ADA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8AA30F5C-687C-441C-823D-560500C670A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CCB69A6A-C9C6-41AE-9F79-4A5E64B71F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103ED9E5-8B1F-4430-8DE5-36761037EE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931D141B-5F00-4DCF-AF74-2C0E4FD0811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56CF783F-5EDC-4C5F-A17B-D4D88E37FF1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8F695911-4C20-4347-A52D-1D70CADF53E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2E97F485-B5AE-4F3D-BA57-00E78946D6B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3141D1F0-0A4F-45BC-B849-3E1D7210B5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3F554169-19A7-4C17-98D1-D6CACE5A1A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26C336A2-EC39-4542-8CD9-28B555C6B0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55884760-03B7-451F-A816-064CF7E1ED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66349C72-A19B-440B-AC3F-A4A4EA444F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EFC6B1E7-4D8D-40B9-B35E-9DA6168A5D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E3CA2EF2-E9FC-49BF-A2F1-C6F4A4C0580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71A476D0-17C1-40C2-8E1F-6A98AD48BA4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BBCE8DEA-28F0-45F3-9846-B0E836FB80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AF7A7DF9-4203-4684-AA41-7EFFCE3B4D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3F28E294-B8A1-4387-B2BE-BFEDD565319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5C2A1C15-8B80-46DC-84A7-D0AA253C31D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D3F3D166-8602-4F4F-92A2-5C8E8F65F66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BB97017C-DF0A-418A-B550-032BC0AE821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C17975BD-D158-4370-B1C6-B64A402BE5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5A8EF68-A1B1-4511-B2F9-133074A91F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615A389C-9C67-40A9-BAEC-86E20CCA313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472D6A56-45B0-40F7-ABA7-B559A4AA426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F198B2E7-006C-49A2-9F9C-7F2FCDF262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56C5DC6C-2F2A-4B3C-9F9E-F6221CD9611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16C85918-06BE-4E42-9D00-DD37A6480A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36F6828A-FCEB-4DAF-A514-CFBFC95D3D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E6A5CE99-D366-4D52-B23F-21E04CA448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C1D5021A-3316-424E-A148-39B89741F8B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9D92F079-0631-4254-B84F-14094EF830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5D10355A-E3F1-4A29-957E-27750C6392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D17BB51E-59CF-4B15-879F-E61CF07940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F5733853-1E07-4A16-B1F8-8944699566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EC4652CC-2410-4618-99AA-FA896B2FB1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8EE250F3-DBE0-49AF-A704-C24A1E06E9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69F267F5-C166-4971-8AF8-2880C1C442B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6C8B7A89-F25C-49DE-AA85-CD77B998D06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10C031F7-E877-4BC9-B8DD-3A0D2F1787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BAEEF85C-0ECD-4868-A67F-B1C2A31EF0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1EDB4B72-6F67-4AA3-8F56-73DB48F2A52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232E678F-669C-4A5B-BD0E-A88FC60F59A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A9CEBE52-A0B3-4291-8918-A73470460F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11029E67-F5F0-4A82-92B4-D44BC61410A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E59ABF8F-03EF-4224-92BD-41246937A0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CE7C3461-ACAB-4DBE-8A71-2894BF560B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BE5FC44E-592A-4C22-8B50-D7395A062B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D5AADC7A-71C4-452B-8567-F887F217B4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4012E59C-1EBD-463D-AE5D-08E3F21754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F9B6BD30-7CE3-493D-B6C0-495A5D037A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DF727CBB-EE72-4F45-B42E-F684CC9E598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B81AECF4-AF8D-4F5F-8613-C8D255D0FAC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6A78B796-D9CB-4FA1-BF8E-ECF1071170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C33EF586-0F51-4048-AA5F-1A5B272984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E4DB1C2C-4E8D-4A10-BA92-7246206EBD0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23E14752-AA67-4BF6-8262-423ABE666D7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6AB8DEC2-A1DA-4424-98C5-9985F8E9137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BE552C43-5350-478A-AEDA-2769D8CC851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F8666930-605E-4386-B5E4-0B84D6B185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92B728A7-E169-4F92-AB0B-6694E8ACD5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ED7A1BE6-5CE8-4137-AA39-2D87815535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792751AF-2923-470A-A0A7-3790C99876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95CFA2C1-4949-4663-B725-4B7FE16BFB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476C75E2-34EC-4ABB-9E02-D2CAFB3A50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9D37778-FF65-4323-BD9A-37FDC59BBA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9E60459C-3ACE-462B-9581-C2C2E48B60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17D06338-AE39-444F-9646-E990579888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6680737B-C03D-40B1-B5CE-21746B5284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7BEB2457-D79D-4C70-A904-B3EDFDF7FA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14B5D13E-B7FA-490C-AD77-3DACEEB0C1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445B8850-925D-43D6-9EFD-D6F9BC3AF8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4825B18D-A07F-4960-940A-15B2B07167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ED3530F-8D57-4E2B-A402-4A83C1313F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B598EFC0-2CD8-4E8C-B000-70A44CF672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9B4FF269-FC51-48F6-A5B2-F370B662E04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F962766A-08C4-43A5-9D1F-B5621631179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26CDC25E-195E-403D-AAE7-0277F5A333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106D2764-8A80-4B57-B48D-2113338BEE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34A98E65-16E1-4318-9CF9-5D412AAA196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13F63757-11DE-4B33-BB5B-64D75070488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B2043D18-40E1-4320-80C2-ECB2B1734D6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C2D5285F-06F6-4010-A9E2-82C0AB5F2ED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CAA03228-CC53-4677-8DE1-99F797BA5C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D7180080-63DC-4097-B0C4-9871F3FD3B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608F3955-71BD-42C4-82D8-99F71C69EB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1AE490B6-F37A-42BB-9136-FB298403D6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8780B5D5-AAFE-418F-9711-9868C05327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4BDAD58D-B262-42D3-93B0-727AADE4D5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32C55131-20D7-4BDA-A11D-9DEDACC4179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E58E559A-9A58-45D4-911A-C6A19C4F592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DD686CE8-1B69-473A-8096-68A452A90F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BE405420-2210-4E01-AA7C-2650323338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46A5E068-7E52-45F6-867D-29967B8DFB9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81A66AAF-E382-4D8B-9495-B35E1A8C706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384CBB80-E45B-467F-9258-D6A87AD425C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322D4C4A-96DF-47B4-969B-A6131A91086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5AB32BB8-C976-4AE6-AFE9-D9A11DD5DE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1AE8BAAA-EF00-4BA1-BEE9-E77C5858D4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AB0447E0-530F-4339-9F03-9D7709922F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9867020F-1150-432A-BE53-C8A08BBAA6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FE464C0-7DF0-4F38-9C57-F84E4113264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39CB1232-822F-4AFD-862E-EBDE63741E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C7B4201C-655C-4F1B-9CD4-03E164DDD3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5D732542-D270-4637-87F9-D74BBF2576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A6115086-B823-4B64-8F33-330747B9FA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871E75AD-B997-487C-8C51-542DE83CE4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AF8FF98E-5CE0-41E0-A61D-5ED4070C8B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CDD17833-EB2E-4F69-B20C-B64ECD34E1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583687D1-4308-4892-91CD-89CB0A2B0E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BAEA5EBD-DDA3-412C-9ECC-CE0E175976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A92CE67D-04AA-42FD-A8CB-6F8EF94379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4091DACC-E56B-45C8-B8AA-7B2FFD2450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9DEAC92B-1511-4396-921B-CA26883D8CC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C3700758-3D89-46E9-AD46-F5577F8EB77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3349BBC5-B826-4CAF-8AB6-F8D2A9C4B6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437E4088-4FF7-4676-9D26-F4AEC27A1A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FADC95A8-A205-4493-A2AD-E67779FDD46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B7A5C557-459C-4F4B-8C8E-1D85FD159CF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D6971993-85EB-4851-9EEA-B38AF2FAC33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8263AD3E-3FD1-42EE-A9C2-36D5809C615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40FB6731-39C0-4F24-A801-33569DCB89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37D28791-A00E-45E4-95AB-D4998E7368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5078662-E03C-4FFE-B90F-2374F1F3E0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E3A9141C-D566-49A5-BF37-12ACADBCC7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5504A899-E36E-4389-B0B4-A9B44A83C4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FD07D4D0-B243-444A-91D0-85FB4CDB70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B1C63AD3-1167-4D0E-B3C9-355BF639D1B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730FFB5D-98DC-4AB5-9057-F8C3B632B46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AF6EBCDE-536F-4FDC-BFCC-D4F6249575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204861A4-74F7-41DC-B854-E50F3D633C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9E89CBFD-BEF1-4515-8165-D9174B4D7F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1FA66B84-30BF-47D9-AD47-A7018A2224C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F1CB90EF-4686-4433-99B6-23BBD8409A5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C07BDC29-E790-49CE-BE78-888C507D2E6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46A7BE4D-D2EF-4CD1-82D8-2D65A22D1B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B678286D-097B-4D74-A785-E3FF55A663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7711F711-37B3-4969-A2D1-7ED7D777F4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DD62DD2-1F1F-4B68-83E8-496AEF1F91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9DF1B782-FC5F-4781-84E3-A87DF5155A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7DD75142-E44C-4CB2-84D7-CADAB42979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6F35820C-C3E0-43CB-8001-C333268C75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9EB8C75C-F394-43DA-AA7B-3E143DC363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9718F4CD-9552-4E18-B63B-5925B9DC48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FCC68C37-2005-4342-BA3E-54508127FC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7A927F82-272C-425E-BB09-8F05F05F7A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AAB97621-EBAE-4318-B3CB-BDC1617CEE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4E8F7208-70E3-419F-B81F-3CC6E37BF7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6870F3EC-A838-4C44-865D-EA3AB2F4EA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74AFE2D0-E518-4702-9779-569D841D8B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7EABE127-3527-4CD3-84B7-76716D1528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B6A20A47-CBD2-4068-8CF1-774F73A27C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A74732C6-A626-4739-BBEA-E52A128C0B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CE3E718-E617-46CF-BDC7-1CBD7B70D8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3D32B624-28C8-460F-A51D-0A059343CD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81A952C8-6060-4DB0-B35F-B775ECAE75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A4D065C2-83BA-4C79-A3AB-F27109B460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6E4AD02A-CBB0-44FC-B2F9-6464392DC9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96998F59-A356-4B4E-BC88-33346CE11F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5E9ECF79-6855-4440-A698-BA35F9B0E1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C9D68C8A-104C-4547-9819-FD1EB6D36C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32EC6A5B-0F63-4647-9034-51AB961435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3FF1CD2F-AF4B-4769-A87E-57B4EC0347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E92C8E2A-472D-4B61-ADFB-58EFC0499F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E9CCCC6F-0B57-4A63-8EEF-B23A877F93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37DA5D2E-90E6-42C1-A374-10614A75FC4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17507C07-F782-404B-8DF2-E72508DF327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498574DA-B541-4C1D-9099-50DF17B8B3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A4C91557-B169-493B-846C-C29C8AF3E8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959934B4-45DD-446F-B77A-8DE44CAB6E8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3F406BE5-1D98-494F-ACF0-D66D0634E9C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300A9D1E-893F-4095-82FC-44374FB598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45CBCBFB-8E15-4566-95BC-10212CCF678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A31A1736-3B62-495B-8AE3-90FFA268700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6EDF847D-C43B-465E-ABD5-EF899EBB6A1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C90953EF-1563-4A18-9A49-42AF7FFCA8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BFBF506D-5435-4D6E-BEE2-E788C1234A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A91F96C7-25C6-4D88-A704-4EF242AE1C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1A570995-1DD3-4E4E-8D11-9109947E23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26A359B7-1526-44BC-B6B6-FA51DFF7BC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653D0689-C1F5-4698-A4B1-76DF23779E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A42CB4A9-2A71-4709-AD3E-BBA3D3EFEE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EE86FCC5-A1DD-4043-A05F-3CAC989B38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B8D76FED-CA49-4ACC-A291-6CC19214D8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26C63DCF-0A64-4C98-B399-8EC7F2A2EF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F29960B5-03DE-4069-851B-C85EE9F98B3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9CFBB7CC-45FF-49CC-B226-AF154B4B857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192F4C75-8CBD-49B4-87AC-2DDBBDB057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CA8F8AB8-E33D-419F-99F3-26E5CA3C43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88A26F4A-D39C-47F0-AA1C-A4FC141A49C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394EED1C-73F0-4B25-96ED-285611E3AD1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D60EAC97-7950-45A8-AFE1-E497C5AC7F9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47444BB9-B218-4D86-9A8B-E2FF4954E1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D2D0CC13-D9AC-465C-8077-D5E22D9AECA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5831E0DF-A997-4BD2-81D7-8806DB691B3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54C70B2A-DB4F-4185-85C8-998C4093663E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8223F1DF-B60A-4259-80C2-698EF77A9F9E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9B70A8C3-06E3-47FC-A6F1-26EB69070069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373A6DAB-12C1-4992-88A8-0E56C234D36C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927D546E-F9F6-4EC8-AAC6-7EDCC8C75E55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DBBBAADE-6B68-4C47-9E9B-2923B81862DC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3174138-3E91-4DE6-A950-0CEEEC053CCF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D3F71CE7-9067-4695-B1EF-F7CA7D9B7D72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C241D381-A967-45C5-8247-9263E5D58EEF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C2557C3A-3D73-4C6F-90C1-2D3F615C639E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71EFFB74-AECF-411E-A94D-1345E1993C08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D58A5DF9-3736-4DFF-97B4-54D321969762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362CD6C9-CF7A-4F6A-BFF0-FC96B050BC67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66896448-5BEE-48C1-8938-47C919DE179A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A663E1AF-6B61-4DE0-95B1-4307AC6DE6B7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BBE8A7F1-08B7-4C0E-95E2-90B47D71AC05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B16AEC33-2D5A-4B90-966F-87B7FC9B863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B81E67F5-9766-442C-B3E4-F9C9DD2EACC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82A7F15E-BD61-4C65-BEEC-E6B1EE176CFA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5BAED74E-4FFC-469C-B2B0-6CCC7AB6E1E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76D6F328-5EF9-42EB-BB78-58F3B627BE7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EEFBF6AF-CF94-41CC-852F-0B21B415839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F750657F-8E28-4DCA-BAA3-82C34591995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203ABB75-9736-497B-AE96-5D41E264219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9B40B864-BED2-47D3-B36C-7D5DC1CBC086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366E1A31-D5D0-46BD-9E72-CA8A418836FB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DB6837C6-0CD2-4A5A-ADF1-C9CE55431EB9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17C71288-D839-4E41-ACDF-ACF0C5C2C03C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B29DFA43-04F0-4FF8-945E-B6713F0AF2A1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FDA36115-5E03-48F0-8DAA-0F1F25F0B4A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C4C043B0-1731-49F2-8EA4-36B9498BFE1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ADFEF298-F30F-4AC2-8398-F0F2E4E8503E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86683E4F-0F0C-4396-AD2A-2DFDC75990B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79613207-C3CF-4A8A-9ACD-3906B198B30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011397D5-29AB-448E-BF83-973000915C3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1DE441C5-94B1-4EB4-8576-008A75B50DB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0CAA8B5F-B561-4FF3-9709-6258B595A19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9B836C5A-7230-4124-BC70-5BA01849EF01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100935D8-F3EB-4BEF-90A1-5B208F1A4C69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BDFAF815-8625-4BE1-96A5-B92F5B99CE41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97BFB74E-CDE7-441D-AEFC-7BF48F51720D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823B05E1-FCD9-4401-ABC8-1C7F543DAB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CB12E37B-9560-447E-A2A5-B797B95E6A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93958EE5-F9B7-4937-826B-DB51B7EC99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3301D2F0-E6C2-48DE-B51D-7433C83DE9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1E1A014D-A1AA-4B09-B3D5-4DF4B955D2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7702E7C7-1FFE-46F4-9039-E0DFF594BE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26DF4E6D-73E9-43B5-B02A-52067CC4B6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8F6CCC4F-1753-40C1-A100-B7D0EF6DBE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1D1BABE1-DDA9-4EE3-98A4-C6158DB4304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E8104702-AE4D-44E3-82C2-B417610F249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ADAC49AD-B141-4F70-8181-C8808B7065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0A2EE166-5359-4971-ABFA-4437DFF74B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AFE9E79B-AD71-48FF-A7DD-BB7D94C7E9A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AA2DD27D-AA64-4844-BBF8-A8E29616EDB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61F973C3-E14F-4E18-8244-831EAE1839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2BA60111-A8CE-48D9-812E-1454AF0488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5364587E-A895-4B83-9822-78CB2E2D96E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BAD38528-FD1C-4AE0-BC61-FCE3843E4F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8051D26E-E724-42D4-86A5-E9B6C7ECF2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C033D209-01DB-4A06-82AA-E22A84458F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E79D9245-253D-462D-B423-6D6F989CAA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5C71E318-EF10-4D18-8971-3512F5DBBA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AB89F6D7-83EA-4C1F-993C-0B07988AD2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528FA534-D583-4BD8-AA5D-D387A5E9E8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507A8886-214F-4F85-99EA-E11AB1887E1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5C551920-17EB-409D-B256-6FD2D00A188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23263BCB-715D-4C53-A87D-C3F75E0009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AF160BD4-67A7-4B1E-9278-464F943DE8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8772636F-618F-4D93-A091-16CF9AB28A1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5A339123-0DBA-4E11-B6F5-B643F652653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2AB82AF7-183F-430A-B358-E769B97D84A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02B5FF66-9338-4966-AE27-9B4544FF24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3C4867A2-32EE-4155-8185-9E552082EF0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BE9621FE-9803-4312-8C12-85358CBF2F8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9603128C-CB11-44D8-80BF-B378EC69B3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AF0A29C4-E118-40B8-9069-D237BBB2A6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71D36A29-A705-4A3A-994E-2CF4689489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5F44FCED-27EC-46B9-8DBC-54116F1563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EFB4AF4E-F5B7-4BFF-9F1C-A89506710B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F29FDAB7-1512-42A4-B32C-0892ACBC9C7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0121E946-C02A-457C-9462-55D93951ECD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7B747BA1-11B8-4E04-A3D8-EB8A63E6E7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7160331C-B926-40CF-AC0D-0769F61FCC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9909E967-6C8B-474D-974A-7B3C8461A39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C0973C15-CEF7-4F62-8A45-FD76A547217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3E4BAA86-B21D-4B65-9347-8D8AD92E6F7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3F20DC6E-B883-404F-8CEC-8B292CD0E76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2324F482-EFCE-4FF1-A4D2-A0DCBEE35A2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E7A72EAC-3A15-4B61-B2AD-440FE6D1359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E692B110-5630-4D2B-B943-B7D32050604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B6873728-C7B9-40D6-9094-991E2F4EEBDE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9AA3E909-61C4-47DB-97F7-F3F74EC32D7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D5D19796-DB97-43EE-81CC-9FE454AB7D8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2C84E5CF-3A1B-45A4-A140-F3BDF98809C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D788ACF3-FC87-490E-97FC-17E57CAFDD4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8FD6CC0F-2517-4144-8FAB-7C45A8894CAF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FD90D632-AED8-4C29-8C82-76C331736277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4763F015-EA37-474E-9D9D-9A8B3FE7E80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C8FD1CDE-E87E-4BB3-AF3B-3F09CAB2117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13C2112C-8608-4A88-AF14-B806E5398952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C2C6C790-C3D4-4ADF-AD3E-7423298E2150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9EEB7EE6-838D-49D6-8DA8-7B4D4DE5B947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F6624551-4727-40AB-B44A-645485A7598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806E21DA-CD46-410C-B164-689B5972024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56F08BB2-5FC5-4C2A-BA21-7BD707164FE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BF0C060-612B-40EE-A78E-EA54F5CDB12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5273D847-9E2A-4498-970B-66EAACE0CE6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5BFDB276-722A-4931-9E63-8EE7A93E9AF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7DD94F37-8CD2-40AF-93F8-3668DFE0D40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2AE22331-DF20-4AA9-A03C-A68B75A4A000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74BAEEDD-BD76-4A50-B2B6-A94C4174831B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16A6FC5C-DF8E-4BB3-B755-D6BF9F1EB43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2ED6C20C-32D6-4830-89D4-5192B5F264D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2C66FB4F-8E24-44EB-9E3C-02E48CB54054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3EA3943A-7CED-45F7-8CB2-E9A31A56C8B5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0E4F265C-727C-4EB7-AC37-64B220962E8E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E1AA49A7-F315-4530-B943-DF7851CCA289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3FB444A4-D493-4DE0-BB43-9A481760A5A6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1C12E5C6-7AAE-49AF-AADB-EBB0ADF5D6A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243AFE9B-C4B9-4C8A-8364-45A656CF621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A599FE41-FC57-4701-8421-598D1B875D7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B1C48B25-6B51-4084-8654-6B3D3BCCD89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17ABCA94-9117-438F-A662-FE977141A43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F2B0DEF1-4BF0-4E22-8D95-5B777C568FAF}"/>
            </a:ext>
          </a:extLst>
        </xdr:cNvPr>
        <xdr:cNvSpPr txBox="1">
          <a:spLocks noChangeArrowheads="1"/>
        </xdr:cNvSpPr>
      </xdr:nvSpPr>
      <xdr:spPr bwMode="auto">
        <a:xfrm>
          <a:off x="265002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85E887CF-6D40-4570-8101-90CD76D0BACA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CAD8E212-8FD7-4A22-8071-A153C1D91B4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4054897D-17EF-410A-844E-AD1D3AD7EB8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B71F816F-DD06-4875-A1C7-4F4FBA9A5516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2E89AE7C-9BEE-42B6-BC7F-05C89CA8C747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8818C817-BE8C-4D62-9C50-AA35B08C7EEB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CAB591A5-2E50-467D-8856-C2F8E16531AF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9AE80A04-998E-4F4E-8863-24082888A695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A1C7818C-C7B2-4F4C-993B-745542EB3F50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9667FA0C-3ACA-44D6-9E8B-DA832547C21C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18D89AFC-BB6C-4C33-B0B8-E047C0DE4437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159BFBB4-23AA-4CCF-B29F-63FAF495CBB3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5EE46279-ABC8-443F-98A6-24FA3E4A19B5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543955DC-FD3E-43EE-B6C0-8C840658A3FC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326E54CF-FE64-47F3-96C2-7A18FD5E4910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EE5BCF64-F772-4FD6-95D0-C0B336C2B4A2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581C993B-CE6D-4E41-9973-FE7AC1149220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85B21A7B-4889-4F40-981F-0325130D90BD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9CB9283A-6719-4FBE-9C6C-FCC4E2609D1B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251AADDC-BB32-48BE-A8D6-C552A3ADBA1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965A7B4A-B960-416F-9387-A6C7800C66C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C994F1F9-EEEB-4D39-B571-1AEB344D93A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53800D9D-9B15-4E9F-BB19-94AB0A1EF4B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2830E9C7-739A-4ADE-8ECE-9DB0CD2632B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8A8E425A-AC26-46F6-9D1A-855090FA6F7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38789323-B36B-4C54-959A-3E223B1189B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7C31E3B7-FDA4-4175-AFC5-6D65B2B0EB2C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5E0B0028-8F95-4955-B4C4-6CCB791BF22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34D89E1F-7BF8-4EBB-8F79-5ADB5A6D5DAF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438F6934-7403-4D56-A168-1AF72469777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DEF9EAFA-6266-42BE-99D6-A7960F5DF1B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C597469-72AE-446E-9A56-215553A7976B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624EFDEB-C176-4DD8-96C5-FA43F7BDD079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65CE1245-99F7-44B3-86D7-888109B5CA3F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61D9DDC7-5D67-4DBA-BE0F-60A4A65FC477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EBBFC54E-F6B2-424E-9F5F-3A87B50F13E2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BBCAA83E-5C32-44BC-B708-CC75828AFDE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DBB122ED-0A9E-429F-A2EC-2A6B616E645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03A85905-5341-4067-9C6F-A738E414583D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03042B3E-DAE7-4FA7-BA8B-5A8D5DB4FADB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35A5F3AE-E68E-4D9E-9783-6939148B7187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D7CACFF6-EEBC-4642-9792-AF190DA4FA21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DAD28513-4313-4676-A612-92B61431CBAB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2F5A480D-F890-4B90-8763-F4591F065001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75DB0B87-6B4F-400A-8E2C-7E38FDE70D15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8EF01F2A-E32A-455C-AAD8-40F877F87BF6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6C744874-11E2-4811-9D1B-BD42A8B79F08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2DF18FFC-96A4-499E-9F98-3D88C6EA4006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B242D683-66E8-43CB-B184-5CBA62806429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3CFD4F40-49C8-4ECC-91C2-C254529E1853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3FD99968-7B5C-4392-B848-512BC38051B7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55C08964-2328-4F6F-BEF9-DC59880398F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9B199D03-2441-4739-BA51-5F3A27EB7E6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928EE801-9073-4CDE-82BC-E0607422C8B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916DA4CD-1813-495B-A535-F1776CE6487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C21C29C8-503A-49A3-A532-3B3D74B6248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05DCD863-3A03-465E-A805-E98040723CB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9525AF05-419B-4932-933A-4618D3B8FF2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14ABE948-F453-4C5B-88FD-4B2DB2B0B4F8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71146E3A-8FB4-47A5-B983-4AE565D0C5C8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E35C8E26-1976-48D2-944D-06FDBA3E429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E526FCD5-EA57-4104-9F81-960C60EB888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164EECBD-B50B-408C-947A-155E48F0C36D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211BAB3B-69C7-43A1-9690-635392E16F12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B35270FF-F3D4-4648-9265-4238FB54E3E8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63B343F7-5428-4E18-9E0A-8B157991A950}"/>
            </a:ext>
          </a:extLst>
        </xdr:cNvPr>
        <xdr:cNvSpPr txBox="1">
          <a:spLocks noChangeArrowheads="1"/>
        </xdr:cNvSpPr>
      </xdr:nvSpPr>
      <xdr:spPr bwMode="auto">
        <a:xfrm>
          <a:off x="4505325" y="18602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9E24D1EB-2813-4FC9-8712-48754F4B6607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A39BC162-AD73-41ED-BB66-7738F6B7899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5B918BD9-B7FC-4024-93C4-72485C1CC0D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FB06A5B5-1804-4738-9AC4-0ACF9D99934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C027AF6B-1D4E-48C1-9E03-BA006E79254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3BF65D1D-8F29-438E-A10C-15E6D39E940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329CEF56-82E8-45A8-AFF6-21561BD8C45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78801A68-4CCB-4912-BD77-3AC8BA380C9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36C82576-5047-4DC7-A075-025CC61B171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EC9877DB-B5DA-41EA-A73D-EED46FF6EE77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99852855-EB04-4DEE-A57A-78444AE7D34D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BA4AF46D-59F1-4305-B8C2-8CD2F3EC579D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2A80113E-8C51-4D9E-A824-85745DACE30D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3CE007BA-3420-4032-B736-F2300FDAC7F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5A490C00-F49E-4FE1-B36F-D20E5AFE001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2C238A27-5AE8-4D7A-A41D-10B92E1A446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85438AEC-B8D4-4E25-A2C5-E0EE94B97E4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CABCF9CA-8B5A-413B-9C72-0E8B03AACBE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9776BB58-A7BE-4E74-83FD-A4BA5B25A93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BCEA1F85-F660-450C-BDF8-7A6CA09CB24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C4B9E359-9A17-4A65-8C67-A214574A8F2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2F8D55B4-2A30-4271-AA2D-4DCC0273844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8CDE1928-8A6C-41C1-ABF4-D1F5C35B8219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CFE7AF3E-13DD-49DA-BF82-5683CCDC68C7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D48B801F-19DD-4A47-A690-A577CD0AACF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A17EC526-3787-4ED7-8E49-A15DC5FD157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7AE113B0-1AB4-4D86-911D-046ACA2774AC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654A0CFB-A9E7-40DA-89C7-80C9A6B2D1C6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E99C9B2C-9A4D-47A8-8C16-336E4DE0566B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89CBEC87-9087-41EC-BFFF-C1FFB4310058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5AB7FA1C-DCA5-4A94-9F0C-A8DD388C80B4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AE87CCF0-82F9-45B8-BD28-B0087AE816E6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65B09B9A-8C73-44FA-BF7C-49C697B7D4EF}"/>
            </a:ext>
          </a:extLst>
        </xdr:cNvPr>
        <xdr:cNvSpPr txBox="1">
          <a:spLocks noChangeArrowheads="1"/>
        </xdr:cNvSpPr>
      </xdr:nvSpPr>
      <xdr:spPr bwMode="auto">
        <a:xfrm>
          <a:off x="314325" y="19707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B48AE37A-B39F-4135-A62A-86E7F83F543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7CE38350-F647-4C3A-B291-72E2D71D3C0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2EBD4E9C-C082-47A6-A400-54F3E6F958D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48A730A2-3ABD-4AE1-AF42-E78A373C0D00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F59037C3-758A-4ED1-BC2C-2CFA4D5B33E2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CF637342-3D30-40A0-A6B7-5D91E0DFE756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09E6C7E1-078B-4F49-970B-AFA354B7C1F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E9A60DEC-DCA5-45C9-99DB-BB35B4E7A4E5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2013037F-ADFE-4885-A15F-37BB7BFF031F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8E97AC29-048A-458A-8E6E-233A7594E93E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92BF549F-C395-4E34-A675-DBF5EB8A6E66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F1A77003-FDBA-4DAB-86EA-D0FB487FC2F9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CB21B2CE-A181-4B72-8AD5-E86D8F595589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5E513FB8-21C1-48C0-B0C4-EE1859214E37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564B270E-7FFD-4EC0-AF20-E7FEB1CDE773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899AA6E2-9AFE-417F-B617-53648AB41C3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8420E9DB-CA74-41C0-8423-FED3F9FDDE4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74C1730D-160F-4B11-96C0-0E6E5A64A2F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CBA9A5CB-DAEF-4C57-88FA-72D61F040ED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62EB2E1C-42FA-404A-B89E-3BE74610114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A736D44E-05BC-4226-8624-0401B72DA28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CEB8AA97-01B2-4E23-A291-155897D00BD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A3E84C16-EDA3-4B1E-82F4-48F9EEED59A3}"/>
            </a:ext>
          </a:extLst>
        </xdr:cNvPr>
        <xdr:cNvSpPr txBox="1">
          <a:spLocks noChangeArrowheads="1"/>
        </xdr:cNvSpPr>
      </xdr:nvSpPr>
      <xdr:spPr bwMode="auto">
        <a:xfrm>
          <a:off x="2628900" y="225742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38D0BE7D-1EAD-44F0-8FF1-7E87071946FD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F4548EB3-0E7B-4E82-9FE2-B7527E2BCE0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7E77267F-7A1D-436A-8990-DF86EA69AFE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76A36C8F-1505-43E7-B6AB-D151F1B6A69C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AE1BFD02-39FF-4E3D-BD50-4947A5148DE0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DBF681F2-F8A5-4430-8CAB-304F78446804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1A120C61-5BC5-43B8-AE68-AFA8A9C49341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C1727ACA-9B2D-41A3-B85A-1C261AE99E00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52675AF1-FB97-4A8F-BAF8-3851DF11FCD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98F395C5-74F7-4DC3-92AD-87CC5ED18E1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46E29EC6-04CA-448E-A144-9D60467E5F5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25407FD0-CFE8-4042-82CE-8696F0CEB86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D76DDF42-3527-46FD-98A0-61A00888B3F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B7D4094B-D631-4641-8179-DE212C48D39B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2C1D704B-8009-4206-970C-EBF94F790A1D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CE0B8C61-3578-4656-B8F4-0870DA4C26A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92F68C37-8DD1-4C95-95EA-D66B9F56EF4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C66E3978-D05D-474B-8BC7-9323E1DE3B65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78F5C5A7-3D57-4B33-99AE-CC8515DCEFD1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9D2180CC-9A30-400A-8AED-0D900155AF38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8805BD4D-B1B4-4557-9898-12622F8D2292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9902CC6D-7872-4CFD-B252-8B6A1C0A879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606202EA-DC74-43FA-8075-636B271DEBE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69CED12E-3DA4-4A86-A969-B229A1E3519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0D547EC0-7DD8-46C8-90F8-402F66D1B7E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9379388C-283B-432C-A534-962BFA1E488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5C49ED58-C86C-4E3B-95A4-B53B3A04538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7A070C4B-BBBF-46E2-B87C-34DA317419F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CDB719DE-D908-4D71-AB67-96AB480DB2B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7760B36-6F4D-46FD-8BAE-2C750B73669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4560743D-899F-406C-B717-EDA5F86D06D6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BCA1C64A-507B-4E71-AAA7-B2C81B64EACD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A06574AD-B81C-48F7-BB2B-38FCD070AAB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EFF873AD-4BD1-41EA-BA19-5AE44A1D00E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C523DC83-41F5-48F2-B965-EA08CA42ED99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D70833F0-AD42-4032-B125-D2E070373DD8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D9509703-0715-4CE4-8A61-88CD4F2F7322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7F5D991D-F5D2-408F-8779-2E8F56C562E1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2EDBC0ED-1856-48C8-8B1E-7E491EA1D684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F88E3A75-B6BE-40A8-A0F7-BD17B46C9CC0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92C4AFBC-A8F2-4E7E-AE35-32B90E93C9B9}"/>
            </a:ext>
          </a:extLst>
        </xdr:cNvPr>
        <xdr:cNvSpPr txBox="1">
          <a:spLocks noChangeArrowheads="1"/>
        </xdr:cNvSpPr>
      </xdr:nvSpPr>
      <xdr:spPr bwMode="auto">
        <a:xfrm>
          <a:off x="314325" y="26279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BBCE6ACD-D403-4008-B8BF-F46B1583FCE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74773A82-1035-40E6-B8A3-7CAAEC2BEB6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F4AF1E81-E9A5-4FE7-BB63-747C6B528DCC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2D8E935A-3D49-4F7F-9C0E-E9601B3B6545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9BC90A88-2057-449D-829F-D3A1F50F0A10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44815908-048C-48A8-9618-EC41379CF704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59613156-50FD-4D32-A481-7FA687561EDB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FB131E35-C361-4475-8E56-A0B4F87F6B65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9DBA1150-BF06-4BA5-8D1D-22D38902A9E7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5BC0EB48-413C-450D-B6AE-BF17CDAF4338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39641413-D591-41CA-BB63-39EF6E505369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4E683C80-650B-4156-B3AA-5B2EF42CDC0B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4CA9E2BE-E72D-4D76-8DB8-EAEB0467E4CD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66DAD468-473B-453A-A093-2776EF03D9C8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280D2CCC-B059-4742-8EBC-2B840083560D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4707EEAC-7DCC-4878-AC64-66D43CF4CC5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2E7942F-596B-45B7-AF30-31B589A8192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85DDF17F-8E70-4680-827B-576A6D13F12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3193D26E-BBE1-452D-9DC2-4F71E391A99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B36F850B-2FA5-400A-A18B-4E050AD50B5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A3EB1556-A2B1-4DF8-90B8-1FA4E519521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CDCD6FF7-9C9C-40B5-9904-47CC8496D31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327C333E-676A-428F-B91F-8C56DBB9CDFC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470BBDBE-DBF0-42FC-917D-401724B578EC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64A6438E-52BE-4D83-BCE1-8980114FEC5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316F7880-F925-493D-ABA3-C55AF025000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D21385F9-D59A-4B7C-99BC-8AE8E49608EC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D7208194-F3FA-45EE-B01D-7A2CFB155790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AB16894B-FAF4-4189-B0E3-DBA140C9567D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6D0A435F-A511-4AAD-B720-95239DFA40D0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250E78DA-107C-483D-A5E4-58C2A349FB21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27CC079D-37CA-444A-8062-29FCC4D21A0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210B8DC0-9A09-4E66-BBB6-05B22FC3C2F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B8D706A2-9CC0-4B96-9C9E-DEB943F36AD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34E5F023-CBBE-4032-90B8-A85FC601E18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8B0F7DBC-FD0A-40DC-8A77-5B9CC4E8958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830940C6-2FE1-421D-9925-EEC6AC91FBA7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ACE6B3D5-FE7A-4A3B-8F0A-CCBF9224632D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10321252-39A6-48A8-BA27-81BC784DA62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673BF362-57A0-4A33-ADC2-800BBB05A27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2BBD6C5B-EB16-4DD1-984A-BB4FFD7558B4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087FCAF8-7663-47BE-925C-F3E701207242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03C3FFD7-67D5-489C-B681-1A64E3214BD8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6CB4F959-6595-45BF-A7AC-1DAF29962CAD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3AABD5A6-BD44-4261-AD3C-AD123ED1AB4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558AB104-6947-4526-B959-AE5BB805552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338AEEBC-1BF0-40A5-9AC7-8762A9DCB16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C86D1C34-25BA-4730-B458-CB3FF4D967A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5AF572A1-8A03-468E-BD90-3CC66A602FF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81E4EE94-EE1D-486B-AF23-71C84BB7D86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6D53A76E-5CE3-4F11-BFFD-9B94D9E0E2C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D4BCA191-0BCE-48E6-88DB-8129FD7077E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8BDBF6-48BA-40A2-A15F-20DDEE61B9C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FE8E68BA-5C9D-4832-8301-9B50DDAF5B79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4D279A4C-EDF5-4495-AEB2-0B8AEABDB632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427D84EC-4078-4C89-8136-EEFDB260934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B2B9C23E-EF64-4FCB-82ED-6298D7435DC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451168CC-EC8C-4D2B-B8C4-9504D785943E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F03A3B6F-3E89-40DD-B147-783D2559CAE3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83B3EEE9-650D-4D77-B8FB-DA42EF3B1B3C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A6C3FF89-69DC-431D-AB74-90EF2D4954E4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6C741278-3235-4CD0-9AA2-4344096D536C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CFD19B4C-7B0E-4AB1-8A29-749EB425347C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04BA44A3-B613-4025-A82F-63B16428AB58}"/>
            </a:ext>
          </a:extLst>
        </xdr:cNvPr>
        <xdr:cNvSpPr txBox="1">
          <a:spLocks noChangeArrowheads="1"/>
        </xdr:cNvSpPr>
      </xdr:nvSpPr>
      <xdr:spPr bwMode="auto">
        <a:xfrm>
          <a:off x="314325" y="32880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6329831F-D946-4203-8285-6A1B315C789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14E300D6-559E-40EA-BFA6-46A4EDEB211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FC9EA955-9B4F-4892-93A6-2900A690D80B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8155E863-72AC-4819-9CE6-65B934C01758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E30D57EE-16DD-4426-8F10-3CEC226C4D2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ECF7976E-FA50-4C79-8FCD-2B188F779B6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EFF7CC5B-0156-4E63-BE2A-AA6DCAF7E06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CCDD9522-74B5-4FB6-A616-398B41B802A5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106E334F-FE4D-413E-9695-EBE59B2CAA8A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7680729D-D4EF-4EF5-A435-CB99BC7EC564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ED3F0482-08E3-4BE1-96E6-93A7C487AC1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BC1ADE87-B248-4836-9574-BCB200C2CA8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129A10CD-7836-42D1-8692-42517A20CC9B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EB122EB4-A320-4556-BC91-50043B349973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CCE9BE18-5FD4-4F4A-98D6-B6973E5FD24F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963BD4F0-813D-405C-A418-21B591E2A4F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55D05CF8-ECE1-4DEB-9364-5ADC6382D5C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B8CA081C-6BB9-455F-9E8B-7ED1C6E4B4A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D78D299B-A13E-444C-9AA0-00EEB3C0C9E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E979A159-2027-439B-BE7A-575A9F6F172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4CFCFF57-7E4A-454E-90D4-020BDC98CB0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125B67B8-8634-4C57-95AD-401CA9B70F8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9028A661-9A2F-4698-9FAD-FA81BAAA4E39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52B3D411-42F4-4F65-9F78-96B7E7A22B6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BA3D380E-0916-41C2-AD74-C00C88C8417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F834AA03-4BE9-4682-BBC7-DF0272D49DB2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DC3A9020-9DB0-406E-A473-33BAAEC82DBA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CA671545-4918-4038-ADEE-14936D9166CF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930515C7-74D2-4D18-8DCB-764A67FA5FD8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ACBE787B-CA83-426D-9E59-B76F47B98711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BE781565-394F-4B9F-9A7A-C0676889D2F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D2F14E87-21AD-43A1-954F-BBDB949887F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A2F66E6F-DA43-4F17-913D-B6776AA1B64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B61AAF58-2D7F-4465-92F3-BA48DF42C69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9550C6AF-7ED0-4056-9322-CEB8C071DE7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46A0EE1C-40AD-4F74-9738-98CC2C0552FE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B1FCFBC1-69DA-4708-9CDF-370E9EADC549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FB6FEDCE-C0DD-4892-A4A0-E31F59CD5A4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1692C482-D89A-4E81-873E-E336613F44C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FBF0A968-FFAB-48CB-96C5-BB1A3C8D8182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755421A8-8454-4DA8-BC92-191FF0E24DC8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840845C8-C4C8-4796-BCDF-A1B2F69B4EA5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522F020-7CB2-4AAF-AAE9-BFFA3E22DC20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C2E6542F-C307-4A0F-AFF2-E0CA74CE6DC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B4EBB168-45BA-4ADC-B270-F2B715C5FFF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BF1CDFD9-3DD7-45C7-8709-B6A42FAF472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EA4F319-1834-494C-934A-13B4F351D9A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C5515288-D8E2-4C2D-9D59-4D7450CA983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A05F14EE-7C58-48C6-8E2F-6CA15396FE1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FA6392E9-549F-49FC-900C-FE60C1FA8CF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9B72AB9C-46AF-4E55-913A-A3C757D9D05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0ECDB2DB-8BE2-40BD-B290-8DBC4B5728F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ADA8128E-2F24-4BB5-B279-A5B27ACA72B3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A9855BF7-BBF9-41AC-88E6-8142DE94A31F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36D45A96-DAC3-4E35-BFEA-26AC1B0EBAD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3223A8C1-1A79-4FE4-873C-E18B0EF41B7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CB187F75-B6EE-4FE7-AAB2-E03B7B898D1D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1EE04EFB-40F9-4611-90A1-DA8BFDF1D815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75B46005-A92A-4C30-BA55-A34D8CBDF083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28416BC9-2392-45BF-88EF-532256EB0F6D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8FA55EF7-7720-462B-ADC8-C88286E43933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59784AA2-88DE-4B94-AA65-5020D0BEF8C5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33C77DF7-1819-49B0-B050-CA49B9BD9C86}"/>
            </a:ext>
          </a:extLst>
        </xdr:cNvPr>
        <xdr:cNvSpPr txBox="1">
          <a:spLocks noChangeArrowheads="1"/>
        </xdr:cNvSpPr>
      </xdr:nvSpPr>
      <xdr:spPr bwMode="auto">
        <a:xfrm>
          <a:off x="314325" y="394811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8F7F3484-E414-48BF-A897-A2BAFBE8D7D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C09D543A-190B-4616-B606-EA40D43B5B4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66FB1523-F660-490C-9DF1-3E5995C5E776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3AFFBF0F-FDE0-4073-9F59-C8B846DAA8C4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DAB3E214-6855-49C6-9D2F-65757A945A4A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B29D18BF-DA32-4F50-BBDE-EEC09837DAD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584EA068-B315-4130-A2EE-8CB93CD783D4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954C7F81-2E46-48CB-B1D0-24298D69570E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7EAB171A-0C66-4246-A31D-8F68E9894627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60893D8D-2B20-4270-B0D6-75A64F86B1C8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6972900C-3AB6-4D63-BAF1-7AA5D7DD7DF7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F50762F5-6191-45ED-8944-03D563E35FF3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C606D080-0283-47A2-8453-E7B4BC44BBB8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7FD88FD7-D3C2-4AFF-94D8-0826F4BF9B31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1EF05807-9D98-488E-9978-44931697B399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4CF3902A-5BA8-4B86-AA60-AF833C051DD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2CCD15B0-274F-4892-85DD-A9F3DC4FD35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4FB54899-2B40-4FD0-8852-5CCF9B7920B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D65F9310-B399-46FA-93B1-0CF47F649CE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E2CCA18A-EB6B-4E12-9EDE-A197779C522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C4747D7E-EF87-45E9-AE34-E5834CF3D3D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F2789356-63DF-4652-830E-B6A273E3E48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A4664F89-4E47-4DC3-AA9A-D30EE2676D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88D7CE0E-3EB7-4AD7-AFE8-E606E89FC23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F8E972D2-103F-4199-8149-1B74DBFD1FA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A399C082-A0A1-4F85-B721-EEEF88F681EC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BC441EEF-2630-412E-8E06-2C0083A51641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F7E03219-457F-42D2-A4D8-982FA20891E1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B4B57208-58AB-48F0-B690-9DC181D76BDD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1EFCAEFF-75EC-4F7F-9E95-B89559B0A9FE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FC145889-530C-4636-9C1F-CF332735378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1D8CD7E3-011E-4A15-A223-315F38AE099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5F70DF89-3915-4503-94A4-D6784CFEB93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41138F96-7069-4247-AED3-CA26E4BEAE5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62884105-D602-47AE-A143-638E17EA009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6E8545F4-786E-41F5-B293-7D07E8F6D967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52575B1E-0FBA-418C-8978-1F12D9332CC4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E4739489-5A6E-4B39-9F09-FCBC94CE170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254F4585-5262-4B82-8E5E-5D825D9A51B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6F125A14-B261-4AEA-BDA9-7C4926E22328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25C4C649-E401-45FE-AFD1-25CDA6B2D5E8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F8E5557E-3C51-48F7-B2F1-C097FB16CEC7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DEB5CE95-0F55-4B2A-8DBF-F0529BA1EA50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DF7EB311-2BE4-4522-A347-31C0DDB32CC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CF52C1A9-0473-43F2-80D2-546274C7400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19686308-7446-44B3-A117-2A7C0A032A8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1E33C88B-0955-44EB-8BA1-D02C1213D02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7DCB6CDD-947B-428A-A73D-E77842057D8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310EB624-A7B2-4695-B7B6-3FBFE12A1E3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31D91B45-6C30-41D5-9956-5DE0C9B8B1F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8FD7740-678C-4BF3-A00F-71837AED623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E45666E7-8772-4C56-B533-96F4789C879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52952040-4A95-460A-9FDE-827EDC1B7DDB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EDE8D4DC-B21D-459D-A5A7-9300284DEB7E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09D4934D-8155-408A-A43A-EB4760EBE18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A403C2D6-7380-4EE6-BC69-EB77774A2DA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7E8659AD-9E2B-4B0D-A2AB-0D44ED3A5CCD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55603576-F1C5-40B6-864A-D3F3EBB9519D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679A1C87-33D3-4CE4-BD9B-7386C498B572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0B5208D7-CF94-45B5-85E7-111403F23639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5599DDA3-9365-4903-9FF3-D118D063DEA2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921D3D2F-567A-435D-826D-D657414832CA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1A27A032-4AEC-4897-A779-BED17974CE92}"/>
            </a:ext>
          </a:extLst>
        </xdr:cNvPr>
        <xdr:cNvSpPr txBox="1">
          <a:spLocks noChangeArrowheads="1"/>
        </xdr:cNvSpPr>
      </xdr:nvSpPr>
      <xdr:spPr bwMode="auto">
        <a:xfrm>
          <a:off x="314325" y="46053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F83E6593-3296-4CC9-8EE1-1EFD479F4E3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7465A8AE-3D2B-4DF1-B853-74C41A9A2F0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32CCE19A-E916-4831-A2A4-9B998C6D1708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B9B0F90C-7955-4B13-8801-1EA0E863578F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B6F3CDF9-07E8-4E7C-9243-C5BEAF46D280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B7997EC4-4185-4098-80DE-0896020F111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13EE6A92-B12F-4F98-8276-E20DBC68DE6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6EBB5166-9917-4B97-A32F-6DC7BE30DD43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B8D73DFC-2A93-427A-BD11-559B6ABB97B4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458B0F02-2B73-4679-AE9A-B5889840514F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22E805C5-919C-420F-B41A-6F81EDF4625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7BB3723A-920D-4760-90AE-D4D7E8B4B0F3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21AD696F-A0C0-4C16-A7B2-514402D88092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98DF3A33-409C-47FF-AD89-717C44B1BEC0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B74B250D-B7AC-4A4D-AA3C-30C60B35F365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C07DD904-8072-460F-A926-2AE18361EA0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4FB52303-C5C4-4231-93A8-406A06F7853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C450EE59-8CA1-4F70-99F5-8778C434B88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A3D4583B-09B2-43C3-B4D5-F5054C1A963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9FCBE0B3-29C5-4E3B-89E1-8C515FFFAAB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4DCA9779-9221-49CF-B281-D3E38B4A76D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A04C810C-A6B9-495F-A8D3-9FCE9A04A24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44728755-3490-43B0-A578-05E1E982BA1C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54A1564-2526-4A7B-8CD4-2F56C49ADEF1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0D1064C5-F636-4FFF-B8E9-C6890D8EAFA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967D3401-C0F4-4B58-94CC-DC3292C4DFA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F37387FB-6F32-4EDA-A945-8D0C0ACF8C0B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1B3793E0-61EB-482C-9462-B82367D1BDE3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1417A5E1-FB7B-4A42-B908-48CB5567FB8B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9F59206D-60E0-4726-B1E1-A439D93BD95C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2326D045-30B9-4435-8207-7A4E0D4322C8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EEB8C2CB-96A3-4446-8375-0EA3C987B45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110559DB-35A4-4530-9FE4-241CEFC848C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FE47ED12-8137-499A-AC0B-6F5019C1152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2938003D-70B5-45DB-8D22-5316F947591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A7137E3D-AE74-4345-83FE-C1B3FA840A3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367BCE80-3D42-4D28-83B1-BF6C5E488DDD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DFBB00A2-23DD-41EF-8103-97AD7B96BF51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4E2AF55B-47FA-475C-9325-BE2761520F7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67B7935F-D5E9-47E8-A438-CB62F896254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B2F1F641-7583-4266-8E06-CDD9A8A348F1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BB26C09A-84E1-4824-AD74-31C88B0C7984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FA718F72-9572-4584-80E3-69A2EF2DCB15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3B8978CD-42C1-40E9-91D3-1878832D2CC8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B9D0B275-2494-43FB-B174-4C6DA9BA2A8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48A61285-3017-49E8-97E7-59DB9C4DCEA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7B5D5860-5797-438E-A334-CEC6A2A57B2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9AE5E0D4-331D-4955-A758-8CD605EBFBB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F2C79230-9076-4699-96BC-3A7EECABF85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A6D49F3A-F91A-4958-9273-98694C5FA80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57E14A5B-8A01-437F-AB7B-6F2433E94E6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EFB227C5-01F5-45FD-B2E7-F47422C117E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60E91BE-01F2-4BB5-B471-23DB8A20A00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F59C394C-6686-49CC-B65B-C5D570B0A0BF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2F0C7A90-FC55-433D-9401-0C3593558598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096E42A9-F8C3-421A-B093-A08D4892DBC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23F6AF96-B6ED-45F2-AD32-7D7C032AB9D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DE0B5DD5-3252-4454-9379-2584A2672370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01628821-76AE-472D-A8CB-8DE1FFAFFF52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5624B8A0-4F24-4193-ADDA-0D334F2682ED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A523E13B-68C6-4F95-861A-15517CAADD5A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1DE1052D-0EFE-4AF3-9D88-D35F954AE7BE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1AF7B2F9-E1AF-4E45-8F2B-A91F7FF69DCA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EBE5BE3A-7C72-4B8B-B2E9-121FFD315102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E34DD0F5-1D96-41DA-922B-83660C141D39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ED585125-145C-4247-95B0-5F54B53A43F3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6ACCA584-A7CA-41DA-BBA1-02FCE8A7AE8A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B6B71C18-0129-4445-95D1-5A6F92BB3E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07AB0D9F-E551-4739-A1F9-3E4397AC40BB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54D62BCD-1DE7-4340-B448-6D38B6BE514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CADE08E7-05EC-4404-987B-985B87DDA3B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FEC14F4C-F727-4018-81AE-83E57E87A7C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64DEEB55-D18E-406B-AD13-04B5448D58C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604BCE5B-7742-4AF2-8E8D-E122A736107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D948EEB8-B5BF-40B4-9547-3FE467C10193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D85A11CD-D259-45AB-84DD-AE5196131E15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F173FA46-F320-4F44-98CC-2BF9611DEC49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AE682C79-F69B-4F9F-80CE-6CFB239130F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95629B3A-08D3-494C-9E0A-27BDEFA4C0A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3F8F8EB1-8600-4BA1-9B3A-63F6EFA6CAC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79A70A76-073E-456F-B3EC-361F3D1D0E2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6B91205E-B80C-49D6-ADC5-D4E3322FFB2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E7B92008-3ABA-4153-AB78-F9D9499DCA0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6078D54A-2221-4571-91C6-A9E963BD62F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93C84C0D-FAAE-4B2A-865B-93470F2C1D1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CF7BE355-CF7D-4BA3-8D3C-58D546DF1D3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8D211A23-A024-4C6A-86BC-5247958C6CA6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B10551AF-A6D9-4856-B83D-088BE55065E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3691F806-DCEF-40E8-8714-107CAFF2EF5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B86BFA00-F4D9-4D66-9D81-0767A4172D2E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6BD4C194-7404-4414-A88D-F34377064996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2843E892-C74F-4BE7-8069-873B26B43FA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795349EE-84CA-4B9C-9CE3-17CCDD9B0F09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0F771CCB-E262-4CFB-A6CB-2DD2D57EA869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7A48EB61-FC95-4406-815D-DA54E9237064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0D24D1CA-2966-438A-A081-FD3BB7955006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7398814E-B798-460A-AD4A-50505419C9D7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D01C9891-C115-440C-905D-028E056B5177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62F1ACBF-74E9-4D61-B2E0-F343C10F41EB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339B9DCB-198D-44ED-8729-156F09B3A645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59822F1E-3D99-487A-80BD-0CC915646234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A5FA0C78-C4E0-44CE-9F11-852D7840B26C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710B1599-C093-406A-B244-ED5134DE0DF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2A34FD07-6010-4287-B5D0-76736F0C63C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394D07FE-C131-407D-928A-39074250C2C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9B096BF1-E314-4493-8C20-11C86932760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AAECCC7E-4A69-46D6-9A80-19491E4EAD5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EA5D8419-55F7-4421-B97F-8A852E85AF4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CAFC83BC-94A5-491D-B9AF-DCFF24294A9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D130F944-75E4-4423-B371-02D2430F0347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431AB058-946F-49E7-8C0C-43F4C23CC481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E224394C-2AE8-40A0-B942-BCA1C61C8A5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F200B59D-5EC7-4525-8010-E1FB734D734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836FC43B-28C0-4541-A370-90717CF4A0D6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518BECD3-D54A-4345-9B1F-F737908C5795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771BC9A9-7F4F-4C04-A617-1E7FA029FC56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B872C177-D916-4980-BBBE-39FB5198F395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4D25966-5853-4B07-BEEA-3FBA26F40BF4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57F763B8-ADD8-4E8D-BB5D-333177DE2FE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A33FEF33-CD36-4BB9-9564-07929318978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FD83A0EB-24C5-4B43-827E-5B44D409608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BAEEE516-A810-4C3A-9411-3236171ED58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97AB5307-EF94-45B3-A698-62801EABAAA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84C64676-F8C3-40B0-A717-C696E8A3DEC4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4E9E0677-8B84-4DF9-B7F1-8B2E94E7166B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F08209D6-93AD-44EB-8D59-A11A10CD950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AE6DED91-D676-44CB-8A3A-ABFB7F64CB6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D56DB8ED-788E-4C5E-AF5B-C5BF1A2659A8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DC0BAFF6-C16F-4D56-B409-0DDF614CE61D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2D0237EB-03EE-463B-A23B-4EE91F721444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92AADA91-B3C7-4F59-B641-BD919F8563B1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64D5AE43-659D-440B-B3E0-3F0B9BA111F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4D62E959-6B46-4002-B72D-FA349777CB1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68E72F45-319C-4B4F-A724-F14C352BE04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72099E86-9BF4-405E-9FAC-74AF350EBCB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C6A37E2A-94F2-4EDA-9768-67A709037BB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256FD758-FBF6-4CC6-ADF9-BDEBEC3C73E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E3A1A2B1-4E38-4944-BC0B-8A94122A427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BC180CAD-4DEE-43E3-BA38-9F024965C89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2789A501-EB0E-434D-8A7D-CC495877F23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12D63673-BF38-4666-A8BD-96AAE303D409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23BCBBA7-31BD-4E22-B3B2-35AE8AF25889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49022BFE-0E51-493B-AC5F-5A842251949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5292CDAD-5CC1-41B4-AE97-21C652E682C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2AF4D644-AD95-4A0E-AAE0-D3DA1AECCE41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17E8678F-D996-40FC-AA86-90C75303D148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7D1F1822-108F-4A17-BDCA-A9FCBB0807A2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B3E6A2EC-90F8-4943-B9D0-8D7A29C2145F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ECA0D5BD-112E-4DE8-BC07-C815F31934BC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3F7A09BB-E75F-4761-ADFF-9A9D8532751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9C7532D1-DA0A-4D27-BC7D-B2B124C7071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4988DC17-BA7D-49F2-98DA-C712B32107E5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12DAFFF9-442F-4253-B71C-7C444EC33FC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A1613B17-FD49-483F-A086-4DDAF1737C3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1CA7CBA6-532B-4E83-B876-2182B3E7BF1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57EDC1ED-A60C-4CAC-966C-14255C6E3A4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5CCEB69B-77DB-4749-BC98-9CA686A0C82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F1F33077-C310-406A-84FB-D7AC3230B1F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F561E9E5-8CD4-4885-BCA8-3233CBC58915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53B0C023-B302-4181-B80C-E341F91A960D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DA50B222-DBD7-43F9-97E4-4385B9CFA3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18476E83-5ACC-4A2B-B053-15FE98E91407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6B82C1E8-D043-45BF-BF64-C7E1AA6D5C2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6700E4B7-3A00-4DC4-B699-7F7851F2371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736D4B5B-2EFD-4027-A2FC-821B5451B9C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AD43D2D5-6DC3-44A0-9262-F228F438E8F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BDC86869-2363-4B95-9AE0-3FF1CA566CF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39335710-AE27-4E88-8A48-9DDEF6581AB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BB4A654A-DAD4-4E0A-8707-5371F9FFD92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9D620479-F330-4224-B652-0D69272C502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BC599F3C-1EA6-41FE-90C7-3679F6E5142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2D709CA5-A81F-4468-B3AB-960914C3F359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01C6414C-23F3-44FF-A8C5-1DF69F18DA0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96DDC04E-3AB4-4E5A-A40B-E285244E949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E328BDDD-7B27-44B7-BBED-122E094C46C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5B84C2F0-B334-4282-B8C0-1832DDB090DA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972CBDCD-DB79-4C2C-9C8B-82B9AD11FB23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198D04CF-04C5-4E42-B9DA-34DE342F85FC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8D20B2B6-BE3C-4F86-99C3-00D38C7694AF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D994A22B-91C7-436F-BDFE-D150F8178DAC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3E7C3926-2860-4D31-BD60-2AE018F24BFA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575BA504-D74F-4F5C-AE1A-C6D0777F7D96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1DB3F45B-D8DB-48CA-B9D9-4BA2ACD35B28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D2B41117-7C69-4987-BC70-84F04E264EAF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42E4F07F-1003-48E6-AC5D-B5B5AFCB4269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16391532-8B3F-481C-B621-1ECE3E654B8D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9D413D54-C213-47EF-BE2B-5D4682BB21AE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5001A3FD-AC9E-4EBD-8D83-6935F789450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86CB7EAB-8EBA-47DE-B86D-502DEA771F6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DE535E7F-9557-4079-B53E-53870301F6F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5B0F97AD-4F2A-4B41-8A74-7A2E85D4616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7D5BB63C-0966-43DD-9055-1CB27EAB2FD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5E22235E-0147-4554-9403-605038E37E7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966CCF83-D9A6-431B-ADA5-3F371CD6073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BE023BD5-25C5-4084-9EEE-54B4A8C0E5CB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A8527047-1163-4AAF-8578-EC83ED744D05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130699C0-AA9D-4476-8969-A9819FD6C01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8F5976FC-B3AF-44D1-B690-7CE8DA4F69A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2E9F332E-91AB-42B8-9D7A-F66FCEE619F3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249F6414-5086-4E4F-8F71-DD451FFFF35E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986F2B24-5C9B-40FE-AEA3-BD9ABBEA150D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A3732EB6-915D-489F-BDE2-02FB048D4E91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1F6B5B15-9D5A-40EF-86DE-AF16B6141853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BEFD90A0-E2E4-43BA-ACD1-9F003E9F0B2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CFFC70ED-C00E-46F9-BCD3-F3B7F93C632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5E2991C7-313A-4C43-96DD-4D353B96106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3FAC0AA-544C-4CEA-B7DE-70FAECD54F5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681F94AB-B349-498A-B33A-0861B6850BE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7ADFF2DD-DA9A-4FFA-894C-838A692B73A3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599ADE5F-06EB-46D5-A5DC-3F29C7445BAE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E1C70ECE-0F07-4DE3-8BBD-7E33C5660AE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6F001B2B-B605-4E5A-A22D-37FA19DF2B6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F46CAB74-8041-440C-B8E0-7E99D05B05E3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170558E-E50A-48E6-9AC7-DEA554B1D065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F03DCBF0-2797-4CA3-A887-CD10D1671DE3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30CFBA64-EEC9-42DE-A562-FE0395A1A51F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BF4DA1C3-19E3-43C2-A672-95FCB311433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CB928C50-C82E-4520-9A7D-EB911702A6C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1A5C795D-1BD7-4C2D-8577-289188A670D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7C77AF0-643B-435F-839B-23574AB2705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DA340DF9-08AE-4CE0-AA31-14D8A461691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A40658FD-525D-4A43-B3C0-93D73513207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489A6EF8-AD52-41D0-8880-68D26F012E6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BD644098-751F-42FD-B32F-BA777E9F5D2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F2C47DD7-58D3-4C7A-8F5A-B3F0C6EBC35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25A7A1A3-4B9E-4DE7-A052-EEDE53B6656E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94CD10CD-AA4C-4193-9517-BE619D3AB60D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4F384ABB-A452-4269-8F32-A36DBFA1CD7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F0E1D3D1-DCD5-4DBC-A56C-A3B4FC26BEF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BB0FEAAA-2183-460B-9346-026097A2A8C1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F8F12E44-C36B-4410-AECA-8FBDD9E3D995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83370EF7-A9C8-4D23-B225-40E8145E677C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9AC9105F-6483-4AD2-A5F6-FDC34B5DD38C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AAD3E1E8-FCA6-458C-8258-45AD218027BA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3A55610B-C730-4957-A3B1-971ED7ADBD8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703EBAA8-77C5-4F03-B62E-6C2800DA957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572A8516-5901-488C-9158-72E84552693E}"/>
            </a:ext>
          </a:extLst>
        </xdr:cNvPr>
        <xdr:cNvSpPr txBox="1">
          <a:spLocks noChangeArrowheads="1"/>
        </xdr:cNvSpPr>
      </xdr:nvSpPr>
      <xdr:spPr bwMode="auto">
        <a:xfrm>
          <a:off x="1800225" y="22450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200FB81E-29A1-44F6-A401-437A0B434FD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6D83DDF4-5CBB-4D5A-9A89-4CCAAB3E0EC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A66EC6A6-2875-459E-9C5B-BDD02C95746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13EB7A02-AAA1-49B4-B8D3-D1F93AECF3A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B23F4B91-B7E7-43E5-977A-90ED68D916A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A112472D-3B8D-404D-98D9-E7A22B6C104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4A862786-F764-4183-B19C-95B6CA2FFA7C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EBC5363A-353E-44E2-AED3-31A8CF367B4A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A0860748-64E1-45D7-A493-93F9E42D63E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9DF297F6-948E-4DEF-BACC-06445784DCB2}"/>
            </a:ext>
          </a:extLst>
        </xdr:cNvPr>
        <xdr:cNvSpPr txBox="1">
          <a:spLocks noChangeArrowheads="1"/>
        </xdr:cNvSpPr>
      </xdr:nvSpPr>
      <xdr:spPr bwMode="auto">
        <a:xfrm>
          <a:off x="21240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5E9A0C95-B5BC-4615-8C6F-4055B49EA15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824A5A5B-D25F-4688-BF47-B0F8433F793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B051EB50-2BDC-4EB3-8462-9C333DC6A514}"/>
            </a:ext>
          </a:extLst>
        </xdr:cNvPr>
        <xdr:cNvSpPr txBox="1">
          <a:spLocks noChangeArrowheads="1"/>
        </xdr:cNvSpPr>
      </xdr:nvSpPr>
      <xdr:spPr bwMode="auto">
        <a:xfrm>
          <a:off x="1800225" y="23860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C0BB90C4-E62D-494B-8517-6218E340394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2FF43423-8CE8-450A-9EB4-B0F34F047FF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40DB7A5C-E7EC-4BED-A646-49E3669EE49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5906AC4B-4052-491A-8083-1BE3DB187A0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74547DCE-22C6-4A4D-96E5-D518E7B82A5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6081A9CA-01D9-4E53-8D38-77E07113757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E06EB1F0-21D5-4BBB-B36C-187C37D38761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1141E1B5-1DF8-433D-B430-87DAAAA4B3F5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F53489F8-D7CC-43D4-B86C-F6F76E9DE4C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1A245E35-312A-44BF-B9F0-74D6869EFBCB}"/>
            </a:ext>
          </a:extLst>
        </xdr:cNvPr>
        <xdr:cNvSpPr txBox="1">
          <a:spLocks noChangeArrowheads="1"/>
        </xdr:cNvSpPr>
      </xdr:nvSpPr>
      <xdr:spPr bwMode="auto">
        <a:xfrm>
          <a:off x="21240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794FA65A-9211-4255-8343-2D0DE7AF072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985CE0D5-F25E-441F-9EFC-53421DF0179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60E31C16-3B75-4AD0-9835-3A862C274957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3E51BE28-05A1-42E2-A8E0-2FE4F641140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90D77F10-2C8D-44C4-97A2-318BC2A30C25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FAE18444-4A99-4AE0-9B2B-CFBBCB4F6850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9F0ABA82-B99A-4E38-B425-ADA3DA677B11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AF3D499-5A0A-47BE-A309-0C6CBDC7F8EC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25FBEA41-C4F7-43DC-A552-06C9981AF1D4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9893B1FD-2402-4540-AF63-354BC0C45CF5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CBE8EAEA-E27D-4BC6-B403-0AA5C06329DE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86B22FF6-90AA-4856-97D2-67D0C4E409C9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F5B67C4A-D9B8-4121-8792-67F6E4FE1F1C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3053496F-95A0-428A-8D96-8BC42EDAA217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ECC5A096-77F1-45D5-9254-09662D8E1AA1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B621FBE2-D5E6-49DB-B766-E02966FB367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64E2124D-E61B-45D2-854C-E7D2F9F8519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4A1CA936-B151-4818-9E91-516751F685E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ADE3E839-886A-49E8-B0AB-C99228D7070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9298F708-0E2C-48AC-A522-C1EFD472B39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D9AFB9B-01F9-47F1-8C14-8B2829D03AC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6463F32-B4AA-406D-8526-838312A8CE8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7A386062-4278-4520-865A-91530CCC9A17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4C5E9C30-C331-43B2-A057-F2DAA6E59B56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D130DF1A-061F-4049-B889-7693BB2A588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3F8DCE23-2739-491B-8C03-3FC8BA7CE77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DF352BAF-B0EB-4A68-94FE-AF148D2C2467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9EAD3202-D9B0-4F74-83E7-E0D3EDAD42FD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C873F750-50A5-4EAB-BFC3-225D4B4C7116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7E39111A-21EA-40E3-B448-ECF7FC50A8B9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6C08FF18-8E2C-4B11-BA2E-EE1004A67594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402BB615-0E1F-420D-8D69-8FC2AAAD1CC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FCB57DEE-A1F3-4E7F-B79D-32B745B544C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6047A051-0C04-464B-96E1-D3AC671F308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A72BEA8D-BAC7-42E0-9346-70BD6E698E3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C9E9FCFC-FE20-41D4-AC61-C6CF03F0DD0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B87621EA-B571-4156-968C-93AC12CA775E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F8D35645-CA77-4492-82A5-C6020811565B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1894261F-AAC9-400A-92B1-ABCA53B0D07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715D1758-E20E-4F0D-AC1E-8504D988DD4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C20B9A50-EC06-43B8-B2E4-52135F3C46F4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BA01C3BB-E764-4A2C-A8B3-D2740BC6B155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2386FF7F-DC88-4648-A9CB-E9E043B09D24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029C759F-5ECB-427C-AB1D-C992457BC417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619897B2-4A83-4898-B76D-B512FC944D5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60DCBBD8-90AA-44DC-97D9-87BEBF23D70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82EAB01E-A27A-4926-99D2-1AFDA678C1E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B86F53CF-ABE7-489D-843F-0A19E686EB7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26085CC5-1411-40D1-9434-76BFBF66D4B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69772BC9-9C4E-41EC-B8C5-674B2F8BDBC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6BD0BABF-6D90-4B4E-8B1A-08F7E02680A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ED28FE09-4738-4B68-BAA7-F0FC4DCC7F4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7DC167A8-2C20-471F-9EBF-D7380E586B6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D32E616C-9B0C-491E-84BA-794F6A368C79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9A6928E8-E5ED-4231-9645-E107E8CE71FD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779DA8EA-0FE6-4855-A285-AE52BFE0981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D4E3A264-C3DE-4053-AC89-FFF5866DD14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306502A8-EBF7-441F-99F8-E8C17872D00C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8AAEF7D4-0DC8-45E3-B21B-164622159001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25EB3580-481F-4445-8C91-7446ED44E859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23BA1625-05E8-4AAB-B397-66D03E7E6A29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E337FC92-8A9E-4874-A2B6-2E80BBA63C3B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630ACFD6-B738-4F50-96C7-92F271D09F9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140021C0-4621-4548-8D31-081CE8B041F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23EFAD87-9585-4D0B-82EA-E390897CE789}"/>
            </a:ext>
          </a:extLst>
        </xdr:cNvPr>
        <xdr:cNvSpPr txBox="1">
          <a:spLocks noChangeArrowheads="1"/>
        </xdr:cNvSpPr>
      </xdr:nvSpPr>
      <xdr:spPr bwMode="auto">
        <a:xfrm>
          <a:off x="1800225" y="29022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01A18D09-779D-408F-AD3B-86079CBB96F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F0E86E50-A7E7-4AC2-8933-F12BC7E7A5B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9CC060F6-2BB6-4123-A004-498A53C1381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53F67080-12C5-4882-8A96-2E2083E0FCC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DBCFC626-D0E0-4A9E-B1DA-751099B2E03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EB2E94FA-7954-4FB9-AB54-166E1D3484C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E0A36196-5B2E-45BA-8EA1-DBA28A34C54F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2A7CFF4C-E96A-447D-BE6E-7B8CD2BDC7C2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10003DB2-B299-4C42-ACF0-041DC42C53A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3DBB57D4-125D-4C9C-B87A-49C37FE67D7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1CA79CC1-37F8-49A3-945D-BDB4DC541D2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AF4E7CD0-C76A-401C-AC68-8B44DA8B2D94}"/>
            </a:ext>
          </a:extLst>
        </xdr:cNvPr>
        <xdr:cNvSpPr txBox="1">
          <a:spLocks noChangeArrowheads="1"/>
        </xdr:cNvSpPr>
      </xdr:nvSpPr>
      <xdr:spPr bwMode="auto">
        <a:xfrm>
          <a:off x="1800225" y="30432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A05C841-94D8-45D2-AE9F-91E6EBBE853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56C9CBFB-AA05-4227-8997-5451344C2BB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2B26576D-03B2-4CB6-81F5-92768F70813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397D0296-E84C-45C7-998E-777D9BBEB50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CF2D1C76-EDBC-44B8-A242-B7736364580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A840690F-FEAE-4E47-B121-1C827E4D17E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426BB1AD-9861-4DB2-A9C5-33DFDDFCC9F9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BBB48F97-7F61-4530-B8B4-8B8A71EB57A0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C37717DC-1031-42D3-9849-7098175DDE5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C6413951-AC36-4E60-AF16-E8E9E88998A2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81E13302-9B24-4619-B6A1-21D7B4C8C93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EDE5821B-747B-45E6-A2C4-CD13B4AC196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93457ECA-85C1-4821-A8DE-875C4C8CFFCC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81FF97F8-1E0F-46B8-8B3D-F61F8AA23909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945CB8BF-2897-48FE-AEA0-A4B187F6EE94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42122C99-E56F-413A-9828-7D68E926BF4C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5E6B712D-69B7-4E74-8497-17F49145E22C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8DB813C0-B477-4BF8-A01C-A9EBEFBA66F6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5895D237-1919-4BB6-8659-32DD02547E41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D4341F15-0A67-406F-A816-9A934D32611D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8CF08F05-E6A5-4ABA-8312-CD1F1D6FDB35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B05BE6E7-8999-4386-9C0C-0EC77551ACE0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174E2E23-6043-49B5-A556-13BA0A5AA228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831C9634-658B-4B38-84A9-FB61F2D2E1E8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FDB33E51-FC72-451D-BF1A-FEAE2E6AB2B8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54768171-1701-4079-A2FA-8A0CB5B5451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A0032461-6874-4551-AA27-90B994CB85C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8EC01547-8699-4785-8631-E981F62682F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704B7C9C-B05B-4F89-88D8-71337580574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717755BF-5709-4D5D-AB05-FE838BE0573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EE5F4E62-4490-486F-BD6E-29E431FC423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57059C11-72BB-42CF-A967-4A881B60505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05916644-085F-4D8A-98A3-784A3BCE03E6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B8D87321-8D51-4BB7-93D4-01F2451259F2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46FD7F85-4CDF-4BFE-824E-D9B1F91DF76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170D8672-B627-4D06-ABDF-1C899915DA7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7C24008C-C2DA-42D0-902A-D45D27984A41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8E950C0D-9385-4C2E-A7D2-7B0FBE097FA5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BF035347-7738-4B1B-B728-16081B6AEBCF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B33C5095-11DA-4BC7-9C89-A29A3BEAEF4E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2C6D5425-D678-426F-8F86-5395A288C2E9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87B74AC-55EC-4FD2-A140-57010C58D1A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B9508DF5-B9E0-46BC-A558-55D56F68F0C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6EE15B7A-F62B-4FB6-9928-98D379E82D0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4098715A-23CB-4A29-8408-76F3B255AB3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D448D591-A100-4E8E-BA97-B364AFF2BD6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A6E730B8-9C55-4AED-9FD3-DE46D41FB2A3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F37E0521-60E5-438B-B563-7C35E8F204BF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237A70C5-20F7-4094-8735-41ED502AB60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A4F83841-4EB4-41B8-8EE2-BA4378DD186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F6F7CFA7-1DB9-44FF-85B8-CCC1CC4D8ADD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2FE8DDF9-7F9A-403A-B23C-9E35359E5BCF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4E3A5888-622C-43ED-A56A-A2827F33E69F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922CC9D2-2EAB-4491-80A0-ADE8CD138B6B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8D7798EC-2E34-4520-9D61-B6CD9C14E9A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1CB51F23-7EA6-4136-BB85-885BA5BCE98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3DA17914-7FE5-4DF4-AD95-EDA9AC7F921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AD42E6CE-0452-4346-AD26-9E842E005C1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71758300-78B3-42BD-964A-C97713D5ACD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5BCF448F-D3E4-49D9-ACCF-4B4FFC2BE17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D741EAE-BBB3-4C7F-B61C-D76DD08B88E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F081606C-CB7B-4BD7-9C6C-02A59871B92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BA89930B-3D56-49D3-B000-AC21AD8E9B7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1FFABEB0-A956-4F6B-8F0B-2E22E710F2F6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FB0CAD6-6097-4E77-B11C-EC0AC1EFB68F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49949404-3163-46D6-852C-F931B57BF55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DAED54BA-F894-4255-855F-B29F93AA298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D3132848-39BA-4370-87BB-D2C54A048FF8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AB280C13-6EB1-474D-96B5-18E892D3A8AA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74F5761A-7442-403B-9331-1C598B49C632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DFF16222-0D28-4060-BF89-8826B047CBEF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17562E89-F11C-4CD7-B8CD-5E7D648C8C77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8FA2FED6-4834-4A11-BB81-20616E8C119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51255CD7-5C82-45AC-B96F-DD2B81C647E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3F856C10-7571-4356-8C16-85EE88D75EBA}"/>
            </a:ext>
          </a:extLst>
        </xdr:cNvPr>
        <xdr:cNvSpPr txBox="1">
          <a:spLocks noChangeArrowheads="1"/>
        </xdr:cNvSpPr>
      </xdr:nvSpPr>
      <xdr:spPr bwMode="auto">
        <a:xfrm>
          <a:off x="1800225" y="35623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E67A9E0D-AFD6-4012-A2DD-D2B5EBB0587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92A70167-04A1-4350-9F6D-C5DBD0B7EC9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ADD1B628-7DB5-446E-B006-69D1C770E4C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B3D0A5D0-DCF1-4023-AF2D-FB3CE3B29AE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71804FFB-1135-4EFB-9C43-C2FBF0BA8C5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4E3783D8-9863-460D-8EE9-51E2CD97EF0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047D802C-C740-4DA7-88EA-99BC9542B8D4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C85C6AF2-4E8A-40A3-B744-A500D0F00BE6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F37D57E7-0333-47FD-BF08-E6BF530AE9C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21CA5D45-80DE-4678-B9DB-9B08FAB09596}"/>
            </a:ext>
          </a:extLst>
        </xdr:cNvPr>
        <xdr:cNvSpPr txBox="1">
          <a:spLocks noChangeArrowheads="1"/>
        </xdr:cNvSpPr>
      </xdr:nvSpPr>
      <xdr:spPr bwMode="auto">
        <a:xfrm>
          <a:off x="21240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82A27732-508B-494E-B3F0-EB1AC2A8666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31705117-59A8-4D49-86C0-9F0139899A8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6AB025A7-D139-456D-A31D-BC4A5946332C}"/>
            </a:ext>
          </a:extLst>
        </xdr:cNvPr>
        <xdr:cNvSpPr txBox="1">
          <a:spLocks noChangeArrowheads="1"/>
        </xdr:cNvSpPr>
      </xdr:nvSpPr>
      <xdr:spPr bwMode="auto">
        <a:xfrm>
          <a:off x="1800225" y="37033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64FFB953-FB79-47CC-B8B4-685505265BC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B6835E3C-3E9D-4432-BA87-B144CA041E6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05CC1E94-886E-4A0F-A28D-4A0966CAD55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300D7C74-BB33-4FA9-B6CB-E2E7C9476B3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990CE4E9-84C1-43B4-A8A1-F02779B75F2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497B8605-304D-4A99-A588-983CD79F867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F1B15AB7-6156-4C4E-87EB-5B2CA7D86D3D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4634BDD-37F2-404C-9CA2-6231A219F5FE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1FEEECD2-85C9-421B-B084-A06EBFC0649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C2697B17-7E9F-4B35-8B35-4857F33D4403}"/>
            </a:ext>
          </a:extLst>
        </xdr:cNvPr>
        <xdr:cNvSpPr txBox="1">
          <a:spLocks noChangeArrowheads="1"/>
        </xdr:cNvSpPr>
      </xdr:nvSpPr>
      <xdr:spPr bwMode="auto">
        <a:xfrm>
          <a:off x="21240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29F39CA-1351-46C6-B21E-26F8F0805E7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8C48EEF8-1C92-422A-A75B-1A49D534636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B1D70353-8AF8-4C3C-B917-3743FB510921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5CAC297A-ADDB-497B-96B1-1C67AEDB3E68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E704B96-7ED6-4FB4-8831-35F04CD059B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B1B8E5F-312E-4C16-A861-A1034D13073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C95DD483-C44C-4090-A1F3-F494574A8D4A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525D8B14-B1F9-45C6-87D6-E4B4AC5C5693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96D71CA9-EFBB-4367-8D26-0ECCD6292888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2EF5EA47-E4D9-4D8F-935D-303F25F14047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3191F581-0EA5-4724-9465-00FC0953FE6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4DEEDE2E-7406-43E5-B6D5-DADDFEE6036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A0B60F16-653E-4073-B227-D538195F718E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0896E155-995E-40D1-9ADC-ADEF6AF1C7FC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6AF422C1-9C52-4932-BA2F-5DDB3AD434A5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CC2819EA-DB2B-4CEF-B49B-71A10E010B6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FE46C1D4-3AC6-4531-8409-9907F341CD9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FB53CF34-1B0F-49A4-82A8-4D5A9A020F8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0CA6B6DF-871B-41FF-BC27-FF130D1B335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0648A6FD-3805-467B-8FD9-A60575E1365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DB3BCEF4-DDEC-4CFD-A0C8-B78897AF38D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4D1EFF25-C06D-42AE-A29E-906EBD34424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A9F914AA-09DD-4690-9524-BEEB7AAB7EAC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19EC162D-5EAD-479B-A3CA-A7EC5C431717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F17FA83A-8E0C-456C-8301-215188173F8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7344A8B1-D9BC-4F30-A632-CD45EDDC486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CBA3055E-7964-4026-B7D1-CDF2A9642D8D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225C1CB2-DD96-4552-BEC2-92D3D502633B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7F6B20A1-9C93-4793-A8B3-1A3EDF087529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22934648-0F2F-4505-BB32-E4E2A76A6470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05210B97-DAF7-4251-964D-4F57C72AF106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28C42482-B0B3-4738-977D-6D75EE5C066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8D073923-5132-4784-8B22-6791CD9D777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341D1D87-2A3E-42B2-BA0E-660618E2BBB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2A7C346E-E2B0-4643-AAA2-C71E7C063A9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943585F5-4378-4079-8FB9-920F8DF4A6D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A2F9594A-CCF4-4EB1-8CFE-C32B796A76B4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C64E87AC-49D6-473E-804C-294433E9C6AF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A4222FBD-D5E3-44DE-A6A7-17CDBE2F94F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C4C4DECA-EFBC-45F6-9B59-8D950D40EAC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FC9DBEC5-0347-4932-B921-8E09A278588A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AF0A9B1F-61F2-413A-ACB5-CF2E0ECDD66A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F10D7911-D270-447C-B4CD-788CF89BDE6E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9A51A1FF-4D41-4CE0-8D41-1EC8E665D7FD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164730D6-08D5-459D-AAF7-6B2478B8257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BDD18BC-E901-4DBA-BA1B-F577900206E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3A6AE4D7-8816-4D60-B030-7EDAFEF063D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9351F88B-6D66-4EDB-A118-C8DCF4E8D41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275B1EF3-19B0-4F2B-AC94-352B3C617EA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47E763FD-94F8-421A-9E56-369BC7EC9B0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94A7193F-FB9B-48A5-B1E6-6BEC7EB5EEF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C6E967-F1E1-4EC4-8C9A-189EC4BE39C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BA633628-C86C-45AE-B9B1-2425186E36E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67ECB565-E137-4174-87DA-FDC6906C34F0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6698E1AE-5313-4E92-A720-CDA8B7875978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246F4522-C016-4CCE-985C-7496539FCCA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AB85730E-00B8-45BB-A399-4075F356B72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C9A75EF1-BFAB-4A99-BD68-5EF32862D1F9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5457CACB-7FED-405F-916E-45CDAD73E112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C86655C9-840C-4D81-A55B-E5F9ADADE6E0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44577C98-A657-4DA4-881C-4E5D4D6BFADB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AD8B6035-DA73-43C6-931E-C34308559C59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126597F7-DCF9-4E02-B4C2-4332F473EAD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CAE96CA3-FDFE-4909-85D9-1CED6646EB2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8FD9DBCC-BF0A-4F36-90DE-7088332EEE77}"/>
            </a:ext>
          </a:extLst>
        </xdr:cNvPr>
        <xdr:cNvSpPr txBox="1">
          <a:spLocks noChangeArrowheads="1"/>
        </xdr:cNvSpPr>
      </xdr:nvSpPr>
      <xdr:spPr bwMode="auto">
        <a:xfrm>
          <a:off x="1800225" y="42224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BE1FE3F6-5A0B-46A1-9209-09831C57050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FB965D29-E0DD-494B-BAC3-756D854EDA5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2322E722-C244-44F8-814E-8DB3F6A03DA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45EBF80D-F2C2-41C5-A844-FFBC29FE5B3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5822131A-9D06-4169-AB14-86F331C6E0E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4AFECE7F-B9AC-4541-A9BB-DFB81D5924C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6FC2F7BB-F091-4391-9F4A-2496EBF73519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64626228-7241-4CF2-B65C-C1BE008089B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729722D9-AE1E-42B4-9535-D323CF178643}"/>
            </a:ext>
          </a:extLst>
        </xdr:cNvPr>
        <xdr:cNvSpPr txBox="1">
          <a:spLocks noChangeArrowheads="1"/>
        </xdr:cNvSpPr>
      </xdr:nvSpPr>
      <xdr:spPr bwMode="auto">
        <a:xfrm>
          <a:off x="21240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5F0B970-9AD3-4D04-B5F3-D83AAFE18F2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302B4EA4-DDD7-43B9-89AA-E1DBDA71E37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86C89A7D-B38B-4F7E-AC40-7F939DED6059}"/>
            </a:ext>
          </a:extLst>
        </xdr:cNvPr>
        <xdr:cNvSpPr txBox="1">
          <a:spLocks noChangeArrowheads="1"/>
        </xdr:cNvSpPr>
      </xdr:nvSpPr>
      <xdr:spPr bwMode="auto">
        <a:xfrm>
          <a:off x="1800225" y="43634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E2CFDD71-E705-47E5-ADC3-FB25C7079C1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170B626C-1554-4EF4-9B01-7B159B052CE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83BD78F8-BE71-475B-874D-7D0C794AA2F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D928A3F5-D3BF-4B96-A955-6D2296B0ECE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AF50132D-62A3-4233-84FA-0686FC7E4A8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8E2BBD26-BA8E-430A-9815-69D71991EBC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1E39552B-C53C-423A-A7BF-C8F1F09FF916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7E6246C8-C6CC-44BD-A190-6A5F194D35AE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2C1A8FDF-9DA1-40FE-B9B0-E50CA0E1030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C0AF8BCB-C760-48A9-855A-E3A5F948C20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6DC5FA7A-0B0E-4AAC-998A-5126A238BCE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99194B73-BECD-4EF0-A812-F0188CBDCEAF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AE1C3C75-E9D6-48D8-B2CB-CFF48D082CE4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634F7D59-0700-4CB9-9CF8-914F26C4F47F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93840EEA-B85A-4EC3-960F-888DDDA1371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1C4B6297-A008-49C2-AB0E-F0E4716EF42D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E6E6869A-9010-4ACB-BF8E-962D40821584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C7A535A0-4BE2-4E69-9B93-5B2791565506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107B86E9-1F65-4835-A551-1C8A1F44C4B2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1136FCDA-FD64-4B90-92FE-1B864C02DDE1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F80889F7-F220-40BB-A1F9-53344D99F8D8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6C25296B-EC06-4C92-8A41-304A81B6E123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D373FC0C-CE80-433C-8707-2E00194F9A79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2D2C338B-8612-43EB-BB3A-BD2A6C859B89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54CF3D99-A2BF-4124-B341-61C4C49B7FC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5577E2F5-1F75-4475-9A85-82D254E5103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3B5D8397-4AA9-4232-B649-E4C2557EEF3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74B944F9-52F9-407E-BA6A-316A61C68A2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E757634B-1CC3-4B59-8CF5-CFAEF975F52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8518E94F-DA80-4E78-9395-6D90638A1D5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2AAA5E7D-EC29-4769-AC02-6BB27DC6549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0A648383-8869-40C5-97AA-3F50109E6299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FAEE68A5-B644-4D79-8F34-18662192600A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C8015C4E-F2FC-40AE-8F1D-FDD40961853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64E2DAF9-765A-4405-86DC-2280B6E4D96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41C3CB40-EEE5-44F2-A6C0-503A010720B5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FFF9317C-68D8-49E7-842A-4DC2A416659B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65AB3609-7128-458A-B047-4C71F0C5F160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ED9CF789-04B1-4F93-A12B-F13CC719348C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DDB6FB93-F3BB-48C2-B313-47A951B87664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3C09A81C-C4D8-445E-B2CD-FF3050720E0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A289A90-2908-431F-B0C5-6E7F89D0EEC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6DA27BB4-CB23-4D90-B274-D7B069E9396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347099B1-E3BF-4667-9E67-3169B2EE6AB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B620615F-4D80-425E-9C6F-5329B3DE1D6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B220537A-5C7D-406E-AD8B-8B0178D9C4A6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E8814FDD-E01A-4513-952B-3B576CBFC076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30C50BE7-9D69-4780-AED6-52E77047B22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D752F1C9-2431-43EE-B16B-7EE4BCC71D3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F577EDF1-81D6-4484-B84F-A0CD6D2CB285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21299C72-4FEB-4243-B6BF-BACADB1DFC7A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8CADCE76-5737-4503-B4E1-0E03BB9FD620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7C5E7425-2110-4A53-A7BE-49E496859F2E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873578BA-FE50-4491-AC7A-1FBE271A83B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1206E0CC-8E94-4D0D-870B-96621DD5912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3C93B726-D4FC-46A8-8B54-B2C99E3E268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AD87113D-4F40-4DFB-9B8C-86ED0262BA1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54349B52-E39E-4BB7-982A-A8B67781797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EC5DE300-7FA3-4FBC-9E11-4F9A44A1826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7B12AB69-94A2-451A-8B6E-BA978DE0E64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2F08B716-811B-4D64-9055-8CADFFCD7B4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C9150AB1-2C82-421A-B50D-75596E67A37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4F16B98-09A4-4CA6-B3BE-C1A712631A3F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4C22C775-7143-46FD-AF6E-5B2C05A92165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FD85AD25-8069-4252-A701-87D488138AA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9D0F070F-200B-4340-A588-98545055925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39A8B0D4-A616-4F0F-AC33-12083AFC2D8C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94E0AA69-089C-431A-BCDA-AB40FA850A8A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8DAE99DF-C364-4F58-AAEC-FF61ED8CCB63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97F516A4-9888-4362-9232-CD4613B87A92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9923A0E5-E5C8-47EE-91F0-9428C813BD93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97AC5CD9-D725-4587-9B5F-CBE0F43C213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B0071068-1CD4-4827-A5A9-14F6977911A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C0327D5A-BFAB-4A4F-BB66-F7DBA6A6EBCE}"/>
            </a:ext>
          </a:extLst>
        </xdr:cNvPr>
        <xdr:cNvSpPr txBox="1">
          <a:spLocks noChangeArrowheads="1"/>
        </xdr:cNvSpPr>
      </xdr:nvSpPr>
      <xdr:spPr bwMode="auto">
        <a:xfrm>
          <a:off x="1800225" y="48796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9FE7685E-CA39-4C23-97F5-43ABB1DC975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19145B34-6390-4E42-B7D4-D0FC977D1FF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8BE4EE7B-5431-4B62-8B78-9091F14BB9A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E8DEFE9C-579D-45F6-AEFB-8BDDBE8066C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829FA6FB-53BB-4560-A024-3C47FFBADF1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99A31818-4289-4677-89FA-7E5A88B6022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95404C48-6E5A-46B4-B945-61BC8EB2C7B3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7CC136A6-B488-4BD6-94A1-41D19DA6E0DE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D1126959-E0F3-47A5-9F78-CE4539A2540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19DE5050-8968-4765-B353-A9DD58430352}"/>
            </a:ext>
          </a:extLst>
        </xdr:cNvPr>
        <xdr:cNvSpPr txBox="1">
          <a:spLocks noChangeArrowheads="1"/>
        </xdr:cNvSpPr>
      </xdr:nvSpPr>
      <xdr:spPr bwMode="auto">
        <a:xfrm>
          <a:off x="21240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4B965AE1-44A5-427B-A1E2-4CA23CE700E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CE05FDB7-E93A-46DA-AE57-3206803C675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170F9F8F-89ED-4B9D-87C2-2B1D011DB180}"/>
            </a:ext>
          </a:extLst>
        </xdr:cNvPr>
        <xdr:cNvSpPr txBox="1">
          <a:spLocks noChangeArrowheads="1"/>
        </xdr:cNvSpPr>
      </xdr:nvSpPr>
      <xdr:spPr bwMode="auto">
        <a:xfrm>
          <a:off x="1800225" y="50206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13967F59-554F-4116-822A-3B612B09404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9E998BE6-844C-48E3-8142-1626FDC2AB4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0DC2308C-9046-45FC-8976-598D2D2D17C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ADCD8B43-7386-4195-AAB0-28322A7159A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36439C46-84D7-4BE8-8CA5-45E07F6ED33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96F7B236-CF9A-40F1-94F3-ACCDF191E4C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56506D3B-858C-47B9-854F-4345D96103C4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66568926-7F26-4C4C-86E0-F78CF69ECA72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D8FD8755-CDE6-427D-A6CB-5A26E19F4C3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3C41C356-A79F-4812-8B75-0195575D0DC3}"/>
            </a:ext>
          </a:extLst>
        </xdr:cNvPr>
        <xdr:cNvSpPr txBox="1">
          <a:spLocks noChangeArrowheads="1"/>
        </xdr:cNvSpPr>
      </xdr:nvSpPr>
      <xdr:spPr bwMode="auto">
        <a:xfrm>
          <a:off x="21240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A0B14CA1-6A07-42DA-A3C2-7F63B4B4A451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6288F226-8120-41E1-97C1-3711FD48841D}"/>
            </a:ext>
          </a:extLst>
        </xdr:cNvPr>
        <xdr:cNvSpPr txBox="1">
          <a:spLocks noChangeArrowheads="1"/>
        </xdr:cNvSpPr>
      </xdr:nvSpPr>
      <xdr:spPr bwMode="auto">
        <a:xfrm>
          <a:off x="2190750" y="240982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599BDBB8-E334-451B-A3DF-67FB6B563B0C}"/>
            </a:ext>
          </a:extLst>
        </xdr:cNvPr>
        <xdr:cNvSpPr txBox="1">
          <a:spLocks noChangeArrowheads="1"/>
        </xdr:cNvSpPr>
      </xdr:nvSpPr>
      <xdr:spPr bwMode="auto">
        <a:xfrm>
          <a:off x="2190750" y="30670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B08B9F4C-044E-4894-9D75-A26E22C78787}"/>
            </a:ext>
          </a:extLst>
        </xdr:cNvPr>
        <xdr:cNvSpPr txBox="1">
          <a:spLocks noChangeArrowheads="1"/>
        </xdr:cNvSpPr>
      </xdr:nvSpPr>
      <xdr:spPr bwMode="auto">
        <a:xfrm>
          <a:off x="2190750" y="37271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B92A5BB0-3321-4D98-8B2C-338C8B415052}"/>
            </a:ext>
          </a:extLst>
        </xdr:cNvPr>
        <xdr:cNvSpPr txBox="1">
          <a:spLocks noChangeArrowheads="1"/>
        </xdr:cNvSpPr>
      </xdr:nvSpPr>
      <xdr:spPr bwMode="auto">
        <a:xfrm>
          <a:off x="2190750" y="43872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2469DBCB-536C-4C78-A413-A82D1A255C72}"/>
            </a:ext>
          </a:extLst>
        </xdr:cNvPr>
        <xdr:cNvSpPr txBox="1">
          <a:spLocks noChangeArrowheads="1"/>
        </xdr:cNvSpPr>
      </xdr:nvSpPr>
      <xdr:spPr bwMode="auto">
        <a:xfrm>
          <a:off x="2190750" y="5044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358636</xdr:colOff>
      <xdr:row>0</xdr:row>
      <xdr:rowOff>157370</xdr:rowOff>
    </xdr:from>
    <xdr:to>
      <xdr:col>2</xdr:col>
      <xdr:colOff>215760</xdr:colOff>
      <xdr:row>4</xdr:row>
      <xdr:rowOff>38100</xdr:rowOff>
    </xdr:to>
    <xdr:pic>
      <xdr:nvPicPr>
        <xdr:cNvPr id="3453" name="3453 Imagen">
          <a:extLst>
            <a:ext uri="{FF2B5EF4-FFF2-40B4-BE49-F238E27FC236}">
              <a16:creationId xmlns:a16="http://schemas.microsoft.com/office/drawing/2014/main" id="{1E5F252B-4A27-43A9-A29E-B12FFA8EE2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36" y="157370"/>
          <a:ext cx="1066799" cy="7475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F32766C3-4424-4DAE-9C59-A91443517879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DCC69071-558B-42F8-8183-A954B85A1CB1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31030722-1EA5-465B-B221-715D86C1C428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A1552F67-937B-4762-935D-55649A8E837F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36BB333D-20CB-4154-854E-49677C968B44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8">
          <a:extLst>
            <a:ext uri="{FF2B5EF4-FFF2-40B4-BE49-F238E27FC236}">
              <a16:creationId xmlns:a16="http://schemas.microsoft.com/office/drawing/2014/main" id="{74F007FE-FD38-4FE7-9D14-1A16510A45F3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EMP~1\AppData\Local\Temp\Rar$DIa10272.22464\Copia%20de%20Pp%202016%20-%20Cumplimiento%20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5.5"/>
      <sheetName val="Programa 12"/>
      <sheetName val="Programa 13"/>
      <sheetName val="programa 14"/>
      <sheetName val="Programa 16"/>
    </sheetNames>
    <sheetDataSet>
      <sheetData sheetId="0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65BB-D0EB-407C-AFCA-BA23B9FDDB14}">
  <dimension ref="A1:AG689"/>
  <sheetViews>
    <sheetView tabSelected="1" workbookViewId="0">
      <selection activeCell="D14" sqref="D14:W14"/>
    </sheetView>
  </sheetViews>
  <sheetFormatPr baseColWidth="10" defaultColWidth="11.42578125" defaultRowHeight="12.75" x14ac:dyDescent="0.2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/>
    <col min="30" max="30" width="62.28515625" style="1" customWidth="1"/>
    <col min="31" max="31" width="44.7109375" style="1" customWidth="1"/>
    <col min="32" max="16384" width="11.42578125" style="1"/>
  </cols>
  <sheetData>
    <row r="1" spans="1:23" x14ac:dyDescent="0.2">
      <c r="V1" s="2"/>
      <c r="W1" s="2"/>
    </row>
    <row r="2" spans="1:23" ht="18.75" customHeight="1" thickBot="1" x14ac:dyDescent="0.25">
      <c r="A2" s="4"/>
      <c r="B2" s="4"/>
      <c r="C2" s="5" t="s">
        <v>0</v>
      </c>
      <c r="D2" s="5"/>
      <c r="E2" s="5"/>
      <c r="F2" s="6" t="s"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8"/>
      <c r="W2" s="8"/>
    </row>
    <row r="3" spans="1:23" ht="18.75" customHeight="1" thickBot="1" x14ac:dyDescent="0.25">
      <c r="A3" s="4"/>
      <c r="B3" s="4"/>
      <c r="C3" s="5" t="s">
        <v>2</v>
      </c>
      <c r="D3" s="5"/>
      <c r="E3" s="5"/>
      <c r="F3" s="9" t="str">
        <f>IF(ISERROR(VLOOKUP(F2,[1]general!$B:$C,2,FALSE))=TRUE,"",(VLOOKUP(F2,[1]general!$B:$C,2,FALSE)))</f>
        <v>Cuautlancingo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"/>
      <c r="V3" s="8"/>
      <c r="W3" s="8"/>
    </row>
    <row r="4" spans="1:23" ht="15.75" customHeight="1" thickBot="1" x14ac:dyDescent="0.25">
      <c r="A4" s="4"/>
      <c r="B4" s="4"/>
      <c r="C4" s="4"/>
      <c r="D4" s="5" t="s">
        <v>3</v>
      </c>
      <c r="E4" s="5"/>
      <c r="F4" s="10">
        <v>2016</v>
      </c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 x14ac:dyDescent="0.2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</row>
    <row r="7" spans="1:23" ht="3.75" customHeight="1" x14ac:dyDescent="0.2"/>
    <row r="8" spans="1:23" ht="18" customHeight="1" x14ac:dyDescent="0.2">
      <c r="A8" s="14" t="s">
        <v>5</v>
      </c>
      <c r="B8" s="14"/>
      <c r="C8" s="14"/>
      <c r="D8" s="15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7.25" customHeight="1" x14ac:dyDescent="0.2">
      <c r="A9" s="14" t="s">
        <v>7</v>
      </c>
      <c r="B9" s="14"/>
      <c r="C9" s="14"/>
      <c r="D9" s="16" t="s">
        <v>8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7.25" customHeight="1" x14ac:dyDescent="0.2">
      <c r="A10" s="14" t="s">
        <v>9</v>
      </c>
      <c r="B10" s="14"/>
      <c r="C10" s="14"/>
      <c r="D10" s="18">
        <v>16800000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5.25" customHeight="1" x14ac:dyDescent="0.2">
      <c r="A11" s="19"/>
      <c r="B11" s="19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18.75" customHeight="1" x14ac:dyDescent="0.2">
      <c r="A12" s="21" t="s">
        <v>10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ht="15.75" customHeight="1" x14ac:dyDescent="0.2">
      <c r="A13" s="22" t="s">
        <v>11</v>
      </c>
      <c r="B13" s="22"/>
      <c r="C13" s="22"/>
      <c r="D13" s="23" t="s">
        <v>12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16.5" customHeight="1" x14ac:dyDescent="0.2">
      <c r="A14" s="24" t="s">
        <v>13</v>
      </c>
      <c r="B14" s="24"/>
      <c r="C14" s="24"/>
      <c r="D14" s="25" t="s">
        <v>14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17.25" customHeight="1" x14ac:dyDescent="0.2">
      <c r="A15" s="24" t="s">
        <v>15</v>
      </c>
      <c r="B15" s="26"/>
      <c r="C15" s="26"/>
      <c r="D15" s="27" t="s">
        <v>16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9"/>
    </row>
    <row r="16" spans="1:23" ht="22.5" customHeight="1" x14ac:dyDescent="0.2">
      <c r="A16" s="24" t="s">
        <v>17</v>
      </c>
      <c r="B16" s="26"/>
      <c r="C16" s="26"/>
      <c r="D16" s="27" t="s">
        <v>18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9"/>
    </row>
    <row r="17" spans="1:33" ht="21.75" customHeight="1" x14ac:dyDescent="0.2">
      <c r="A17" s="24" t="s">
        <v>19</v>
      </c>
      <c r="B17" s="26"/>
      <c r="C17" s="2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9"/>
    </row>
    <row r="18" spans="1:33" ht="6" customHeight="1" x14ac:dyDescent="0.2">
      <c r="A18" s="19"/>
      <c r="B18" s="19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33" ht="18.75" customHeight="1" x14ac:dyDescent="0.2">
      <c r="A19" s="21" t="s">
        <v>20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33" ht="20.25" customHeight="1" x14ac:dyDescent="0.2">
      <c r="A20" s="30" t="s">
        <v>21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33" ht="22.5" customHeight="1" x14ac:dyDescent="0.2">
      <c r="A21" s="21" t="s">
        <v>22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33" ht="24.75" customHeight="1" x14ac:dyDescent="0.2">
      <c r="A22" s="25" t="s">
        <v>23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33" ht="20.25" customHeight="1" x14ac:dyDescent="0.2">
      <c r="A23" s="21" t="s">
        <v>24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33" s="3" customFormat="1" ht="25.5" customHeight="1" x14ac:dyDescent="0.2">
      <c r="A24" s="25" t="s">
        <v>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 x14ac:dyDescent="0.2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1"/>
      <c r="Z25" s="1"/>
      <c r="AA25" s="1"/>
      <c r="AB25" s="1"/>
      <c r="AC25" s="1"/>
      <c r="AD25" s="1"/>
      <c r="AE25" s="1"/>
      <c r="AF25" s="1"/>
      <c r="AG25" s="1"/>
    </row>
    <row r="26" spans="1:33" s="3" customFormat="1" ht="3.7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17.100000000000001" customHeight="1" x14ac:dyDescent="0.2">
      <c r="A27" s="34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6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3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4" customFormat="1" ht="48" customHeight="1" x14ac:dyDescent="0.2">
      <c r="A29" s="39" t="s">
        <v>27</v>
      </c>
      <c r="B29" s="39"/>
      <c r="C29" s="40" t="s">
        <v>28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2"/>
      <c r="X29" s="43"/>
      <c r="Z29" s="43"/>
      <c r="AA29" s="43"/>
      <c r="AB29" s="43"/>
      <c r="AC29" s="43"/>
      <c r="AD29" s="43"/>
      <c r="AE29" s="43"/>
      <c r="AF29" s="43"/>
      <c r="AG29" s="43"/>
    </row>
    <row r="30" spans="1:33" s="3" customFormat="1" ht="7.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8"/>
      <c r="X30" s="1"/>
      <c r="Z30" s="1"/>
      <c r="AA30" s="1"/>
      <c r="AB30" s="1"/>
      <c r="AC30" s="1"/>
      <c r="AD30" s="1"/>
      <c r="AE30" s="1"/>
      <c r="AF30" s="1"/>
      <c r="AG30" s="1"/>
    </row>
    <row r="31" spans="1:33" s="3" customFormat="1" ht="13.5" customHeight="1" x14ac:dyDescent="0.2">
      <c r="A31" s="45" t="s">
        <v>29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1"/>
      <c r="Z31" s="1"/>
      <c r="AA31" s="1"/>
      <c r="AB31" s="1"/>
      <c r="AC31" s="1"/>
      <c r="AD31" s="1"/>
      <c r="AE31" s="1"/>
      <c r="AF31" s="1"/>
      <c r="AG31" s="1"/>
    </row>
    <row r="32" spans="1:33" s="3" customFormat="1" ht="4.5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"/>
      <c r="Z32" s="1"/>
      <c r="AA32" s="1"/>
      <c r="AB32" s="1"/>
      <c r="AC32" s="1"/>
      <c r="AD32" s="1"/>
      <c r="AE32" s="1"/>
      <c r="AF32" s="1"/>
      <c r="AG32" s="1"/>
    </row>
    <row r="33" spans="1:33" s="3" customFormat="1" ht="30" customHeight="1" x14ac:dyDescent="0.2">
      <c r="A33" s="39" t="s">
        <v>30</v>
      </c>
      <c r="B33" s="39"/>
      <c r="C33" s="48" t="s">
        <v>31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 x14ac:dyDescent="0.2">
      <c r="A34" s="49"/>
      <c r="B34" s="37"/>
      <c r="C34" s="37"/>
      <c r="D34" s="37"/>
      <c r="E34" s="37"/>
      <c r="F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 x14ac:dyDescent="0.2">
      <c r="A35" s="50" t="s">
        <v>32</v>
      </c>
      <c r="B35" s="51"/>
      <c r="C35" s="52" t="s">
        <v>33</v>
      </c>
      <c r="D35" s="37"/>
      <c r="E35" s="39" t="s">
        <v>34</v>
      </c>
      <c r="F35" s="39"/>
      <c r="G35" s="53" t="s">
        <v>35</v>
      </c>
      <c r="H35" s="53"/>
      <c r="I35" s="53"/>
      <c r="J35" s="53"/>
      <c r="K35" s="37"/>
      <c r="L35" s="37"/>
      <c r="M35" s="39" t="s">
        <v>36</v>
      </c>
      <c r="N35" s="39"/>
      <c r="O35" s="39"/>
      <c r="P35" s="39"/>
      <c r="Q35" s="53" t="s">
        <v>37</v>
      </c>
      <c r="R35" s="53"/>
      <c r="S35" s="53"/>
      <c r="T35" s="53"/>
      <c r="U35" s="53"/>
      <c r="V35" s="53"/>
      <c r="W35" s="53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 x14ac:dyDescent="0.2">
      <c r="A36" s="49"/>
      <c r="B36" s="37"/>
      <c r="C36" s="37"/>
      <c r="D36" s="37"/>
      <c r="E36" s="37"/>
      <c r="F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8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 x14ac:dyDescent="0.2">
      <c r="A37" s="50" t="s">
        <v>38</v>
      </c>
      <c r="B37" s="51"/>
      <c r="C37" s="54" t="s">
        <v>39</v>
      </c>
      <c r="D37" s="37"/>
      <c r="E37" s="50" t="s">
        <v>40</v>
      </c>
      <c r="F37" s="51"/>
      <c r="G37" s="53" t="s">
        <v>41</v>
      </c>
      <c r="H37" s="53"/>
      <c r="I37" s="53"/>
      <c r="J37" s="53"/>
      <c r="K37" s="37"/>
      <c r="L37" s="37"/>
      <c r="M37" s="39" t="s">
        <v>42</v>
      </c>
      <c r="N37" s="39"/>
      <c r="O37" s="39"/>
      <c r="P37" s="39"/>
      <c r="Q37" s="53" t="s">
        <v>43</v>
      </c>
      <c r="R37" s="53"/>
      <c r="S37" s="53"/>
      <c r="T37" s="53"/>
      <c r="U37" s="53"/>
      <c r="V37" s="53"/>
      <c r="W37" s="53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5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15.75" customHeight="1" x14ac:dyDescent="0.2">
      <c r="C39" s="39" t="s">
        <v>44</v>
      </c>
      <c r="D39" s="39"/>
      <c r="E39" s="39"/>
      <c r="F39" s="39"/>
      <c r="H39" s="37"/>
      <c r="I39" s="37"/>
      <c r="J39" s="37"/>
      <c r="O39" s="39" t="s">
        <v>45</v>
      </c>
      <c r="P39" s="39"/>
      <c r="Q39" s="39"/>
      <c r="R39" s="39"/>
      <c r="S39" s="39"/>
      <c r="T39" s="39"/>
      <c r="U39" s="39"/>
      <c r="V39" s="39"/>
      <c r="W39" s="38"/>
      <c r="X39" s="1"/>
      <c r="Z39" s="1"/>
      <c r="AA39" s="1"/>
      <c r="AB39" s="1"/>
      <c r="AC39" s="1"/>
      <c r="AD39" s="1"/>
      <c r="AE39" s="1"/>
      <c r="AF39" s="1"/>
      <c r="AG39" s="1"/>
    </row>
    <row r="40" spans="1:33" s="3" customFormat="1" ht="24.75" customHeight="1" x14ac:dyDescent="0.2">
      <c r="A40" s="37"/>
      <c r="B40" s="37"/>
      <c r="C40" s="56">
        <v>1</v>
      </c>
      <c r="D40" s="37"/>
      <c r="E40" s="57">
        <v>2015</v>
      </c>
      <c r="F40" s="57"/>
      <c r="H40" s="37"/>
      <c r="I40" s="37"/>
      <c r="J40" s="37"/>
      <c r="O40" s="58">
        <v>1</v>
      </c>
      <c r="P40" s="58"/>
      <c r="Q40" s="58"/>
      <c r="R40" s="58"/>
      <c r="S40" s="58"/>
      <c r="T40" s="58"/>
      <c r="U40" s="58"/>
      <c r="V40" s="58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9" customFormat="1" ht="12" customHeight="1" x14ac:dyDescent="0.2">
      <c r="C41" s="60" t="s">
        <v>46</v>
      </c>
      <c r="D41" s="61"/>
      <c r="E41" s="62" t="s">
        <v>47</v>
      </c>
      <c r="F41" s="62"/>
      <c r="G41" s="61"/>
      <c r="I41" s="61"/>
      <c r="J41" s="61"/>
      <c r="K41" s="61"/>
      <c r="L41" s="61"/>
      <c r="M41" s="61"/>
      <c r="N41" s="61"/>
      <c r="O41" s="60"/>
      <c r="P41" s="60"/>
      <c r="Q41" s="60"/>
      <c r="R41" s="60"/>
      <c r="S41" s="60"/>
      <c r="T41" s="60"/>
      <c r="U41" s="60"/>
      <c r="V41" s="60"/>
      <c r="W41" s="63"/>
      <c r="X41" s="64"/>
      <c r="Z41" s="64"/>
      <c r="AA41" s="64"/>
      <c r="AB41" s="64"/>
      <c r="AC41" s="64"/>
      <c r="AD41" s="64"/>
      <c r="AE41" s="64"/>
      <c r="AF41" s="64"/>
      <c r="AG41" s="64"/>
    </row>
    <row r="42" spans="1:33" s="3" customFormat="1" ht="3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1"/>
      <c r="Z42" s="1"/>
      <c r="AA42" s="1"/>
      <c r="AB42" s="1"/>
      <c r="AC42" s="1"/>
      <c r="AD42" s="1"/>
      <c r="AE42" s="1"/>
      <c r="AF42" s="1"/>
      <c r="AG42" s="1"/>
    </row>
    <row r="43" spans="1:33" s="3" customFormat="1" ht="20.25" customHeight="1" x14ac:dyDescent="0.2">
      <c r="A43" s="65" t="s">
        <v>48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 x14ac:dyDescent="0.2">
      <c r="A44" s="66" t="s">
        <v>49</v>
      </c>
      <c r="B44" s="67"/>
      <c r="C44" s="39" t="s">
        <v>30</v>
      </c>
      <c r="D44" s="39"/>
      <c r="E44" s="68" t="s">
        <v>50</v>
      </c>
      <c r="F44" s="50" t="s">
        <v>51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51"/>
      <c r="U44" s="70"/>
      <c r="V44" s="71" t="s">
        <v>52</v>
      </c>
      <c r="W44" s="39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">
      <c r="A45" s="72"/>
      <c r="B45" s="73"/>
      <c r="C45" s="39"/>
      <c r="D45" s="39"/>
      <c r="E45" s="74"/>
      <c r="F45" s="75" t="s">
        <v>54</v>
      </c>
      <c r="G45" s="76"/>
      <c r="H45" s="77"/>
      <c r="I45" s="78" t="s">
        <v>55</v>
      </c>
      <c r="J45" s="78" t="s">
        <v>56</v>
      </c>
      <c r="K45" s="78" t="s">
        <v>57</v>
      </c>
      <c r="L45" s="78" t="s">
        <v>58</v>
      </c>
      <c r="M45" s="78" t="s">
        <v>59</v>
      </c>
      <c r="N45" s="78" t="s">
        <v>60</v>
      </c>
      <c r="O45" s="78" t="s">
        <v>61</v>
      </c>
      <c r="P45" s="78" t="s">
        <v>62</v>
      </c>
      <c r="Q45" s="78" t="s">
        <v>63</v>
      </c>
      <c r="R45" s="78" t="s">
        <v>64</v>
      </c>
      <c r="S45" s="78" t="s">
        <v>65</v>
      </c>
      <c r="T45" s="78" t="s">
        <v>66</v>
      </c>
      <c r="U45" s="79"/>
      <c r="V45" s="80"/>
      <c r="W45" s="39"/>
    </row>
    <row r="46" spans="1:33" ht="29.25" customHeight="1" x14ac:dyDescent="0.2">
      <c r="A46" s="81" t="s">
        <v>67</v>
      </c>
      <c r="B46" s="81"/>
      <c r="C46" s="82" t="s">
        <v>68</v>
      </c>
      <c r="D46" s="82"/>
      <c r="E46" s="83" t="s">
        <v>69</v>
      </c>
      <c r="F46" s="84" t="s">
        <v>70</v>
      </c>
      <c r="G46" s="85"/>
      <c r="H46" s="86"/>
      <c r="I46" s="87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>
        <v>1</v>
      </c>
      <c r="U46" s="89"/>
      <c r="V46" s="90">
        <f>IF(SUM(I46:T46)=0,"",SUM(I46:T46))</f>
        <v>1</v>
      </c>
      <c r="W46" s="91">
        <v>1</v>
      </c>
      <c r="Y46" s="1"/>
    </row>
    <row r="47" spans="1:33" ht="30" customHeight="1" x14ac:dyDescent="0.2">
      <c r="A47" s="81" t="s">
        <v>71</v>
      </c>
      <c r="B47" s="81"/>
      <c r="C47" s="82"/>
      <c r="D47" s="82"/>
      <c r="E47" s="83"/>
      <c r="F47" s="84" t="s">
        <v>72</v>
      </c>
      <c r="G47" s="85"/>
      <c r="H47" s="86"/>
      <c r="I47" s="87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>
        <f>SUM(I47:T47)</f>
        <v>0</v>
      </c>
      <c r="V47" s="90" t="str">
        <f>IF(SUM(I47:T47)=0,"",SUM(I47:T47))</f>
        <v/>
      </c>
      <c r="W47" s="91"/>
      <c r="Y47" s="1"/>
      <c r="AA47" s="3"/>
    </row>
    <row r="48" spans="1:33" ht="17.25" customHeight="1" x14ac:dyDescent="0.2">
      <c r="A48" s="92" t="s">
        <v>73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</row>
    <row r="49" spans="1:33" s="3" customFormat="1" ht="15.75" customHeight="1" x14ac:dyDescent="0.2">
      <c r="A49" s="66" t="s">
        <v>49</v>
      </c>
      <c r="B49" s="67"/>
      <c r="C49" s="39" t="s">
        <v>30</v>
      </c>
      <c r="D49" s="39"/>
      <c r="E49" s="68" t="s">
        <v>50</v>
      </c>
      <c r="F49" s="50" t="s">
        <v>51</v>
      </c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51"/>
      <c r="U49" s="70"/>
      <c r="V49" s="71" t="s">
        <v>52</v>
      </c>
      <c r="W49" s="39" t="s">
        <v>74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">
      <c r="A50" s="72"/>
      <c r="B50" s="73"/>
      <c r="C50" s="39"/>
      <c r="D50" s="39"/>
      <c r="E50" s="74"/>
      <c r="F50" s="75" t="s">
        <v>73</v>
      </c>
      <c r="G50" s="76"/>
      <c r="H50" s="77"/>
      <c r="I50" s="78" t="s">
        <v>55</v>
      </c>
      <c r="J50" s="78" t="s">
        <v>56</v>
      </c>
      <c r="K50" s="78" t="s">
        <v>57</v>
      </c>
      <c r="L50" s="78" t="s">
        <v>58</v>
      </c>
      <c r="M50" s="78" t="s">
        <v>59</v>
      </c>
      <c r="N50" s="78" t="s">
        <v>60</v>
      </c>
      <c r="O50" s="78" t="s">
        <v>61</v>
      </c>
      <c r="P50" s="78" t="s">
        <v>62</v>
      </c>
      <c r="Q50" s="78" t="s">
        <v>63</v>
      </c>
      <c r="R50" s="78" t="s">
        <v>64</v>
      </c>
      <c r="S50" s="78" t="s">
        <v>65</v>
      </c>
      <c r="T50" s="78" t="s">
        <v>66</v>
      </c>
      <c r="U50" s="79"/>
      <c r="V50" s="80"/>
      <c r="W50" s="39"/>
    </row>
    <row r="51" spans="1:33" ht="29.25" customHeight="1" x14ac:dyDescent="0.2">
      <c r="A51" s="81" t="s">
        <v>67</v>
      </c>
      <c r="B51" s="81"/>
      <c r="C51" s="93" t="str">
        <f>IF(C46=0,"",C46)</f>
        <v>1 Plan de Desarrollo Municipal</v>
      </c>
      <c r="D51" s="94"/>
      <c r="E51" s="95" t="str">
        <f>IF(E46=0,"",E46)</f>
        <v>PDM</v>
      </c>
      <c r="F51" s="84" t="s">
        <v>75</v>
      </c>
      <c r="G51" s="85"/>
      <c r="H51" s="86"/>
      <c r="I51" s="87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>
        <v>1</v>
      </c>
      <c r="U51" s="89"/>
      <c r="V51" s="90">
        <f t="shared" ref="V51:V52" si="0">IF(SUM(I51:T51)=0,"",SUM(I51:T51))</f>
        <v>1</v>
      </c>
      <c r="W51" s="91">
        <v>1</v>
      </c>
      <c r="Y51" s="1"/>
    </row>
    <row r="52" spans="1:33" ht="30" customHeight="1" x14ac:dyDescent="0.2">
      <c r="A52" s="81" t="s">
        <v>71</v>
      </c>
      <c r="B52" s="81"/>
      <c r="C52" s="93" t="str">
        <f>IF(C47=0,"",C47)</f>
        <v/>
      </c>
      <c r="D52" s="94"/>
      <c r="E52" s="95" t="str">
        <f>IF(E47=0,"",E47)</f>
        <v/>
      </c>
      <c r="F52" s="84" t="s">
        <v>76</v>
      </c>
      <c r="G52" s="85"/>
      <c r="H52" s="86"/>
      <c r="I52" s="87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>
        <f>SUM(I52:T52)</f>
        <v>0</v>
      </c>
      <c r="V52" s="90" t="str">
        <f t="shared" si="0"/>
        <v/>
      </c>
      <c r="W52" s="91"/>
      <c r="Y52" s="1"/>
      <c r="AA52" s="3"/>
    </row>
    <row r="53" spans="1:33" ht="5.25" customHeight="1" x14ac:dyDescent="0.2">
      <c r="A53" s="96"/>
      <c r="B53" s="96"/>
      <c r="C53" s="96"/>
      <c r="D53" s="97"/>
      <c r="E53" s="97"/>
      <c r="F53" s="98"/>
      <c r="G53" s="98"/>
      <c r="H53" s="98"/>
      <c r="I53" s="97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100"/>
      <c r="V53" s="101"/>
      <c r="W53" s="102"/>
    </row>
    <row r="54" spans="1:33" ht="16.5" customHeight="1" x14ac:dyDescent="0.2">
      <c r="A54" s="103" t="s">
        <v>77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4">
        <f>IF(ISERROR(W51/W46)=TRUE,"",(W51/W46))</f>
        <v>1</v>
      </c>
    </row>
    <row r="55" spans="1:33" ht="6.75" customHeight="1" x14ac:dyDescent="0.2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6"/>
    </row>
    <row r="56" spans="1:33" s="3" customFormat="1" ht="33" customHeight="1" x14ac:dyDescent="0.2">
      <c r="A56" s="107" t="s">
        <v>78</v>
      </c>
      <c r="B56" s="108"/>
      <c r="C56" s="108"/>
      <c r="D56" s="108"/>
      <c r="E56" s="108"/>
      <c r="F56" s="109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1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3.75" customHeight="1" x14ac:dyDescent="0.2">
      <c r="A57" s="112"/>
      <c r="B57" s="113"/>
      <c r="C57" s="113"/>
      <c r="D57" s="113"/>
      <c r="E57" s="113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5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 x14ac:dyDescent="0.2">
      <c r="A58" s="34" t="s">
        <v>79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6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6" customHeight="1" x14ac:dyDescent="0.2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4" customFormat="1" ht="48" customHeight="1" x14ac:dyDescent="0.2">
      <c r="A60" s="39" t="s">
        <v>27</v>
      </c>
      <c r="B60" s="39"/>
      <c r="C60" s="40" t="s">
        <v>80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2"/>
      <c r="X60" s="43"/>
      <c r="Z60" s="43"/>
      <c r="AA60" s="43"/>
      <c r="AB60" s="43"/>
      <c r="AC60" s="43"/>
      <c r="AD60" s="43"/>
      <c r="AE60" s="43"/>
      <c r="AF60" s="43"/>
      <c r="AG60" s="43"/>
    </row>
    <row r="61" spans="1:33" s="3" customFormat="1" ht="6" customHeight="1" x14ac:dyDescent="0.2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"/>
      <c r="Z61" s="1"/>
      <c r="AA61" s="1"/>
      <c r="AB61" s="1"/>
      <c r="AC61" s="1"/>
      <c r="AD61" s="1"/>
      <c r="AE61" s="1"/>
      <c r="AF61" s="1"/>
      <c r="AG61" s="1"/>
    </row>
    <row r="62" spans="1:33" s="3" customFormat="1" ht="13.5" customHeight="1" x14ac:dyDescent="0.2">
      <c r="A62" s="45" t="s">
        <v>29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7"/>
      <c r="X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4.5" customHeight="1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3" customFormat="1" ht="30" customHeight="1" x14ac:dyDescent="0.2">
      <c r="A64" s="39" t="s">
        <v>30</v>
      </c>
      <c r="B64" s="39"/>
      <c r="C64" s="48" t="s">
        <v>31</v>
      </c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 x14ac:dyDescent="0.2">
      <c r="A65" s="49"/>
      <c r="B65" s="37"/>
      <c r="C65" s="37"/>
      <c r="D65" s="37"/>
      <c r="E65" s="37"/>
      <c r="F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 x14ac:dyDescent="0.2">
      <c r="A66" s="50" t="s">
        <v>32</v>
      </c>
      <c r="B66" s="51"/>
      <c r="C66" s="52" t="s">
        <v>33</v>
      </c>
      <c r="D66" s="37"/>
      <c r="E66" s="39" t="s">
        <v>34</v>
      </c>
      <c r="F66" s="39"/>
      <c r="G66" s="53" t="s">
        <v>35</v>
      </c>
      <c r="H66" s="53"/>
      <c r="I66" s="53"/>
      <c r="J66" s="53"/>
      <c r="K66" s="37"/>
      <c r="L66" s="37"/>
      <c r="M66" s="39" t="s">
        <v>36</v>
      </c>
      <c r="N66" s="39"/>
      <c r="O66" s="39"/>
      <c r="P66" s="39"/>
      <c r="Q66" s="53" t="s">
        <v>37</v>
      </c>
      <c r="R66" s="53"/>
      <c r="S66" s="53"/>
      <c r="T66" s="53"/>
      <c r="U66" s="53"/>
      <c r="V66" s="53"/>
      <c r="W66" s="53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 x14ac:dyDescent="0.2">
      <c r="A67" s="49"/>
      <c r="B67" s="37"/>
      <c r="C67" s="37"/>
      <c r="D67" s="37"/>
      <c r="E67" s="37"/>
      <c r="F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 x14ac:dyDescent="0.2">
      <c r="A68" s="50" t="s">
        <v>38</v>
      </c>
      <c r="B68" s="51"/>
      <c r="C68" s="54" t="s">
        <v>39</v>
      </c>
      <c r="D68" s="37"/>
      <c r="E68" s="50" t="s">
        <v>40</v>
      </c>
      <c r="F68" s="51"/>
      <c r="G68" s="53" t="s">
        <v>41</v>
      </c>
      <c r="H68" s="53"/>
      <c r="I68" s="53"/>
      <c r="J68" s="53"/>
      <c r="K68" s="37"/>
      <c r="L68" s="37"/>
      <c r="M68" s="39" t="s">
        <v>42</v>
      </c>
      <c r="N68" s="39"/>
      <c r="O68" s="39"/>
      <c r="P68" s="39"/>
      <c r="Q68" s="53" t="s">
        <v>43</v>
      </c>
      <c r="R68" s="53"/>
      <c r="S68" s="53"/>
      <c r="T68" s="53"/>
      <c r="U68" s="53"/>
      <c r="V68" s="53"/>
      <c r="W68" s="53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5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15.75" customHeight="1" x14ac:dyDescent="0.2">
      <c r="C70" s="39" t="s">
        <v>44</v>
      </c>
      <c r="D70" s="39"/>
      <c r="E70" s="39"/>
      <c r="F70" s="39"/>
      <c r="H70" s="37"/>
      <c r="I70" s="37"/>
      <c r="J70" s="37"/>
      <c r="O70" s="39" t="s">
        <v>45</v>
      </c>
      <c r="P70" s="39"/>
      <c r="Q70" s="39"/>
      <c r="R70" s="39"/>
      <c r="S70" s="39"/>
      <c r="T70" s="39"/>
      <c r="U70" s="39"/>
      <c r="V70" s="39"/>
      <c r="W70" s="38"/>
      <c r="X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24.75" customHeight="1" x14ac:dyDescent="0.2">
      <c r="A71" s="37"/>
      <c r="B71" s="37"/>
      <c r="C71" s="56">
        <v>1</v>
      </c>
      <c r="D71" s="37"/>
      <c r="E71" s="57">
        <v>2015</v>
      </c>
      <c r="F71" s="57"/>
      <c r="H71" s="37"/>
      <c r="I71" s="37"/>
      <c r="J71" s="37"/>
      <c r="O71" s="119">
        <v>1</v>
      </c>
      <c r="P71" s="119"/>
      <c r="Q71" s="119"/>
      <c r="R71" s="119"/>
      <c r="S71" s="119"/>
      <c r="T71" s="119"/>
      <c r="U71" s="119"/>
      <c r="V71" s="119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9" customFormat="1" ht="12" customHeight="1" x14ac:dyDescent="0.2">
      <c r="C72" s="60" t="s">
        <v>46</v>
      </c>
      <c r="D72" s="61"/>
      <c r="E72" s="62" t="s">
        <v>47</v>
      </c>
      <c r="F72" s="62"/>
      <c r="G72" s="61"/>
      <c r="I72" s="61"/>
      <c r="J72" s="61"/>
      <c r="K72" s="61"/>
      <c r="L72" s="61"/>
      <c r="M72" s="61"/>
      <c r="N72" s="61"/>
      <c r="O72" s="60"/>
      <c r="P72" s="60"/>
      <c r="Q72" s="60"/>
      <c r="R72" s="60"/>
      <c r="S72" s="60"/>
      <c r="T72" s="60"/>
      <c r="U72" s="60"/>
      <c r="V72" s="60"/>
      <c r="W72" s="63"/>
      <c r="X72" s="64"/>
      <c r="Z72" s="64"/>
      <c r="AA72" s="64"/>
      <c r="AB72" s="64"/>
      <c r="AC72" s="64"/>
      <c r="AD72" s="64"/>
      <c r="AE72" s="64"/>
      <c r="AF72" s="64"/>
      <c r="AG72" s="64"/>
    </row>
    <row r="73" spans="1:33" s="3" customFormat="1" ht="3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8"/>
      <c r="X73" s="1"/>
      <c r="Z73" s="1"/>
      <c r="AA73" s="1"/>
      <c r="AB73" s="1"/>
      <c r="AC73" s="1"/>
      <c r="AD73" s="1"/>
      <c r="AE73" s="1"/>
      <c r="AF73" s="1"/>
      <c r="AG73" s="1"/>
    </row>
    <row r="74" spans="1:33" s="3" customFormat="1" ht="20.25" customHeight="1" x14ac:dyDescent="0.2">
      <c r="A74" s="65" t="s">
        <v>48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 x14ac:dyDescent="0.2">
      <c r="A75" s="66" t="s">
        <v>49</v>
      </c>
      <c r="B75" s="67"/>
      <c r="C75" s="39" t="s">
        <v>30</v>
      </c>
      <c r="D75" s="39"/>
      <c r="E75" s="68" t="s">
        <v>50</v>
      </c>
      <c r="F75" s="50" t="s">
        <v>51</v>
      </c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51"/>
      <c r="U75" s="70"/>
      <c r="V75" s="71" t="s">
        <v>52</v>
      </c>
      <c r="W75" s="39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">
      <c r="A76" s="72"/>
      <c r="B76" s="73"/>
      <c r="C76" s="39"/>
      <c r="D76" s="39"/>
      <c r="E76" s="74"/>
      <c r="F76" s="75" t="s">
        <v>54</v>
      </c>
      <c r="G76" s="76"/>
      <c r="H76" s="77"/>
      <c r="I76" s="78" t="s">
        <v>55</v>
      </c>
      <c r="J76" s="78" t="s">
        <v>56</v>
      </c>
      <c r="K76" s="78" t="s">
        <v>57</v>
      </c>
      <c r="L76" s="78" t="s">
        <v>58</v>
      </c>
      <c r="M76" s="78" t="s">
        <v>59</v>
      </c>
      <c r="N76" s="78" t="s">
        <v>60</v>
      </c>
      <c r="O76" s="78" t="s">
        <v>61</v>
      </c>
      <c r="P76" s="78" t="s">
        <v>62</v>
      </c>
      <c r="Q76" s="78" t="s">
        <v>63</v>
      </c>
      <c r="R76" s="78" t="s">
        <v>64</v>
      </c>
      <c r="S76" s="78" t="s">
        <v>65</v>
      </c>
      <c r="T76" s="78" t="s">
        <v>66</v>
      </c>
      <c r="U76" s="79"/>
      <c r="V76" s="80"/>
      <c r="W76" s="39"/>
    </row>
    <row r="77" spans="1:33" ht="29.25" customHeight="1" x14ac:dyDescent="0.2">
      <c r="A77" s="81" t="s">
        <v>67</v>
      </c>
      <c r="B77" s="81"/>
      <c r="C77" s="82" t="s">
        <v>68</v>
      </c>
      <c r="D77" s="82"/>
      <c r="E77" s="83" t="s">
        <v>69</v>
      </c>
      <c r="F77" s="84" t="s">
        <v>70</v>
      </c>
      <c r="G77" s="85"/>
      <c r="H77" s="86"/>
      <c r="I77" s="87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>
        <v>1</v>
      </c>
      <c r="U77" s="89"/>
      <c r="V77" s="90">
        <f>IF(SUM(I77:T77)=0,"",SUM(I77:T77))</f>
        <v>1</v>
      </c>
      <c r="W77" s="91">
        <v>1</v>
      </c>
      <c r="Y77" s="1"/>
    </row>
    <row r="78" spans="1:33" ht="30" customHeight="1" x14ac:dyDescent="0.2">
      <c r="A78" s="81" t="s">
        <v>71</v>
      </c>
      <c r="B78" s="81"/>
      <c r="C78" s="82"/>
      <c r="D78" s="82"/>
      <c r="E78" s="83"/>
      <c r="F78" s="84" t="s">
        <v>72</v>
      </c>
      <c r="G78" s="85"/>
      <c r="H78" s="86"/>
      <c r="I78" s="87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>
        <f>SUM(I78:T78)</f>
        <v>0</v>
      </c>
      <c r="V78" s="90" t="str">
        <f>IF(SUM(I78:T78)=0,"",SUM(I78:T78))</f>
        <v/>
      </c>
      <c r="W78" s="91"/>
      <c r="Y78" s="1"/>
      <c r="AA78" s="3"/>
    </row>
    <row r="79" spans="1:33" ht="17.25" customHeight="1" x14ac:dyDescent="0.2">
      <c r="A79" s="92" t="s">
        <v>73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33" s="3" customFormat="1" ht="15.75" customHeight="1" x14ac:dyDescent="0.2">
      <c r="A80" s="66" t="s">
        <v>49</v>
      </c>
      <c r="B80" s="67"/>
      <c r="C80" s="39" t="s">
        <v>30</v>
      </c>
      <c r="D80" s="39"/>
      <c r="E80" s="68" t="s">
        <v>50</v>
      </c>
      <c r="F80" s="50" t="s">
        <v>51</v>
      </c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51"/>
      <c r="U80" s="70"/>
      <c r="V80" s="71" t="s">
        <v>52</v>
      </c>
      <c r="W80" s="39" t="s">
        <v>74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">
      <c r="A81" s="72"/>
      <c r="B81" s="73"/>
      <c r="C81" s="39"/>
      <c r="D81" s="39"/>
      <c r="E81" s="74"/>
      <c r="F81" s="75" t="s">
        <v>73</v>
      </c>
      <c r="G81" s="76"/>
      <c r="H81" s="77"/>
      <c r="I81" s="78" t="s">
        <v>55</v>
      </c>
      <c r="J81" s="78" t="s">
        <v>56</v>
      </c>
      <c r="K81" s="78" t="s">
        <v>57</v>
      </c>
      <c r="L81" s="78" t="s">
        <v>58</v>
      </c>
      <c r="M81" s="78" t="s">
        <v>59</v>
      </c>
      <c r="N81" s="78" t="s">
        <v>60</v>
      </c>
      <c r="O81" s="78" t="s">
        <v>61</v>
      </c>
      <c r="P81" s="78" t="s">
        <v>62</v>
      </c>
      <c r="Q81" s="78" t="s">
        <v>63</v>
      </c>
      <c r="R81" s="78" t="s">
        <v>64</v>
      </c>
      <c r="S81" s="78" t="s">
        <v>65</v>
      </c>
      <c r="T81" s="78" t="s">
        <v>66</v>
      </c>
      <c r="U81" s="79"/>
      <c r="V81" s="80"/>
      <c r="W81" s="39"/>
    </row>
    <row r="82" spans="1:33" ht="28.5" customHeight="1" x14ac:dyDescent="0.2">
      <c r="A82" s="120" t="s">
        <v>67</v>
      </c>
      <c r="B82" s="121"/>
      <c r="C82" s="93" t="str">
        <f>IF(C77=0,"",C77)</f>
        <v>1 Plan de Desarrollo Municipal</v>
      </c>
      <c r="D82" s="94"/>
      <c r="E82" s="95" t="str">
        <f>IF(E77=0,"",E77)</f>
        <v>PDM</v>
      </c>
      <c r="F82" s="84" t="s">
        <v>75</v>
      </c>
      <c r="G82" s="85"/>
      <c r="H82" s="86"/>
      <c r="I82" s="87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>
        <v>1</v>
      </c>
      <c r="U82" s="89"/>
      <c r="V82" s="90">
        <f>IF(SUM(I82:T82)=0,"",SUM(I82:T82))</f>
        <v>1</v>
      </c>
      <c r="W82" s="91">
        <v>1</v>
      </c>
      <c r="Y82" s="1"/>
    </row>
    <row r="83" spans="1:33" ht="28.5" customHeight="1" x14ac:dyDescent="0.2">
      <c r="A83" s="120" t="s">
        <v>71</v>
      </c>
      <c r="B83" s="121"/>
      <c r="C83" s="93" t="str">
        <f>IF(C78=0,"",C78)</f>
        <v/>
      </c>
      <c r="D83" s="94"/>
      <c r="E83" s="95" t="str">
        <f>IF(E78=0,"",E78)</f>
        <v/>
      </c>
      <c r="F83" s="84" t="s">
        <v>76</v>
      </c>
      <c r="G83" s="85"/>
      <c r="H83" s="86"/>
      <c r="I83" s="87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>
        <f>SUM(I83:T83)</f>
        <v>0</v>
      </c>
      <c r="V83" s="90" t="str">
        <f>IF(SUM(I83:T83)=0,"",SUM(I83:T83))</f>
        <v/>
      </c>
      <c r="W83" s="91"/>
      <c r="Y83" s="1"/>
      <c r="AA83" s="3"/>
    </row>
    <row r="84" spans="1:33" ht="5.25" customHeight="1" x14ac:dyDescent="0.2">
      <c r="A84" s="96"/>
      <c r="B84" s="96"/>
      <c r="C84" s="96"/>
      <c r="D84" s="97"/>
      <c r="E84" s="97"/>
      <c r="F84" s="98"/>
      <c r="G84" s="98"/>
      <c r="H84" s="98"/>
      <c r="I84" s="97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100"/>
      <c r="V84" s="101"/>
      <c r="W84" s="102"/>
    </row>
    <row r="85" spans="1:33" ht="16.5" customHeight="1" x14ac:dyDescent="0.2">
      <c r="A85" s="103" t="s">
        <v>77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4">
        <f>IF(ISERROR(W82/W77)=TRUE,"",(W82/W77))</f>
        <v>1</v>
      </c>
    </row>
    <row r="86" spans="1:33" ht="6.75" customHeight="1" x14ac:dyDescent="0.2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6"/>
    </row>
    <row r="87" spans="1:33" s="3" customFormat="1" ht="33" customHeight="1" x14ac:dyDescent="0.2">
      <c r="A87" s="107" t="s">
        <v>78</v>
      </c>
      <c r="B87" s="108"/>
      <c r="C87" s="108"/>
      <c r="D87" s="108"/>
      <c r="E87" s="108"/>
      <c r="F87" s="109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1"/>
      <c r="X87" s="1"/>
      <c r="Z87" s="1"/>
      <c r="AA87" s="1"/>
      <c r="AB87" s="1"/>
      <c r="AC87" s="1"/>
      <c r="AD87" s="1"/>
      <c r="AE87" s="1"/>
      <c r="AF87" s="1"/>
      <c r="AG87" s="1"/>
    </row>
    <row r="88" spans="1:33" s="3" customFormat="1" ht="7.5" customHeight="1" x14ac:dyDescent="0.2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"/>
      <c r="Z88" s="1"/>
      <c r="AA88" s="1"/>
      <c r="AB88" s="1"/>
      <c r="AC88" s="1"/>
      <c r="AD88" s="1"/>
      <c r="AE88" s="1"/>
      <c r="AF88" s="1"/>
      <c r="AG88" s="1"/>
    </row>
    <row r="89" spans="1:33" s="3" customFormat="1" ht="15" customHeight="1" x14ac:dyDescent="0.2">
      <c r="A89" s="34" t="s">
        <v>81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6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 x14ac:dyDescent="0.2">
      <c r="A90" s="123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4" customFormat="1" ht="48" customHeight="1" x14ac:dyDescent="0.2">
      <c r="A91" s="39" t="s">
        <v>82</v>
      </c>
      <c r="B91" s="39"/>
      <c r="C91" s="40" t="s">
        <v>83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2"/>
      <c r="X91" s="43"/>
      <c r="Z91" s="43"/>
      <c r="AA91" s="43"/>
      <c r="AB91" s="43"/>
      <c r="AC91" s="43"/>
      <c r="AD91" s="43"/>
      <c r="AE91" s="43"/>
      <c r="AF91" s="43"/>
      <c r="AG91" s="43"/>
    </row>
    <row r="92" spans="1:33" s="3" customFormat="1" ht="6" customHeight="1" x14ac:dyDescent="0.2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"/>
      <c r="Z92" s="1"/>
      <c r="AA92" s="1"/>
      <c r="AB92" s="1"/>
      <c r="AC92" s="1"/>
      <c r="AD92" s="1"/>
      <c r="AE92" s="1"/>
      <c r="AF92" s="1"/>
      <c r="AG92" s="1"/>
    </row>
    <row r="93" spans="1:33" s="3" customFormat="1" ht="13.5" customHeight="1" x14ac:dyDescent="0.2">
      <c r="A93" s="45" t="s">
        <v>29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7"/>
      <c r="X93" s="1"/>
      <c r="Z93" s="1"/>
      <c r="AA93" s="1"/>
      <c r="AB93" s="1"/>
      <c r="AC93" s="1"/>
      <c r="AD93" s="1"/>
      <c r="AE93" s="1"/>
      <c r="AF93" s="1"/>
      <c r="AG93" s="1"/>
    </row>
    <row r="94" spans="1:33" s="3" customFormat="1" ht="4.5" customHeight="1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3" customFormat="1" ht="30" customHeight="1" x14ac:dyDescent="0.2">
      <c r="A95" s="39" t="s">
        <v>30</v>
      </c>
      <c r="B95" s="39"/>
      <c r="C95" s="48" t="s">
        <v>84</v>
      </c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 x14ac:dyDescent="0.2">
      <c r="A96" s="49"/>
      <c r="B96" s="37"/>
      <c r="C96" s="37"/>
      <c r="D96" s="37"/>
      <c r="E96" s="37"/>
      <c r="F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8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 x14ac:dyDescent="0.2">
      <c r="A97" s="50" t="s">
        <v>32</v>
      </c>
      <c r="B97" s="51"/>
      <c r="C97" s="52" t="s">
        <v>33</v>
      </c>
      <c r="D97" s="37"/>
      <c r="E97" s="39" t="s">
        <v>34</v>
      </c>
      <c r="F97" s="39"/>
      <c r="G97" s="53" t="s">
        <v>85</v>
      </c>
      <c r="H97" s="53"/>
      <c r="I97" s="53"/>
      <c r="J97" s="53"/>
      <c r="K97" s="37"/>
      <c r="L97" s="37"/>
      <c r="M97" s="39" t="s">
        <v>36</v>
      </c>
      <c r="N97" s="39"/>
      <c r="O97" s="39"/>
      <c r="P97" s="39"/>
      <c r="Q97" s="53" t="s">
        <v>86</v>
      </c>
      <c r="R97" s="53"/>
      <c r="S97" s="53"/>
      <c r="T97" s="53"/>
      <c r="U97" s="53"/>
      <c r="V97" s="53"/>
      <c r="W97" s="53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 x14ac:dyDescent="0.2">
      <c r="A98" s="49"/>
      <c r="B98" s="37"/>
      <c r="C98" s="37"/>
      <c r="D98" s="37"/>
      <c r="E98" s="37"/>
      <c r="F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8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 x14ac:dyDescent="0.2">
      <c r="A99" s="50" t="s">
        <v>38</v>
      </c>
      <c r="B99" s="51"/>
      <c r="C99" s="54" t="s">
        <v>87</v>
      </c>
      <c r="D99" s="37"/>
      <c r="E99" s="50" t="s">
        <v>40</v>
      </c>
      <c r="F99" s="51"/>
      <c r="G99" s="53" t="s">
        <v>41</v>
      </c>
      <c r="H99" s="53"/>
      <c r="I99" s="53"/>
      <c r="J99" s="53"/>
      <c r="K99" s="37"/>
      <c r="L99" s="37"/>
      <c r="M99" s="39" t="s">
        <v>42</v>
      </c>
      <c r="N99" s="39"/>
      <c r="O99" s="39"/>
      <c r="P99" s="39"/>
      <c r="Q99" s="53" t="s">
        <v>43</v>
      </c>
      <c r="R99" s="53"/>
      <c r="S99" s="53"/>
      <c r="T99" s="53"/>
      <c r="U99" s="53"/>
      <c r="V99" s="53"/>
      <c r="W99" s="53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5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15.75" customHeight="1" x14ac:dyDescent="0.2">
      <c r="C101" s="39" t="s">
        <v>44</v>
      </c>
      <c r="D101" s="39"/>
      <c r="E101" s="39"/>
      <c r="F101" s="39"/>
      <c r="H101" s="37"/>
      <c r="I101" s="37"/>
      <c r="J101" s="37"/>
      <c r="O101" s="39" t="s">
        <v>45</v>
      </c>
      <c r="P101" s="39"/>
      <c r="Q101" s="39"/>
      <c r="R101" s="39"/>
      <c r="S101" s="39"/>
      <c r="T101" s="39"/>
      <c r="U101" s="39"/>
      <c r="V101" s="39"/>
      <c r="W101" s="38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3" customFormat="1" ht="24.75" customHeight="1" x14ac:dyDescent="0.2">
      <c r="A102" s="37"/>
      <c r="B102" s="37"/>
      <c r="C102" s="56">
        <v>3</v>
      </c>
      <c r="D102" s="37"/>
      <c r="E102" s="57">
        <v>2015</v>
      </c>
      <c r="F102" s="57"/>
      <c r="H102" s="37"/>
      <c r="I102" s="37"/>
      <c r="J102" s="37"/>
      <c r="O102" s="125">
        <v>3</v>
      </c>
      <c r="P102" s="125"/>
      <c r="Q102" s="125"/>
      <c r="R102" s="125"/>
      <c r="S102" s="125"/>
      <c r="T102" s="125"/>
      <c r="U102" s="125"/>
      <c r="V102" s="125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9" customFormat="1" ht="12" customHeight="1" x14ac:dyDescent="0.2">
      <c r="C103" s="60" t="s">
        <v>46</v>
      </c>
      <c r="D103" s="61"/>
      <c r="E103" s="62" t="s">
        <v>47</v>
      </c>
      <c r="F103" s="62"/>
      <c r="G103" s="61"/>
      <c r="I103" s="61"/>
      <c r="J103" s="61"/>
      <c r="K103" s="61"/>
      <c r="L103" s="61"/>
      <c r="M103" s="61"/>
      <c r="N103" s="61"/>
      <c r="O103" s="60"/>
      <c r="P103" s="60"/>
      <c r="Q103" s="60"/>
      <c r="R103" s="60"/>
      <c r="S103" s="60"/>
      <c r="T103" s="60"/>
      <c r="U103" s="60"/>
      <c r="V103" s="60"/>
      <c r="W103" s="63"/>
      <c r="X103" s="64"/>
      <c r="Z103" s="64"/>
      <c r="AA103" s="64"/>
      <c r="AB103" s="64"/>
      <c r="AC103" s="64"/>
      <c r="AD103" s="64"/>
      <c r="AE103" s="64"/>
      <c r="AF103" s="64"/>
      <c r="AG103" s="64"/>
    </row>
    <row r="104" spans="1:33" s="3" customFormat="1" ht="3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8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3" customFormat="1" ht="20.25" customHeight="1" x14ac:dyDescent="0.2">
      <c r="A105" s="65" t="s">
        <v>48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 x14ac:dyDescent="0.2">
      <c r="A106" s="66" t="s">
        <v>49</v>
      </c>
      <c r="B106" s="67"/>
      <c r="C106" s="39" t="s">
        <v>30</v>
      </c>
      <c r="D106" s="39"/>
      <c r="E106" s="68" t="s">
        <v>50</v>
      </c>
      <c r="F106" s="50" t="s">
        <v>51</v>
      </c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51"/>
      <c r="U106" s="70"/>
      <c r="V106" s="71" t="s">
        <v>52</v>
      </c>
      <c r="W106" s="39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">
      <c r="A107" s="72"/>
      <c r="B107" s="73"/>
      <c r="C107" s="39"/>
      <c r="D107" s="39"/>
      <c r="E107" s="74"/>
      <c r="F107" s="75" t="s">
        <v>54</v>
      </c>
      <c r="G107" s="76"/>
      <c r="H107" s="77"/>
      <c r="I107" s="78" t="s">
        <v>55</v>
      </c>
      <c r="J107" s="78" t="s">
        <v>56</v>
      </c>
      <c r="K107" s="78" t="s">
        <v>57</v>
      </c>
      <c r="L107" s="78" t="s">
        <v>58</v>
      </c>
      <c r="M107" s="78" t="s">
        <v>59</v>
      </c>
      <c r="N107" s="78" t="s">
        <v>60</v>
      </c>
      <c r="O107" s="78" t="s">
        <v>61</v>
      </c>
      <c r="P107" s="78" t="s">
        <v>62</v>
      </c>
      <c r="Q107" s="78" t="s">
        <v>63</v>
      </c>
      <c r="R107" s="78" t="s">
        <v>64</v>
      </c>
      <c r="S107" s="78" t="s">
        <v>65</v>
      </c>
      <c r="T107" s="78" t="s">
        <v>66</v>
      </c>
      <c r="U107" s="79"/>
      <c r="V107" s="80"/>
      <c r="W107" s="39"/>
    </row>
    <row r="108" spans="1:33" ht="29.25" customHeight="1" x14ac:dyDescent="0.2">
      <c r="A108" s="81" t="s">
        <v>67</v>
      </c>
      <c r="B108" s="81"/>
      <c r="C108" s="82" t="s">
        <v>88</v>
      </c>
      <c r="D108" s="82"/>
      <c r="E108" s="83" t="s">
        <v>89</v>
      </c>
      <c r="F108" s="84" t="s">
        <v>70</v>
      </c>
      <c r="G108" s="85"/>
      <c r="H108" s="86"/>
      <c r="I108" s="87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>
        <v>3</v>
      </c>
      <c r="U108" s="89"/>
      <c r="V108" s="90">
        <f>IF(SUM(I108:T108)=0,"",SUM(I108:T108))</f>
        <v>3</v>
      </c>
      <c r="W108" s="91">
        <v>3</v>
      </c>
      <c r="Y108" s="126"/>
    </row>
    <row r="109" spans="1:33" ht="30" customHeight="1" x14ac:dyDescent="0.2">
      <c r="A109" s="81" t="s">
        <v>71</v>
      </c>
      <c r="B109" s="81"/>
      <c r="C109" s="82"/>
      <c r="D109" s="82"/>
      <c r="E109" s="83"/>
      <c r="F109" s="84" t="s">
        <v>72</v>
      </c>
      <c r="G109" s="85"/>
      <c r="H109" s="86"/>
      <c r="I109" s="87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>
        <f>SUM(I109:T109)</f>
        <v>0</v>
      </c>
      <c r="V109" s="90" t="str">
        <f>IF(SUM(I109:T109)=0,"",SUM(I109:T109))</f>
        <v/>
      </c>
      <c r="W109" s="91"/>
      <c r="Y109" s="1"/>
      <c r="AA109" s="3"/>
    </row>
    <row r="110" spans="1:33" ht="17.25" customHeight="1" x14ac:dyDescent="0.2">
      <c r="A110" s="92" t="s">
        <v>73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1:33" s="3" customFormat="1" ht="15.75" customHeight="1" x14ac:dyDescent="0.2">
      <c r="A111" s="66" t="s">
        <v>49</v>
      </c>
      <c r="B111" s="67"/>
      <c r="C111" s="39" t="s">
        <v>30</v>
      </c>
      <c r="D111" s="39"/>
      <c r="E111" s="68" t="s">
        <v>50</v>
      </c>
      <c r="F111" s="50" t="s">
        <v>51</v>
      </c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51"/>
      <c r="U111" s="70"/>
      <c r="V111" s="71" t="s">
        <v>52</v>
      </c>
      <c r="W111" s="39" t="s">
        <v>74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">
      <c r="A112" s="72"/>
      <c r="B112" s="73"/>
      <c r="C112" s="39"/>
      <c r="D112" s="39"/>
      <c r="E112" s="74"/>
      <c r="F112" s="75" t="s">
        <v>73</v>
      </c>
      <c r="G112" s="76"/>
      <c r="H112" s="77"/>
      <c r="I112" s="78" t="s">
        <v>55</v>
      </c>
      <c r="J112" s="78" t="s">
        <v>56</v>
      </c>
      <c r="K112" s="78" t="s">
        <v>57</v>
      </c>
      <c r="L112" s="78" t="s">
        <v>58</v>
      </c>
      <c r="M112" s="78" t="s">
        <v>59</v>
      </c>
      <c r="N112" s="78" t="s">
        <v>60</v>
      </c>
      <c r="O112" s="78" t="s">
        <v>61</v>
      </c>
      <c r="P112" s="78" t="s">
        <v>62</v>
      </c>
      <c r="Q112" s="78" t="s">
        <v>63</v>
      </c>
      <c r="R112" s="78" t="s">
        <v>64</v>
      </c>
      <c r="S112" s="78" t="s">
        <v>65</v>
      </c>
      <c r="T112" s="78" t="s">
        <v>66</v>
      </c>
      <c r="U112" s="79"/>
      <c r="V112" s="80"/>
      <c r="W112" s="39"/>
    </row>
    <row r="113" spans="1:33" ht="29.25" customHeight="1" x14ac:dyDescent="0.2">
      <c r="A113" s="81" t="s">
        <v>67</v>
      </c>
      <c r="B113" s="81"/>
      <c r="C113" s="93" t="str">
        <f>IF(C108=0,"",C108)</f>
        <v>programas aplicados</v>
      </c>
      <c r="D113" s="94"/>
      <c r="E113" s="95" t="str">
        <f>IF(E108=0,"",E108)</f>
        <v>programa</v>
      </c>
      <c r="F113" s="84" t="s">
        <v>75</v>
      </c>
      <c r="G113" s="85"/>
      <c r="H113" s="86"/>
      <c r="I113" s="87"/>
      <c r="J113" s="88"/>
      <c r="K113" s="88"/>
      <c r="L113" s="88"/>
      <c r="M113" s="88"/>
      <c r="N113" s="88">
        <v>2</v>
      </c>
      <c r="O113" s="88"/>
      <c r="P113" s="88"/>
      <c r="Q113" s="88"/>
      <c r="R113" s="88"/>
      <c r="S113" s="88"/>
      <c r="T113" s="88">
        <v>1</v>
      </c>
      <c r="U113" s="89"/>
      <c r="V113" s="90">
        <f>IF(SUM(I113:T113)=0,"",SUM(I113:T113))</f>
        <v>3</v>
      </c>
      <c r="W113" s="91">
        <v>3</v>
      </c>
      <c r="Y113" s="1"/>
    </row>
    <row r="114" spans="1:33" ht="30" customHeight="1" x14ac:dyDescent="0.2">
      <c r="A114" s="81" t="s">
        <v>71</v>
      </c>
      <c r="B114" s="81"/>
      <c r="C114" s="93" t="str">
        <f>IF(C109=0,"",C109)</f>
        <v/>
      </c>
      <c r="D114" s="94"/>
      <c r="E114" s="95" t="str">
        <f>IF(E109=0,"",E109)</f>
        <v/>
      </c>
      <c r="F114" s="84" t="s">
        <v>76</v>
      </c>
      <c r="G114" s="85"/>
      <c r="H114" s="86"/>
      <c r="I114" s="87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>
        <f>SUM(I114:T114)</f>
        <v>0</v>
      </c>
      <c r="V114" s="90" t="str">
        <f>IF(SUM(I114:T114)=0,"",SUM(I114:T114))</f>
        <v/>
      </c>
      <c r="W114" s="91"/>
      <c r="Y114" s="1"/>
      <c r="AA114" s="3"/>
    </row>
    <row r="115" spans="1:33" ht="5.25" customHeight="1" x14ac:dyDescent="0.2">
      <c r="A115" s="96"/>
      <c r="B115" s="96"/>
      <c r="C115" s="96"/>
      <c r="D115" s="97"/>
      <c r="E115" s="97"/>
      <c r="F115" s="98"/>
      <c r="G115" s="98"/>
      <c r="H115" s="98"/>
      <c r="I115" s="97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100"/>
      <c r="V115" s="101"/>
      <c r="W115" s="102"/>
    </row>
    <row r="116" spans="1:33" ht="16.5" customHeight="1" x14ac:dyDescent="0.2">
      <c r="A116" s="103" t="s">
        <v>77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4">
        <f>IF(ISERROR(W113/W108)=TRUE,"",(W113/W108))</f>
        <v>1</v>
      </c>
    </row>
    <row r="117" spans="1:33" ht="6.75" customHeight="1" x14ac:dyDescent="0.2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6"/>
    </row>
    <row r="118" spans="1:33" s="3" customFormat="1" ht="33" customHeight="1" x14ac:dyDescent="0.2">
      <c r="A118" s="107" t="s">
        <v>78</v>
      </c>
      <c r="B118" s="108"/>
      <c r="C118" s="108"/>
      <c r="D118" s="108"/>
      <c r="E118" s="108"/>
      <c r="F118" s="109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1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 x14ac:dyDescent="0.2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4" customFormat="1" ht="48" customHeight="1" x14ac:dyDescent="0.2">
      <c r="A120" s="39" t="s">
        <v>90</v>
      </c>
      <c r="B120" s="39"/>
      <c r="C120" s="40" t="s">
        <v>91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2"/>
      <c r="X120" s="43"/>
      <c r="Z120" s="43"/>
      <c r="AA120" s="43"/>
      <c r="AB120" s="43"/>
      <c r="AC120" s="43"/>
      <c r="AD120" s="43"/>
      <c r="AE120" s="43"/>
      <c r="AF120" s="43"/>
      <c r="AG120" s="43"/>
    </row>
    <row r="121" spans="1:33" s="3" customFormat="1" ht="6" customHeight="1" x14ac:dyDescent="0.2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3" customFormat="1" ht="13.5" customHeight="1" x14ac:dyDescent="0.2">
      <c r="A122" s="45" t="s">
        <v>29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7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3" customFormat="1" ht="4.5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30" customHeight="1" x14ac:dyDescent="0.2">
      <c r="A124" s="39" t="s">
        <v>30</v>
      </c>
      <c r="B124" s="39"/>
      <c r="C124" s="48" t="s">
        <v>92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 x14ac:dyDescent="0.2">
      <c r="A125" s="49"/>
      <c r="B125" s="37"/>
      <c r="C125" s="37"/>
      <c r="D125" s="37"/>
      <c r="E125" s="37"/>
      <c r="F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8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 x14ac:dyDescent="0.2">
      <c r="A126" s="50" t="s">
        <v>32</v>
      </c>
      <c r="B126" s="51"/>
      <c r="C126" s="52" t="s">
        <v>33</v>
      </c>
      <c r="D126" s="37"/>
      <c r="E126" s="39" t="s">
        <v>34</v>
      </c>
      <c r="F126" s="39"/>
      <c r="G126" s="53" t="s">
        <v>85</v>
      </c>
      <c r="H126" s="53"/>
      <c r="I126" s="53"/>
      <c r="J126" s="53"/>
      <c r="K126" s="37"/>
      <c r="L126" s="37"/>
      <c r="M126" s="39" t="s">
        <v>36</v>
      </c>
      <c r="N126" s="39"/>
      <c r="O126" s="39"/>
      <c r="P126" s="39"/>
      <c r="Q126" s="53" t="s">
        <v>37</v>
      </c>
      <c r="R126" s="53"/>
      <c r="S126" s="53"/>
      <c r="T126" s="53"/>
      <c r="U126" s="53"/>
      <c r="V126" s="53"/>
      <c r="W126" s="53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 x14ac:dyDescent="0.2">
      <c r="A127" s="49"/>
      <c r="B127" s="37"/>
      <c r="C127" s="37"/>
      <c r="D127" s="37"/>
      <c r="E127" s="37"/>
      <c r="F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8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 x14ac:dyDescent="0.2">
      <c r="A128" s="50" t="s">
        <v>38</v>
      </c>
      <c r="B128" s="51"/>
      <c r="C128" s="54" t="s">
        <v>87</v>
      </c>
      <c r="D128" s="37"/>
      <c r="E128" s="50" t="s">
        <v>40</v>
      </c>
      <c r="F128" s="51"/>
      <c r="G128" s="53" t="s">
        <v>41</v>
      </c>
      <c r="H128" s="53"/>
      <c r="I128" s="53"/>
      <c r="J128" s="53"/>
      <c r="K128" s="37"/>
      <c r="L128" s="37"/>
      <c r="M128" s="39" t="s">
        <v>42</v>
      </c>
      <c r="N128" s="39"/>
      <c r="O128" s="39"/>
      <c r="P128" s="39"/>
      <c r="Q128" s="53" t="s">
        <v>43</v>
      </c>
      <c r="R128" s="53"/>
      <c r="S128" s="53"/>
      <c r="T128" s="53"/>
      <c r="U128" s="53"/>
      <c r="V128" s="53"/>
      <c r="W128" s="53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5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15.75" customHeight="1" x14ac:dyDescent="0.2">
      <c r="C130" s="39" t="s">
        <v>44</v>
      </c>
      <c r="D130" s="39"/>
      <c r="E130" s="39"/>
      <c r="F130" s="39"/>
      <c r="H130" s="37"/>
      <c r="I130" s="37"/>
      <c r="J130" s="37"/>
      <c r="O130" s="39" t="s">
        <v>45</v>
      </c>
      <c r="P130" s="39"/>
      <c r="Q130" s="39"/>
      <c r="R130" s="39"/>
      <c r="S130" s="39"/>
      <c r="T130" s="39"/>
      <c r="U130" s="39"/>
      <c r="V130" s="39"/>
      <c r="W130" s="38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24.75" customHeight="1" x14ac:dyDescent="0.2">
      <c r="A131" s="37"/>
      <c r="B131" s="37"/>
      <c r="C131" s="56">
        <v>1</v>
      </c>
      <c r="D131" s="37"/>
      <c r="E131" s="57">
        <v>2015</v>
      </c>
      <c r="F131" s="57"/>
      <c r="H131" s="37"/>
      <c r="I131" s="37"/>
      <c r="J131" s="37"/>
      <c r="O131" s="58">
        <v>1</v>
      </c>
      <c r="P131" s="58"/>
      <c r="Q131" s="58"/>
      <c r="R131" s="58"/>
      <c r="S131" s="58"/>
      <c r="T131" s="58"/>
      <c r="U131" s="58"/>
      <c r="V131" s="58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9" customFormat="1" ht="12" customHeight="1" x14ac:dyDescent="0.2">
      <c r="C132" s="60" t="s">
        <v>46</v>
      </c>
      <c r="D132" s="61"/>
      <c r="E132" s="62" t="s">
        <v>47</v>
      </c>
      <c r="F132" s="62"/>
      <c r="G132" s="61"/>
      <c r="I132" s="61"/>
      <c r="J132" s="61"/>
      <c r="K132" s="61"/>
      <c r="L132" s="61"/>
      <c r="M132" s="61"/>
      <c r="N132" s="61"/>
      <c r="O132" s="60"/>
      <c r="P132" s="60"/>
      <c r="Q132" s="60"/>
      <c r="R132" s="60"/>
      <c r="S132" s="60"/>
      <c r="T132" s="60"/>
      <c r="U132" s="60"/>
      <c r="V132" s="60"/>
      <c r="W132" s="63"/>
      <c r="X132" s="64"/>
      <c r="Z132" s="64"/>
      <c r="AA132" s="64"/>
      <c r="AB132" s="64"/>
      <c r="AC132" s="64"/>
      <c r="AD132" s="64"/>
      <c r="AE132" s="64"/>
      <c r="AF132" s="64"/>
      <c r="AG132" s="64"/>
    </row>
    <row r="133" spans="1:33" s="3" customFormat="1" ht="3" customHeight="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8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3" customFormat="1" ht="20.25" customHeight="1" x14ac:dyDescent="0.2">
      <c r="A134" s="65" t="s">
        <v>48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 x14ac:dyDescent="0.2">
      <c r="A135" s="66" t="s">
        <v>49</v>
      </c>
      <c r="B135" s="67"/>
      <c r="C135" s="39" t="s">
        <v>30</v>
      </c>
      <c r="D135" s="39"/>
      <c r="E135" s="68" t="s">
        <v>50</v>
      </c>
      <c r="F135" s="50" t="s">
        <v>51</v>
      </c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51"/>
      <c r="U135" s="70"/>
      <c r="V135" s="71" t="s">
        <v>52</v>
      </c>
      <c r="W135" s="39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">
      <c r="A136" s="72"/>
      <c r="B136" s="73"/>
      <c r="C136" s="39"/>
      <c r="D136" s="39"/>
      <c r="E136" s="74"/>
      <c r="F136" s="75" t="s">
        <v>54</v>
      </c>
      <c r="G136" s="76"/>
      <c r="H136" s="77"/>
      <c r="I136" s="78" t="s">
        <v>55</v>
      </c>
      <c r="J136" s="78" t="s">
        <v>56</v>
      </c>
      <c r="K136" s="78" t="s">
        <v>57</v>
      </c>
      <c r="L136" s="78" t="s">
        <v>58</v>
      </c>
      <c r="M136" s="78" t="s">
        <v>59</v>
      </c>
      <c r="N136" s="78" t="s">
        <v>60</v>
      </c>
      <c r="O136" s="78" t="s">
        <v>61</v>
      </c>
      <c r="P136" s="78" t="s">
        <v>62</v>
      </c>
      <c r="Q136" s="78" t="s">
        <v>63</v>
      </c>
      <c r="R136" s="78" t="s">
        <v>64</v>
      </c>
      <c r="S136" s="78" t="s">
        <v>65</v>
      </c>
      <c r="T136" s="78" t="s">
        <v>66</v>
      </c>
      <c r="U136" s="79"/>
      <c r="V136" s="80"/>
      <c r="W136" s="39"/>
    </row>
    <row r="137" spans="1:33" ht="29.25" customHeight="1" x14ac:dyDescent="0.2">
      <c r="A137" s="81" t="s">
        <v>67</v>
      </c>
      <c r="B137" s="81"/>
      <c r="C137" s="82" t="s">
        <v>93</v>
      </c>
      <c r="D137" s="82"/>
      <c r="E137" s="83" t="s">
        <v>94</v>
      </c>
      <c r="F137" s="84" t="s">
        <v>70</v>
      </c>
      <c r="G137" s="85"/>
      <c r="H137" s="86"/>
      <c r="I137" s="87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>
        <v>1</v>
      </c>
      <c r="U137" s="89"/>
      <c r="V137" s="90">
        <f>IF(SUM(I137:T137)=0,"",SUM(I137:T137))</f>
        <v>1</v>
      </c>
      <c r="W137" s="91">
        <v>1</v>
      </c>
      <c r="Y137" s="1"/>
    </row>
    <row r="138" spans="1:33" ht="30" customHeight="1" x14ac:dyDescent="0.2">
      <c r="A138" s="81" t="s">
        <v>71</v>
      </c>
      <c r="B138" s="81"/>
      <c r="C138" s="82"/>
      <c r="D138" s="82"/>
      <c r="E138" s="83"/>
      <c r="F138" s="84" t="s">
        <v>72</v>
      </c>
      <c r="G138" s="85"/>
      <c r="H138" s="86"/>
      <c r="I138" s="87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>
        <f>SUM(I138:T138)</f>
        <v>0</v>
      </c>
      <c r="V138" s="90" t="str">
        <f>IF(SUM(I138:T138)=0,"",SUM(I138:T138))</f>
        <v/>
      </c>
      <c r="W138" s="91"/>
      <c r="Y138" s="1"/>
      <c r="AA138" s="3"/>
    </row>
    <row r="139" spans="1:33" ht="17.25" customHeight="1" x14ac:dyDescent="0.2">
      <c r="A139" s="92" t="s">
        <v>73</v>
      </c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</row>
    <row r="140" spans="1:33" s="3" customFormat="1" ht="15.75" customHeight="1" x14ac:dyDescent="0.2">
      <c r="A140" s="66" t="s">
        <v>49</v>
      </c>
      <c r="B140" s="67"/>
      <c r="C140" s="39" t="s">
        <v>30</v>
      </c>
      <c r="D140" s="39"/>
      <c r="E140" s="68" t="s">
        <v>50</v>
      </c>
      <c r="F140" s="50" t="s">
        <v>51</v>
      </c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51"/>
      <c r="U140" s="70"/>
      <c r="V140" s="71" t="s">
        <v>52</v>
      </c>
      <c r="W140" s="39" t="s">
        <v>74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">
      <c r="A141" s="72"/>
      <c r="B141" s="73"/>
      <c r="C141" s="39"/>
      <c r="D141" s="39"/>
      <c r="E141" s="74"/>
      <c r="F141" s="75" t="s">
        <v>73</v>
      </c>
      <c r="G141" s="76"/>
      <c r="H141" s="77"/>
      <c r="I141" s="78" t="s">
        <v>55</v>
      </c>
      <c r="J141" s="78" t="s">
        <v>56</v>
      </c>
      <c r="K141" s="78" t="s">
        <v>57</v>
      </c>
      <c r="L141" s="78" t="s">
        <v>58</v>
      </c>
      <c r="M141" s="78" t="s">
        <v>59</v>
      </c>
      <c r="N141" s="78" t="s">
        <v>60</v>
      </c>
      <c r="O141" s="78" t="s">
        <v>61</v>
      </c>
      <c r="P141" s="78" t="s">
        <v>62</v>
      </c>
      <c r="Q141" s="78" t="s">
        <v>63</v>
      </c>
      <c r="R141" s="78" t="s">
        <v>64</v>
      </c>
      <c r="S141" s="78" t="s">
        <v>65</v>
      </c>
      <c r="T141" s="78" t="s">
        <v>66</v>
      </c>
      <c r="U141" s="79"/>
      <c r="V141" s="80"/>
      <c r="W141" s="39"/>
    </row>
    <row r="142" spans="1:33" ht="29.25" customHeight="1" x14ac:dyDescent="0.2">
      <c r="A142" s="81" t="s">
        <v>67</v>
      </c>
      <c r="B142" s="81"/>
      <c r="C142" s="93" t="str">
        <f>IF(C137=0,"",C137)</f>
        <v>1 seguimiento a la Agenda</v>
      </c>
      <c r="D142" s="94"/>
      <c r="E142" s="95" t="str">
        <f>IF(E137=0,"",E137)</f>
        <v>seguimiento</v>
      </c>
      <c r="F142" s="84" t="s">
        <v>75</v>
      </c>
      <c r="G142" s="85"/>
      <c r="H142" s="86"/>
      <c r="I142" s="87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>
        <v>0</v>
      </c>
      <c r="U142" s="89"/>
      <c r="V142" s="90">
        <v>0</v>
      </c>
      <c r="W142" s="91">
        <v>0</v>
      </c>
      <c r="Y142" s="1"/>
    </row>
    <row r="143" spans="1:33" ht="30" customHeight="1" x14ac:dyDescent="0.2">
      <c r="A143" s="81" t="s">
        <v>71</v>
      </c>
      <c r="B143" s="81"/>
      <c r="C143" s="93" t="str">
        <f>IF(C138=0,"",C138)</f>
        <v/>
      </c>
      <c r="D143" s="94"/>
      <c r="E143" s="95" t="str">
        <f>IF(E138=0,"",E138)</f>
        <v/>
      </c>
      <c r="F143" s="84" t="s">
        <v>76</v>
      </c>
      <c r="G143" s="85"/>
      <c r="H143" s="86"/>
      <c r="I143" s="87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>
        <f>SUM(I143:T143)</f>
        <v>0</v>
      </c>
      <c r="V143" s="90" t="str">
        <f>IF(SUM(I143:T143)=0,"",SUM(I143:T143))</f>
        <v/>
      </c>
      <c r="W143" s="91"/>
      <c r="Y143" s="1"/>
      <c r="AA143" s="3"/>
    </row>
    <row r="144" spans="1:33" ht="5.25" customHeight="1" x14ac:dyDescent="0.2">
      <c r="A144" s="96"/>
      <c r="B144" s="96"/>
      <c r="C144" s="96"/>
      <c r="D144" s="97"/>
      <c r="E144" s="97"/>
      <c r="F144" s="98"/>
      <c r="G144" s="98"/>
      <c r="H144" s="98"/>
      <c r="I144" s="97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100"/>
      <c r="V144" s="101"/>
      <c r="W144" s="102"/>
    </row>
    <row r="145" spans="1:33" ht="16.5" customHeight="1" x14ac:dyDescent="0.2">
      <c r="A145" s="103" t="s">
        <v>77</v>
      </c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4">
        <f>IF(ISERROR(W142/W137)=TRUE,"",(W142/W137))</f>
        <v>0</v>
      </c>
    </row>
    <row r="146" spans="1:33" ht="6.75" customHeight="1" x14ac:dyDescent="0.2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6"/>
    </row>
    <row r="147" spans="1:33" s="3" customFormat="1" ht="33" customHeight="1" x14ac:dyDescent="0.2">
      <c r="A147" s="107" t="s">
        <v>78</v>
      </c>
      <c r="B147" s="108"/>
      <c r="C147" s="108"/>
      <c r="D147" s="108"/>
      <c r="E147" s="108"/>
      <c r="F147" s="109" t="s">
        <v>95</v>
      </c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1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 x14ac:dyDescent="0.2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4" customFormat="1" ht="48" customHeight="1" x14ac:dyDescent="0.2">
      <c r="A149" s="39" t="s">
        <v>96</v>
      </c>
      <c r="B149" s="39"/>
      <c r="C149" s="40" t="s">
        <v>97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2"/>
      <c r="X149" s="43"/>
      <c r="Z149" s="43"/>
      <c r="AA149" s="43"/>
      <c r="AB149" s="43"/>
      <c r="AC149" s="43"/>
      <c r="AD149" s="43"/>
      <c r="AE149" s="43"/>
      <c r="AF149" s="43"/>
      <c r="AG149" s="43"/>
    </row>
    <row r="150" spans="1:33" s="3" customFormat="1" ht="6" customHeight="1" x14ac:dyDescent="0.2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3" customFormat="1" ht="13.5" customHeight="1" x14ac:dyDescent="0.2">
      <c r="A151" s="45" t="s">
        <v>29</v>
      </c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7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3" customFormat="1" ht="4.5" customHeight="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3" customFormat="1" ht="30" customHeight="1" x14ac:dyDescent="0.2">
      <c r="A153" s="39" t="s">
        <v>30</v>
      </c>
      <c r="B153" s="39"/>
      <c r="C153" s="48" t="s">
        <v>98</v>
      </c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 x14ac:dyDescent="0.2">
      <c r="A154" s="49"/>
      <c r="B154" s="37"/>
      <c r="C154" s="37"/>
      <c r="D154" s="37"/>
      <c r="E154" s="37"/>
      <c r="F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8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 x14ac:dyDescent="0.2">
      <c r="A155" s="50" t="s">
        <v>32</v>
      </c>
      <c r="B155" s="51"/>
      <c r="C155" s="52" t="s">
        <v>33</v>
      </c>
      <c r="D155" s="37"/>
      <c r="E155" s="39" t="s">
        <v>34</v>
      </c>
      <c r="F155" s="39"/>
      <c r="G155" s="53" t="s">
        <v>85</v>
      </c>
      <c r="H155" s="53"/>
      <c r="I155" s="53"/>
      <c r="J155" s="53"/>
      <c r="K155" s="37"/>
      <c r="L155" s="37"/>
      <c r="M155" s="39" t="s">
        <v>36</v>
      </c>
      <c r="N155" s="39"/>
      <c r="O155" s="39"/>
      <c r="P155" s="39"/>
      <c r="Q155" s="53" t="s">
        <v>86</v>
      </c>
      <c r="R155" s="53"/>
      <c r="S155" s="53"/>
      <c r="T155" s="53"/>
      <c r="U155" s="53"/>
      <c r="V155" s="53"/>
      <c r="W155" s="53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 x14ac:dyDescent="0.2">
      <c r="A156" s="49"/>
      <c r="B156" s="37"/>
      <c r="C156" s="37"/>
      <c r="D156" s="37"/>
      <c r="E156" s="37"/>
      <c r="F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8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 x14ac:dyDescent="0.2">
      <c r="A157" s="50" t="s">
        <v>38</v>
      </c>
      <c r="B157" s="51"/>
      <c r="C157" s="54" t="s">
        <v>87</v>
      </c>
      <c r="D157" s="37"/>
      <c r="E157" s="50" t="s">
        <v>40</v>
      </c>
      <c r="F157" s="51"/>
      <c r="G157" s="53" t="s">
        <v>41</v>
      </c>
      <c r="H157" s="53"/>
      <c r="I157" s="53"/>
      <c r="J157" s="53"/>
      <c r="K157" s="37"/>
      <c r="L157" s="37"/>
      <c r="M157" s="39" t="s">
        <v>42</v>
      </c>
      <c r="N157" s="39"/>
      <c r="O157" s="39"/>
      <c r="P157" s="39"/>
      <c r="Q157" s="53" t="s">
        <v>43</v>
      </c>
      <c r="R157" s="53"/>
      <c r="S157" s="53"/>
      <c r="T157" s="53"/>
      <c r="U157" s="53"/>
      <c r="V157" s="53"/>
      <c r="W157" s="53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55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15.75" customHeight="1" x14ac:dyDescent="0.2">
      <c r="C159" s="39" t="s">
        <v>44</v>
      </c>
      <c r="D159" s="39"/>
      <c r="E159" s="39"/>
      <c r="F159" s="39"/>
      <c r="H159" s="37"/>
      <c r="I159" s="37"/>
      <c r="J159" s="37"/>
      <c r="O159" s="39" t="s">
        <v>45</v>
      </c>
      <c r="P159" s="39"/>
      <c r="Q159" s="39"/>
      <c r="R159" s="39"/>
      <c r="S159" s="39"/>
      <c r="T159" s="39"/>
      <c r="U159" s="39"/>
      <c r="V159" s="39"/>
      <c r="W159" s="38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4.75" customHeight="1" x14ac:dyDescent="0.2">
      <c r="A160" s="37"/>
      <c r="B160" s="37"/>
      <c r="C160" s="37">
        <v>0</v>
      </c>
      <c r="D160" s="37"/>
      <c r="E160" s="57">
        <v>2015</v>
      </c>
      <c r="F160" s="57"/>
      <c r="H160" s="37"/>
      <c r="I160" s="37"/>
      <c r="J160" s="37"/>
      <c r="O160" s="127">
        <v>2</v>
      </c>
      <c r="P160" s="127"/>
      <c r="Q160" s="127"/>
      <c r="R160" s="127"/>
      <c r="S160" s="127"/>
      <c r="T160" s="127"/>
      <c r="U160" s="127"/>
      <c r="V160" s="127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9" customFormat="1" ht="12" customHeight="1" x14ac:dyDescent="0.2">
      <c r="C161" s="60" t="s">
        <v>46</v>
      </c>
      <c r="D161" s="61"/>
      <c r="E161" s="62" t="s">
        <v>47</v>
      </c>
      <c r="F161" s="62"/>
      <c r="G161" s="61"/>
      <c r="I161" s="61"/>
      <c r="J161" s="61"/>
      <c r="K161" s="61"/>
      <c r="L161" s="61"/>
      <c r="M161" s="61"/>
      <c r="N161" s="61"/>
      <c r="O161" s="60"/>
      <c r="P161" s="60"/>
      <c r="Q161" s="60"/>
      <c r="R161" s="60"/>
      <c r="S161" s="60"/>
      <c r="T161" s="60"/>
      <c r="U161" s="60"/>
      <c r="V161" s="60"/>
      <c r="W161" s="63"/>
      <c r="X161" s="64"/>
      <c r="Z161" s="64"/>
      <c r="AA161" s="64"/>
      <c r="AB161" s="64"/>
      <c r="AC161" s="64"/>
      <c r="AD161" s="64"/>
      <c r="AE161" s="64"/>
      <c r="AF161" s="64"/>
      <c r="AG161" s="64"/>
    </row>
    <row r="162" spans="1:33" s="3" customFormat="1" ht="3" customHeight="1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8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3" customFormat="1" ht="20.25" customHeight="1" x14ac:dyDescent="0.2">
      <c r="A163" s="65" t="s">
        <v>48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 x14ac:dyDescent="0.2">
      <c r="A164" s="66" t="s">
        <v>49</v>
      </c>
      <c r="B164" s="67"/>
      <c r="C164" s="39" t="s">
        <v>30</v>
      </c>
      <c r="D164" s="39"/>
      <c r="E164" s="68" t="s">
        <v>50</v>
      </c>
      <c r="F164" s="50" t="s">
        <v>51</v>
      </c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51"/>
      <c r="U164" s="70"/>
      <c r="V164" s="71" t="s">
        <v>52</v>
      </c>
      <c r="W164" s="39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">
      <c r="A165" s="72"/>
      <c r="B165" s="73"/>
      <c r="C165" s="39"/>
      <c r="D165" s="39"/>
      <c r="E165" s="74"/>
      <c r="F165" s="75" t="s">
        <v>54</v>
      </c>
      <c r="G165" s="76"/>
      <c r="H165" s="77"/>
      <c r="I165" s="78" t="s">
        <v>55</v>
      </c>
      <c r="J165" s="78" t="s">
        <v>56</v>
      </c>
      <c r="K165" s="78" t="s">
        <v>57</v>
      </c>
      <c r="L165" s="78" t="s">
        <v>58</v>
      </c>
      <c r="M165" s="78" t="s">
        <v>59</v>
      </c>
      <c r="N165" s="78" t="s">
        <v>60</v>
      </c>
      <c r="O165" s="78" t="s">
        <v>61</v>
      </c>
      <c r="P165" s="78" t="s">
        <v>62</v>
      </c>
      <c r="Q165" s="78" t="s">
        <v>63</v>
      </c>
      <c r="R165" s="78" t="s">
        <v>64</v>
      </c>
      <c r="S165" s="78" t="s">
        <v>65</v>
      </c>
      <c r="T165" s="78" t="s">
        <v>66</v>
      </c>
      <c r="U165" s="79"/>
      <c r="V165" s="80"/>
      <c r="W165" s="39"/>
    </row>
    <row r="166" spans="1:33" ht="29.25" customHeight="1" x14ac:dyDescent="0.2">
      <c r="A166" s="81" t="s">
        <v>67</v>
      </c>
      <c r="B166" s="81"/>
      <c r="C166" s="82" t="s">
        <v>99</v>
      </c>
      <c r="D166" s="82"/>
      <c r="E166" s="83" t="s">
        <v>100</v>
      </c>
      <c r="F166" s="84" t="s">
        <v>70</v>
      </c>
      <c r="G166" s="85"/>
      <c r="H166" s="86"/>
      <c r="I166" s="87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>
        <v>2</v>
      </c>
      <c r="U166" s="89"/>
      <c r="V166" s="90">
        <f>IF(SUM(I166:T166)=0,"",SUM(I166:T166))</f>
        <v>2</v>
      </c>
      <c r="W166" s="91">
        <v>2</v>
      </c>
      <c r="Y166" s="1"/>
    </row>
    <row r="167" spans="1:33" ht="30" customHeight="1" x14ac:dyDescent="0.2">
      <c r="A167" s="81" t="s">
        <v>71</v>
      </c>
      <c r="B167" s="81"/>
      <c r="C167" s="82"/>
      <c r="D167" s="82"/>
      <c r="E167" s="83"/>
      <c r="F167" s="84" t="s">
        <v>72</v>
      </c>
      <c r="G167" s="85"/>
      <c r="H167" s="86"/>
      <c r="I167" s="87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>
        <f>SUM(I167:T167)</f>
        <v>0</v>
      </c>
      <c r="V167" s="90" t="str">
        <f>IF(SUM(I167:T167)=0,"",SUM(I167:T167))</f>
        <v/>
      </c>
      <c r="W167" s="91"/>
      <c r="Y167" s="1"/>
      <c r="AA167" s="3"/>
    </row>
    <row r="168" spans="1:33" ht="17.25" customHeight="1" x14ac:dyDescent="0.2">
      <c r="A168" s="92" t="s">
        <v>73</v>
      </c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</row>
    <row r="169" spans="1:33" s="3" customFormat="1" ht="15.75" customHeight="1" x14ac:dyDescent="0.2">
      <c r="A169" s="66" t="s">
        <v>49</v>
      </c>
      <c r="B169" s="67"/>
      <c r="C169" s="39" t="s">
        <v>30</v>
      </c>
      <c r="D169" s="39"/>
      <c r="E169" s="68" t="s">
        <v>50</v>
      </c>
      <c r="F169" s="50" t="s">
        <v>51</v>
      </c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51"/>
      <c r="U169" s="70"/>
      <c r="V169" s="71" t="s">
        <v>52</v>
      </c>
      <c r="W169" s="39" t="s">
        <v>74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">
      <c r="A170" s="72"/>
      <c r="B170" s="73"/>
      <c r="C170" s="39"/>
      <c r="D170" s="39"/>
      <c r="E170" s="74"/>
      <c r="F170" s="75" t="s">
        <v>73</v>
      </c>
      <c r="G170" s="76"/>
      <c r="H170" s="77"/>
      <c r="I170" s="78" t="s">
        <v>55</v>
      </c>
      <c r="J170" s="78" t="s">
        <v>56</v>
      </c>
      <c r="K170" s="78" t="s">
        <v>57</v>
      </c>
      <c r="L170" s="78" t="s">
        <v>58</v>
      </c>
      <c r="M170" s="78" t="s">
        <v>59</v>
      </c>
      <c r="N170" s="78" t="s">
        <v>60</v>
      </c>
      <c r="O170" s="78" t="s">
        <v>61</v>
      </c>
      <c r="P170" s="78" t="s">
        <v>62</v>
      </c>
      <c r="Q170" s="78" t="s">
        <v>63</v>
      </c>
      <c r="R170" s="78" t="s">
        <v>64</v>
      </c>
      <c r="S170" s="78" t="s">
        <v>65</v>
      </c>
      <c r="T170" s="78" t="s">
        <v>66</v>
      </c>
      <c r="U170" s="79"/>
      <c r="V170" s="80"/>
      <c r="W170" s="39"/>
    </row>
    <row r="171" spans="1:33" ht="29.25" customHeight="1" x14ac:dyDescent="0.2">
      <c r="A171" s="81" t="s">
        <v>67</v>
      </c>
      <c r="B171" s="81"/>
      <c r="C171" s="93" t="str">
        <f>IF(C166=0,"",C166)</f>
        <v>2 programas mejorados</v>
      </c>
      <c r="D171" s="94"/>
      <c r="E171" s="95" t="str">
        <f>IF(E166=0,"",E166)</f>
        <v>programas</v>
      </c>
      <c r="F171" s="84" t="s">
        <v>75</v>
      </c>
      <c r="G171" s="85"/>
      <c r="H171" s="86"/>
      <c r="I171" s="87"/>
      <c r="J171" s="88"/>
      <c r="K171" s="88"/>
      <c r="L171" s="88"/>
      <c r="M171" s="88"/>
      <c r="N171" s="88">
        <v>1</v>
      </c>
      <c r="O171" s="88"/>
      <c r="P171" s="88"/>
      <c r="Q171" s="88"/>
      <c r="R171" s="88"/>
      <c r="S171" s="88"/>
      <c r="T171" s="88"/>
      <c r="U171" s="89"/>
      <c r="V171" s="90">
        <f>IF(SUM(I171:T171)=0,"",SUM(I171:T171))</f>
        <v>1</v>
      </c>
      <c r="W171" s="91">
        <v>1</v>
      </c>
      <c r="Y171" s="1"/>
    </row>
    <row r="172" spans="1:33" ht="30" customHeight="1" x14ac:dyDescent="0.2">
      <c r="A172" s="81" t="s">
        <v>71</v>
      </c>
      <c r="B172" s="81"/>
      <c r="C172" s="93" t="str">
        <f>IF(C167=0,"",C167)</f>
        <v/>
      </c>
      <c r="D172" s="94"/>
      <c r="E172" s="95" t="str">
        <f>IF(E167=0,"",E167)</f>
        <v/>
      </c>
      <c r="F172" s="84" t="s">
        <v>76</v>
      </c>
      <c r="G172" s="85"/>
      <c r="H172" s="86"/>
      <c r="I172" s="87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>
        <f>SUM(I172:T172)</f>
        <v>0</v>
      </c>
      <c r="V172" s="90" t="str">
        <f>IF(SUM(I172:T172)=0,"",SUM(I172:T172))</f>
        <v/>
      </c>
      <c r="W172" s="91"/>
      <c r="Y172" s="1"/>
      <c r="AA172" s="3"/>
    </row>
    <row r="173" spans="1:33" ht="5.25" customHeight="1" x14ac:dyDescent="0.2">
      <c r="A173" s="96"/>
      <c r="B173" s="96"/>
      <c r="C173" s="96"/>
      <c r="D173" s="97"/>
      <c r="E173" s="97"/>
      <c r="F173" s="98"/>
      <c r="G173" s="98"/>
      <c r="H173" s="98"/>
      <c r="I173" s="97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100"/>
      <c r="V173" s="101"/>
      <c r="W173" s="102"/>
    </row>
    <row r="174" spans="1:33" ht="16.5" customHeight="1" x14ac:dyDescent="0.2">
      <c r="A174" s="103" t="s">
        <v>77</v>
      </c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4">
        <f>IF(ISERROR(W171/W166)=TRUE,"",(W171/W166))</f>
        <v>0.5</v>
      </c>
    </row>
    <row r="175" spans="1:33" ht="6.75" customHeight="1" x14ac:dyDescent="0.2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6"/>
    </row>
    <row r="176" spans="1:33" s="3" customFormat="1" ht="33" customHeight="1" x14ac:dyDescent="0.2">
      <c r="A176" s="107" t="s">
        <v>78</v>
      </c>
      <c r="B176" s="108"/>
      <c r="C176" s="108"/>
      <c r="D176" s="108"/>
      <c r="E176" s="108"/>
      <c r="F176" s="109" t="s">
        <v>101</v>
      </c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1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 x14ac:dyDescent="0.2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4" customFormat="1" ht="48" customHeight="1" x14ac:dyDescent="0.2">
      <c r="A178" s="39" t="s">
        <v>102</v>
      </c>
      <c r="B178" s="39"/>
      <c r="C178" s="40" t="s">
        <v>103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2"/>
      <c r="X178" s="43"/>
      <c r="Z178" s="43"/>
      <c r="AA178" s="43"/>
      <c r="AB178" s="43"/>
      <c r="AC178" s="43"/>
      <c r="AD178" s="43"/>
      <c r="AE178" s="43"/>
      <c r="AF178" s="43"/>
      <c r="AG178" s="43"/>
    </row>
    <row r="179" spans="1:33" s="3" customFormat="1" ht="6" customHeight="1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13.5" customHeight="1" x14ac:dyDescent="0.2">
      <c r="A180" s="45" t="s">
        <v>29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7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4.5" customHeight="1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8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3" customFormat="1" ht="30" customHeight="1" x14ac:dyDescent="0.2">
      <c r="A182" s="39" t="s">
        <v>30</v>
      </c>
      <c r="B182" s="39"/>
      <c r="C182" s="48" t="s">
        <v>104</v>
      </c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.75" customHeight="1" x14ac:dyDescent="0.2">
      <c r="A183" s="49"/>
      <c r="B183" s="37"/>
      <c r="C183" s="37"/>
      <c r="D183" s="37"/>
      <c r="E183" s="37"/>
      <c r="F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8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27" customHeight="1" x14ac:dyDescent="0.2">
      <c r="A184" s="50" t="s">
        <v>32</v>
      </c>
      <c r="B184" s="51"/>
      <c r="C184" s="52" t="s">
        <v>33</v>
      </c>
      <c r="D184" s="37"/>
      <c r="E184" s="39" t="s">
        <v>34</v>
      </c>
      <c r="F184" s="39"/>
      <c r="G184" s="53" t="s">
        <v>85</v>
      </c>
      <c r="H184" s="53"/>
      <c r="I184" s="53"/>
      <c r="J184" s="53"/>
      <c r="K184" s="37"/>
      <c r="L184" s="37"/>
      <c r="M184" s="39" t="s">
        <v>36</v>
      </c>
      <c r="N184" s="39"/>
      <c r="O184" s="39"/>
      <c r="P184" s="39"/>
      <c r="Q184" s="53" t="s">
        <v>105</v>
      </c>
      <c r="R184" s="53"/>
      <c r="S184" s="53"/>
      <c r="T184" s="53"/>
      <c r="U184" s="53"/>
      <c r="V184" s="53"/>
      <c r="W184" s="53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5.25" customHeight="1" x14ac:dyDescent="0.2">
      <c r="A185" s="49"/>
      <c r="B185" s="37"/>
      <c r="C185" s="37"/>
      <c r="D185" s="37"/>
      <c r="E185" s="37"/>
      <c r="F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8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 x14ac:dyDescent="0.2">
      <c r="A186" s="50" t="s">
        <v>38</v>
      </c>
      <c r="B186" s="51"/>
      <c r="C186" s="54" t="s">
        <v>87</v>
      </c>
      <c r="D186" s="37"/>
      <c r="E186" s="50" t="s">
        <v>40</v>
      </c>
      <c r="F186" s="51"/>
      <c r="G186" s="53" t="s">
        <v>106</v>
      </c>
      <c r="H186" s="53"/>
      <c r="I186" s="53"/>
      <c r="J186" s="53"/>
      <c r="K186" s="37"/>
      <c r="L186" s="37"/>
      <c r="M186" s="39" t="s">
        <v>42</v>
      </c>
      <c r="N186" s="39"/>
      <c r="O186" s="39"/>
      <c r="P186" s="39"/>
      <c r="Q186" s="53" t="s">
        <v>107</v>
      </c>
      <c r="R186" s="53"/>
      <c r="S186" s="53"/>
      <c r="T186" s="53"/>
      <c r="U186" s="53"/>
      <c r="V186" s="53"/>
      <c r="W186" s="53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55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15.75" customHeight="1" x14ac:dyDescent="0.2">
      <c r="C188" s="39" t="s">
        <v>44</v>
      </c>
      <c r="D188" s="39"/>
      <c r="E188" s="39"/>
      <c r="F188" s="39"/>
      <c r="H188" s="37"/>
      <c r="I188" s="37"/>
      <c r="J188" s="37"/>
      <c r="O188" s="39" t="s">
        <v>45</v>
      </c>
      <c r="P188" s="39"/>
      <c r="Q188" s="39"/>
      <c r="R188" s="39"/>
      <c r="S188" s="39"/>
      <c r="T188" s="39"/>
      <c r="U188" s="39"/>
      <c r="V188" s="39"/>
      <c r="W188" s="38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4.75" customHeight="1" x14ac:dyDescent="0.2">
      <c r="A189" s="37"/>
      <c r="B189" s="37"/>
      <c r="C189" s="37">
        <v>791</v>
      </c>
      <c r="D189" s="37"/>
      <c r="E189" s="57">
        <v>2015</v>
      </c>
      <c r="F189" s="57"/>
      <c r="H189" s="37"/>
      <c r="I189" s="37"/>
      <c r="J189" s="37"/>
      <c r="O189" s="127"/>
      <c r="P189" s="127"/>
      <c r="Q189" s="127"/>
      <c r="R189" s="127"/>
      <c r="S189" s="127"/>
      <c r="T189" s="127"/>
      <c r="U189" s="127"/>
      <c r="V189" s="127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9" customFormat="1" ht="12" customHeight="1" x14ac:dyDescent="0.2">
      <c r="C190" s="60" t="s">
        <v>46</v>
      </c>
      <c r="D190" s="61"/>
      <c r="E190" s="62" t="s">
        <v>47</v>
      </c>
      <c r="F190" s="62"/>
      <c r="G190" s="61"/>
      <c r="I190" s="61"/>
      <c r="J190" s="61"/>
      <c r="K190" s="61"/>
      <c r="L190" s="61"/>
      <c r="M190" s="61"/>
      <c r="N190" s="61"/>
      <c r="O190" s="60"/>
      <c r="P190" s="60"/>
      <c r="Q190" s="60"/>
      <c r="R190" s="60"/>
      <c r="S190" s="60"/>
      <c r="T190" s="60"/>
      <c r="U190" s="60"/>
      <c r="V190" s="60"/>
      <c r="W190" s="63"/>
      <c r="X190" s="64"/>
      <c r="Z190" s="64"/>
      <c r="AA190" s="64"/>
      <c r="AB190" s="64"/>
      <c r="AC190" s="64"/>
      <c r="AD190" s="64"/>
      <c r="AE190" s="64"/>
      <c r="AF190" s="64"/>
      <c r="AG190" s="64"/>
    </row>
    <row r="191" spans="1:33" s="3" customFormat="1" ht="3" customHeight="1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8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3" customFormat="1" ht="20.25" customHeight="1" x14ac:dyDescent="0.2">
      <c r="A192" s="65" t="s">
        <v>48</v>
      </c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15.75" customHeight="1" x14ac:dyDescent="0.2">
      <c r="A193" s="66" t="s">
        <v>49</v>
      </c>
      <c r="B193" s="67"/>
      <c r="C193" s="39" t="s">
        <v>30</v>
      </c>
      <c r="D193" s="39"/>
      <c r="E193" s="68" t="s">
        <v>50</v>
      </c>
      <c r="F193" s="50" t="s">
        <v>51</v>
      </c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51"/>
      <c r="U193" s="70"/>
      <c r="V193" s="71" t="s">
        <v>52</v>
      </c>
      <c r="W193" s="39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">
      <c r="A194" s="72"/>
      <c r="B194" s="73"/>
      <c r="C194" s="39"/>
      <c r="D194" s="39"/>
      <c r="E194" s="74"/>
      <c r="F194" s="75" t="s">
        <v>54</v>
      </c>
      <c r="G194" s="76"/>
      <c r="H194" s="77"/>
      <c r="I194" s="78" t="s">
        <v>55</v>
      </c>
      <c r="J194" s="78" t="s">
        <v>56</v>
      </c>
      <c r="K194" s="78" t="s">
        <v>57</v>
      </c>
      <c r="L194" s="78" t="s">
        <v>58</v>
      </c>
      <c r="M194" s="78" t="s">
        <v>59</v>
      </c>
      <c r="N194" s="78" t="s">
        <v>60</v>
      </c>
      <c r="O194" s="78" t="s">
        <v>61</v>
      </c>
      <c r="P194" s="78" t="s">
        <v>62</v>
      </c>
      <c r="Q194" s="78" t="s">
        <v>63</v>
      </c>
      <c r="R194" s="78" t="s">
        <v>64</v>
      </c>
      <c r="S194" s="78" t="s">
        <v>65</v>
      </c>
      <c r="T194" s="78" t="s">
        <v>66</v>
      </c>
      <c r="U194" s="79"/>
      <c r="V194" s="80"/>
      <c r="W194" s="39"/>
    </row>
    <row r="195" spans="1:33" ht="29.25" customHeight="1" x14ac:dyDescent="0.2">
      <c r="A195" s="81" t="s">
        <v>67</v>
      </c>
      <c r="B195" s="81"/>
      <c r="C195" s="82" t="s">
        <v>108</v>
      </c>
      <c r="D195" s="82"/>
      <c r="E195" s="83" t="s">
        <v>109</v>
      </c>
      <c r="F195" s="84" t="s">
        <v>70</v>
      </c>
      <c r="G195" s="85"/>
      <c r="H195" s="86"/>
      <c r="I195" s="87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>
        <v>708</v>
      </c>
      <c r="U195" s="89"/>
      <c r="V195" s="90">
        <f>IF(SUM(I195:T195)=0,"",SUM(I195:T195))</f>
        <v>708</v>
      </c>
      <c r="W195" s="91" t="str">
        <f>IF($G$186="porcentaje",FIXED(V195/V196*100,2)&amp;"%",IF($G$186="Promedio",V195/V196,IF($G$186="variación porcentual",FIXED(((V195/V196)-1)*100,2)&amp;"%",IF($G$186="OTRAS","CAPTURAR EL RESULTADO DEL INDICADOR"))))</f>
        <v>-10.49%</v>
      </c>
      <c r="Y195" s="1"/>
    </row>
    <row r="196" spans="1:33" ht="30" customHeight="1" x14ac:dyDescent="0.2">
      <c r="A196" s="81" t="s">
        <v>71</v>
      </c>
      <c r="B196" s="81"/>
      <c r="C196" s="82" t="s">
        <v>110</v>
      </c>
      <c r="D196" s="82"/>
      <c r="E196" s="83" t="s">
        <v>109</v>
      </c>
      <c r="F196" s="84" t="s">
        <v>72</v>
      </c>
      <c r="G196" s="85"/>
      <c r="H196" s="86"/>
      <c r="I196" s="87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>
        <v>791</v>
      </c>
      <c r="U196" s="88">
        <f>SUM(I196:T196)</f>
        <v>791</v>
      </c>
      <c r="V196" s="90">
        <f>IF(SUM(I196:T196)=0,"",SUM(I196:T196))</f>
        <v>791</v>
      </c>
      <c r="W196" s="91"/>
      <c r="Y196" s="1"/>
      <c r="AA196" s="3"/>
    </row>
    <row r="197" spans="1:33" ht="17.25" customHeight="1" x14ac:dyDescent="0.2">
      <c r="A197" s="92" t="s">
        <v>73</v>
      </c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</row>
    <row r="198" spans="1:33" s="3" customFormat="1" ht="15.75" customHeight="1" x14ac:dyDescent="0.2">
      <c r="A198" s="66" t="s">
        <v>49</v>
      </c>
      <c r="B198" s="67"/>
      <c r="C198" s="39" t="s">
        <v>30</v>
      </c>
      <c r="D198" s="39"/>
      <c r="E198" s="68" t="s">
        <v>50</v>
      </c>
      <c r="F198" s="50" t="s">
        <v>51</v>
      </c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51"/>
      <c r="U198" s="70"/>
      <c r="V198" s="71" t="s">
        <v>52</v>
      </c>
      <c r="W198" s="39" t="s">
        <v>111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">
      <c r="A199" s="72"/>
      <c r="B199" s="73"/>
      <c r="C199" s="39"/>
      <c r="D199" s="39"/>
      <c r="E199" s="74"/>
      <c r="F199" s="75" t="s">
        <v>73</v>
      </c>
      <c r="G199" s="76"/>
      <c r="H199" s="77"/>
      <c r="I199" s="78" t="s">
        <v>55</v>
      </c>
      <c r="J199" s="78" t="s">
        <v>56</v>
      </c>
      <c r="K199" s="78" t="s">
        <v>57</v>
      </c>
      <c r="L199" s="78" t="s">
        <v>58</v>
      </c>
      <c r="M199" s="78" t="s">
        <v>59</v>
      </c>
      <c r="N199" s="78" t="s">
        <v>60</v>
      </c>
      <c r="O199" s="78" t="s">
        <v>61</v>
      </c>
      <c r="P199" s="78" t="s">
        <v>62</v>
      </c>
      <c r="Q199" s="78" t="s">
        <v>63</v>
      </c>
      <c r="R199" s="78" t="s">
        <v>64</v>
      </c>
      <c r="S199" s="78" t="s">
        <v>65</v>
      </c>
      <c r="T199" s="78" t="s">
        <v>66</v>
      </c>
      <c r="U199" s="79"/>
      <c r="V199" s="80"/>
      <c r="W199" s="39"/>
    </row>
    <row r="200" spans="1:33" ht="29.25" customHeight="1" x14ac:dyDescent="0.2">
      <c r="A200" s="81" t="s">
        <v>67</v>
      </c>
      <c r="B200" s="81"/>
      <c r="C200" s="93" t="str">
        <f>IF(C195=0,"",C195)</f>
        <v>Apoyos 2016</v>
      </c>
      <c r="D200" s="94"/>
      <c r="E200" s="95" t="str">
        <f>IF(E195=0,"",E195)</f>
        <v>apoyos</v>
      </c>
      <c r="F200" s="84" t="s">
        <v>75</v>
      </c>
      <c r="G200" s="85"/>
      <c r="H200" s="86"/>
      <c r="I200" s="87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>
        <v>708</v>
      </c>
      <c r="U200" s="89"/>
      <c r="V200" s="90">
        <f>IF(SUM(I200:T200)=0,"",SUM(I200:T200))</f>
        <v>708</v>
      </c>
      <c r="W200" s="91" t="str">
        <f>IF($G$186="porcentaje",FIXED(V200/V201*100,2)&amp;"%",IF($G$186="Promedio",V200/V201,IF($G$186="variación porcentual",FIXED(((V200/V201)-1)*100,2)&amp;"%",IF($G$186="OTRAS","CAPTURAR EL RESULTADO DEL INDICADOR"))))</f>
        <v>-10.49%</v>
      </c>
      <c r="Y200" s="1"/>
    </row>
    <row r="201" spans="1:33" ht="30" customHeight="1" x14ac:dyDescent="0.2">
      <c r="A201" s="81" t="s">
        <v>71</v>
      </c>
      <c r="B201" s="81"/>
      <c r="C201" s="93" t="str">
        <f>IF(C196=0,"",C196)</f>
        <v>Apoyos 2015</v>
      </c>
      <c r="D201" s="94"/>
      <c r="E201" s="95" t="str">
        <f>IF(E196=0,"",E196)</f>
        <v>apoyos</v>
      </c>
      <c r="F201" s="84" t="s">
        <v>76</v>
      </c>
      <c r="G201" s="85"/>
      <c r="H201" s="86"/>
      <c r="I201" s="87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>
        <v>791</v>
      </c>
      <c r="U201" s="88">
        <f>SUM(I201:T201)</f>
        <v>791</v>
      </c>
      <c r="V201" s="90">
        <f>IF(SUM(I201:T201)=0,"",SUM(I201:T201))</f>
        <v>791</v>
      </c>
      <c r="W201" s="91"/>
      <c r="Y201" s="1"/>
      <c r="AA201" s="3"/>
    </row>
    <row r="202" spans="1:33" ht="5.25" customHeight="1" x14ac:dyDescent="0.2">
      <c r="A202" s="96"/>
      <c r="B202" s="96"/>
      <c r="C202" s="96"/>
      <c r="D202" s="97"/>
      <c r="E202" s="97"/>
      <c r="F202" s="98"/>
      <c r="G202" s="98"/>
      <c r="H202" s="98"/>
      <c r="I202" s="97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100"/>
      <c r="V202" s="101"/>
      <c r="W202" s="102"/>
    </row>
    <row r="203" spans="1:33" ht="16.5" customHeight="1" x14ac:dyDescent="0.2">
      <c r="A203" s="103" t="s">
        <v>77</v>
      </c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4">
        <f>IF(ISERROR(W200/W195)=TRUE,"",(W200/W195))</f>
        <v>1</v>
      </c>
    </row>
    <row r="204" spans="1:33" ht="6.75" customHeight="1" x14ac:dyDescent="0.2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6"/>
    </row>
    <row r="205" spans="1:33" s="3" customFormat="1" ht="33" customHeight="1" x14ac:dyDescent="0.2">
      <c r="A205" s="107" t="s">
        <v>78</v>
      </c>
      <c r="B205" s="108"/>
      <c r="C205" s="108"/>
      <c r="D205" s="108"/>
      <c r="E205" s="108"/>
      <c r="F205" s="109" t="s">
        <v>112</v>
      </c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1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3" customFormat="1" ht="5.25" customHeight="1" x14ac:dyDescent="0.2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4" customFormat="1" ht="48" customHeight="1" x14ac:dyDescent="0.2">
      <c r="A207" s="39" t="s">
        <v>113</v>
      </c>
      <c r="B207" s="39"/>
      <c r="C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2"/>
      <c r="X207" s="43"/>
      <c r="Z207" s="43"/>
      <c r="AA207" s="43"/>
      <c r="AB207" s="43"/>
      <c r="AC207" s="43"/>
      <c r="AD207" s="43"/>
      <c r="AE207" s="43"/>
      <c r="AF207" s="43"/>
      <c r="AG207" s="43"/>
    </row>
    <row r="208" spans="1:33" s="3" customFormat="1" ht="6" customHeight="1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13.5" customHeight="1" x14ac:dyDescent="0.2">
      <c r="A209" s="45" t="s">
        <v>29</v>
      </c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7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4.5" customHeight="1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8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30" customHeight="1" x14ac:dyDescent="0.2">
      <c r="A211" s="39" t="s">
        <v>30</v>
      </c>
      <c r="B211" s="39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 x14ac:dyDescent="0.2">
      <c r="A212" s="49"/>
      <c r="B212" s="37"/>
      <c r="C212" s="37"/>
      <c r="D212" s="37"/>
      <c r="E212" s="37"/>
      <c r="F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8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3" customFormat="1" ht="27" customHeight="1" x14ac:dyDescent="0.2">
      <c r="A213" s="50" t="s">
        <v>32</v>
      </c>
      <c r="B213" s="51"/>
      <c r="C213" s="52"/>
      <c r="D213" s="37"/>
      <c r="E213" s="39" t="s">
        <v>34</v>
      </c>
      <c r="F213" s="39"/>
      <c r="G213" s="53"/>
      <c r="H213" s="53"/>
      <c r="I213" s="53"/>
      <c r="J213" s="53"/>
      <c r="K213" s="37"/>
      <c r="L213" s="37"/>
      <c r="M213" s="39" t="s">
        <v>36</v>
      </c>
      <c r="N213" s="39"/>
      <c r="O213" s="39"/>
      <c r="P213" s="39"/>
      <c r="Q213" s="53"/>
      <c r="R213" s="53"/>
      <c r="S213" s="53"/>
      <c r="T213" s="53"/>
      <c r="U213" s="53"/>
      <c r="V213" s="53"/>
      <c r="W213" s="53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3" customFormat="1" ht="5.25" customHeight="1" x14ac:dyDescent="0.2">
      <c r="A214" s="49"/>
      <c r="B214" s="37"/>
      <c r="C214" s="37"/>
      <c r="D214" s="37"/>
      <c r="E214" s="37"/>
      <c r="F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8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27" customHeight="1" x14ac:dyDescent="0.2">
      <c r="A215" s="50" t="s">
        <v>38</v>
      </c>
      <c r="B215" s="51"/>
      <c r="C215" s="54"/>
      <c r="D215" s="37"/>
      <c r="E215" s="50" t="s">
        <v>40</v>
      </c>
      <c r="F215" s="51"/>
      <c r="G215" s="53"/>
      <c r="H215" s="53"/>
      <c r="I215" s="53"/>
      <c r="J215" s="53"/>
      <c r="K215" s="37"/>
      <c r="L215" s="37"/>
      <c r="M215" s="39" t="s">
        <v>42</v>
      </c>
      <c r="N215" s="39"/>
      <c r="O215" s="39"/>
      <c r="P215" s="39"/>
      <c r="Q215" s="53"/>
      <c r="R215" s="53"/>
      <c r="S215" s="53"/>
      <c r="T215" s="53"/>
      <c r="U215" s="53"/>
      <c r="V215" s="53"/>
      <c r="W215" s="53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5.25" customHeight="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55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15.75" customHeight="1" x14ac:dyDescent="0.2">
      <c r="C217" s="39" t="s">
        <v>44</v>
      </c>
      <c r="D217" s="39"/>
      <c r="E217" s="39"/>
      <c r="F217" s="39"/>
      <c r="H217" s="37"/>
      <c r="I217" s="37"/>
      <c r="J217" s="37"/>
      <c r="O217" s="39" t="s">
        <v>45</v>
      </c>
      <c r="P217" s="39"/>
      <c r="Q217" s="39"/>
      <c r="R217" s="39"/>
      <c r="S217" s="39"/>
      <c r="T217" s="39"/>
      <c r="U217" s="39"/>
      <c r="V217" s="39"/>
      <c r="W217" s="38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4.75" customHeight="1" x14ac:dyDescent="0.2">
      <c r="A218" s="37"/>
      <c r="B218" s="37"/>
      <c r="C218" s="37"/>
      <c r="D218" s="37"/>
      <c r="E218" s="57"/>
      <c r="F218" s="57"/>
      <c r="H218" s="37"/>
      <c r="I218" s="37"/>
      <c r="J218" s="37"/>
      <c r="O218" s="127"/>
      <c r="P218" s="127"/>
      <c r="Q218" s="127"/>
      <c r="R218" s="127"/>
      <c r="S218" s="127"/>
      <c r="T218" s="127"/>
      <c r="U218" s="127"/>
      <c r="V218" s="127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9" customFormat="1" ht="12" customHeight="1" x14ac:dyDescent="0.2">
      <c r="C219" s="60" t="s">
        <v>46</v>
      </c>
      <c r="D219" s="61"/>
      <c r="E219" s="62" t="s">
        <v>47</v>
      </c>
      <c r="F219" s="62"/>
      <c r="G219" s="61"/>
      <c r="I219" s="61"/>
      <c r="J219" s="61"/>
      <c r="K219" s="61"/>
      <c r="L219" s="61"/>
      <c r="M219" s="61"/>
      <c r="N219" s="61"/>
      <c r="O219" s="60"/>
      <c r="P219" s="60"/>
      <c r="Q219" s="60"/>
      <c r="R219" s="60"/>
      <c r="S219" s="60"/>
      <c r="T219" s="60"/>
      <c r="U219" s="60"/>
      <c r="V219" s="60"/>
      <c r="W219" s="63"/>
      <c r="X219" s="64"/>
      <c r="Z219" s="64"/>
      <c r="AA219" s="64"/>
      <c r="AB219" s="64"/>
      <c r="AC219" s="64"/>
      <c r="AD219" s="64"/>
      <c r="AE219" s="64"/>
      <c r="AF219" s="64"/>
      <c r="AG219" s="64"/>
    </row>
    <row r="220" spans="1:33" s="3" customFormat="1" ht="3" customHeight="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8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3" customFormat="1" ht="20.25" customHeight="1" x14ac:dyDescent="0.2">
      <c r="A221" s="65" t="s">
        <v>48</v>
      </c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3" customFormat="1" ht="15.75" customHeight="1" x14ac:dyDescent="0.2">
      <c r="A222" s="66" t="s">
        <v>49</v>
      </c>
      <c r="B222" s="67"/>
      <c r="C222" s="39" t="s">
        <v>30</v>
      </c>
      <c r="D222" s="39"/>
      <c r="E222" s="68" t="s">
        <v>50</v>
      </c>
      <c r="F222" s="50" t="s">
        <v>51</v>
      </c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51"/>
      <c r="U222" s="70"/>
      <c r="V222" s="71" t="s">
        <v>52</v>
      </c>
      <c r="W222" s="39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">
      <c r="A223" s="72"/>
      <c r="B223" s="73"/>
      <c r="C223" s="39"/>
      <c r="D223" s="39"/>
      <c r="E223" s="74"/>
      <c r="F223" s="75" t="s">
        <v>54</v>
      </c>
      <c r="G223" s="76"/>
      <c r="H223" s="77"/>
      <c r="I223" s="78" t="s">
        <v>55</v>
      </c>
      <c r="J223" s="78" t="s">
        <v>56</v>
      </c>
      <c r="K223" s="78" t="s">
        <v>57</v>
      </c>
      <c r="L223" s="78" t="s">
        <v>58</v>
      </c>
      <c r="M223" s="78" t="s">
        <v>59</v>
      </c>
      <c r="N223" s="78" t="s">
        <v>60</v>
      </c>
      <c r="O223" s="78" t="s">
        <v>61</v>
      </c>
      <c r="P223" s="78" t="s">
        <v>62</v>
      </c>
      <c r="Q223" s="78" t="s">
        <v>63</v>
      </c>
      <c r="R223" s="78" t="s">
        <v>64</v>
      </c>
      <c r="S223" s="78" t="s">
        <v>65</v>
      </c>
      <c r="T223" s="78" t="s">
        <v>66</v>
      </c>
      <c r="U223" s="79"/>
      <c r="V223" s="80"/>
      <c r="W223" s="39"/>
    </row>
    <row r="224" spans="1:33" ht="29.25" customHeight="1" x14ac:dyDescent="0.2">
      <c r="A224" s="81" t="s">
        <v>67</v>
      </c>
      <c r="B224" s="81"/>
      <c r="C224" s="82"/>
      <c r="D224" s="82"/>
      <c r="E224" s="83"/>
      <c r="F224" s="84" t="s">
        <v>70</v>
      </c>
      <c r="G224" s="85"/>
      <c r="H224" s="86"/>
      <c r="I224" s="87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9"/>
      <c r="V224" s="90" t="str">
        <f>IF(SUM(I224:T224)=0,"",SUM(I224:T224))</f>
        <v/>
      </c>
      <c r="W224" s="91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Y224" s="1"/>
    </row>
    <row r="225" spans="1:33" ht="30" customHeight="1" x14ac:dyDescent="0.2">
      <c r="A225" s="81" t="s">
        <v>71</v>
      </c>
      <c r="B225" s="81"/>
      <c r="C225" s="82"/>
      <c r="D225" s="82"/>
      <c r="E225" s="83"/>
      <c r="F225" s="84" t="s">
        <v>72</v>
      </c>
      <c r="G225" s="85"/>
      <c r="H225" s="86"/>
      <c r="I225" s="87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>
        <f>SUM(I225:T225)</f>
        <v>0</v>
      </c>
      <c r="V225" s="90" t="str">
        <f>IF(SUM(I225:T225)=0,"",SUM(I225:T225))</f>
        <v/>
      </c>
      <c r="W225" s="91"/>
      <c r="Y225" s="1"/>
      <c r="AA225" s="3"/>
    </row>
    <row r="226" spans="1:33" ht="17.25" customHeight="1" x14ac:dyDescent="0.2">
      <c r="A226" s="92" t="s">
        <v>73</v>
      </c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</row>
    <row r="227" spans="1:33" s="3" customFormat="1" ht="15.75" customHeight="1" x14ac:dyDescent="0.2">
      <c r="A227" s="66" t="s">
        <v>49</v>
      </c>
      <c r="B227" s="67"/>
      <c r="C227" s="39" t="s">
        <v>30</v>
      </c>
      <c r="D227" s="39"/>
      <c r="E227" s="68" t="s">
        <v>50</v>
      </c>
      <c r="F227" s="50" t="s">
        <v>51</v>
      </c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51"/>
      <c r="U227" s="70"/>
      <c r="V227" s="71" t="s">
        <v>52</v>
      </c>
      <c r="W227" s="39" t="s">
        <v>111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">
      <c r="A228" s="72"/>
      <c r="B228" s="73"/>
      <c r="C228" s="39"/>
      <c r="D228" s="39"/>
      <c r="E228" s="74"/>
      <c r="F228" s="75" t="s">
        <v>73</v>
      </c>
      <c r="G228" s="76"/>
      <c r="H228" s="77"/>
      <c r="I228" s="78" t="s">
        <v>55</v>
      </c>
      <c r="J228" s="78" t="s">
        <v>56</v>
      </c>
      <c r="K228" s="78" t="s">
        <v>57</v>
      </c>
      <c r="L228" s="78" t="s">
        <v>58</v>
      </c>
      <c r="M228" s="78" t="s">
        <v>59</v>
      </c>
      <c r="N228" s="78" t="s">
        <v>60</v>
      </c>
      <c r="O228" s="78" t="s">
        <v>61</v>
      </c>
      <c r="P228" s="78" t="s">
        <v>62</v>
      </c>
      <c r="Q228" s="78" t="s">
        <v>63</v>
      </c>
      <c r="R228" s="78" t="s">
        <v>64</v>
      </c>
      <c r="S228" s="78" t="s">
        <v>65</v>
      </c>
      <c r="T228" s="78" t="s">
        <v>66</v>
      </c>
      <c r="U228" s="79"/>
      <c r="V228" s="80"/>
      <c r="W228" s="39"/>
    </row>
    <row r="229" spans="1:33" ht="29.25" customHeight="1" x14ac:dyDescent="0.2">
      <c r="A229" s="81" t="s">
        <v>67</v>
      </c>
      <c r="B229" s="81"/>
      <c r="C229" s="93" t="str">
        <f>IF(C224=0,"",C224)</f>
        <v/>
      </c>
      <c r="D229" s="94"/>
      <c r="E229" s="95" t="str">
        <f>IF(E224=0,"",E224)</f>
        <v/>
      </c>
      <c r="F229" s="84" t="s">
        <v>75</v>
      </c>
      <c r="G229" s="85"/>
      <c r="H229" s="86"/>
      <c r="I229" s="87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9"/>
      <c r="V229" s="90" t="str">
        <f>IF(SUM(I229:T229)=0,"",SUM(I229:T229))</f>
        <v/>
      </c>
      <c r="W229" s="91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Y229" s="1"/>
    </row>
    <row r="230" spans="1:33" ht="30" customHeight="1" x14ac:dyDescent="0.2">
      <c r="A230" s="81" t="s">
        <v>71</v>
      </c>
      <c r="B230" s="81"/>
      <c r="C230" s="93" t="str">
        <f>IF(C225=0,"",C225)</f>
        <v/>
      </c>
      <c r="D230" s="94"/>
      <c r="E230" s="95" t="str">
        <f>IF(E225=0,"",E225)</f>
        <v/>
      </c>
      <c r="F230" s="84" t="s">
        <v>76</v>
      </c>
      <c r="G230" s="85"/>
      <c r="H230" s="86"/>
      <c r="I230" s="87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>
        <f>SUM(I230:T230)</f>
        <v>0</v>
      </c>
      <c r="V230" s="90" t="str">
        <f>IF(SUM(I230:T230)=0,"",SUM(I230:T230))</f>
        <v/>
      </c>
      <c r="W230" s="91"/>
      <c r="Y230" s="1"/>
      <c r="AA230" s="3"/>
    </row>
    <row r="231" spans="1:33" ht="5.25" customHeight="1" x14ac:dyDescent="0.2">
      <c r="A231" s="96"/>
      <c r="B231" s="96"/>
      <c r="C231" s="96"/>
      <c r="D231" s="97"/>
      <c r="E231" s="97"/>
      <c r="F231" s="98"/>
      <c r="G231" s="98"/>
      <c r="H231" s="98"/>
      <c r="I231" s="97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100"/>
      <c r="V231" s="101"/>
      <c r="W231" s="102"/>
    </row>
    <row r="232" spans="1:33" ht="16.5" customHeight="1" x14ac:dyDescent="0.2">
      <c r="A232" s="103" t="s">
        <v>77</v>
      </c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4" t="str">
        <f>IF(ISERROR(W229/W224)=TRUE,"",(W229/W224))</f>
        <v/>
      </c>
    </row>
    <row r="233" spans="1:33" ht="6.75" customHeight="1" x14ac:dyDescent="0.2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6"/>
    </row>
    <row r="234" spans="1:33" s="3" customFormat="1" ht="33" customHeight="1" x14ac:dyDescent="0.2">
      <c r="A234" s="107" t="s">
        <v>78</v>
      </c>
      <c r="B234" s="108"/>
      <c r="C234" s="108"/>
      <c r="D234" s="108"/>
      <c r="E234" s="108"/>
      <c r="F234" s="109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1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3" customFormat="1" ht="3.75" customHeight="1" x14ac:dyDescent="0.2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">
      <c r="A236" s="128"/>
      <c r="B236" s="128"/>
      <c r="C236" s="129"/>
      <c r="D236" s="129"/>
      <c r="E236" s="129"/>
      <c r="F236" s="129"/>
      <c r="G236" s="130"/>
      <c r="H236" s="130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2"/>
      <c r="W236" s="132"/>
    </row>
    <row r="237" spans="1:33" ht="26.25" customHeight="1" x14ac:dyDescent="0.2">
      <c r="A237" s="34" t="s">
        <v>114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6"/>
    </row>
    <row r="238" spans="1:33" ht="4.5" customHeight="1" x14ac:dyDescent="0.2">
      <c r="C238" s="3"/>
      <c r="D238" s="3"/>
      <c r="E238" s="3"/>
      <c r="F238" s="3"/>
      <c r="G238" s="3"/>
      <c r="H238" s="3"/>
      <c r="I238" s="3"/>
    </row>
    <row r="239" spans="1:33" ht="19.5" customHeight="1" x14ac:dyDescent="0.2">
      <c r="A239" s="133" t="s">
        <v>115</v>
      </c>
      <c r="B239" s="39" t="s">
        <v>116</v>
      </c>
      <c r="C239" s="39"/>
      <c r="D239" s="39"/>
      <c r="E239" s="39" t="s">
        <v>50</v>
      </c>
      <c r="F239" s="50" t="s">
        <v>117</v>
      </c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51"/>
      <c r="U239" s="70"/>
      <c r="V239" s="39" t="s">
        <v>52</v>
      </c>
      <c r="W239" s="39" t="s">
        <v>118</v>
      </c>
    </row>
    <row r="240" spans="1:33" ht="25.5" customHeight="1" x14ac:dyDescent="0.2">
      <c r="A240" s="134"/>
      <c r="B240" s="39"/>
      <c r="C240" s="39"/>
      <c r="D240" s="39"/>
      <c r="E240" s="39"/>
      <c r="F240" s="84" t="s">
        <v>119</v>
      </c>
      <c r="G240" s="85"/>
      <c r="H240" s="86"/>
      <c r="I240" s="135" t="s">
        <v>55</v>
      </c>
      <c r="J240" s="135" t="s">
        <v>56</v>
      </c>
      <c r="K240" s="135" t="s">
        <v>57</v>
      </c>
      <c r="L240" s="135" t="s">
        <v>58</v>
      </c>
      <c r="M240" s="135" t="s">
        <v>59</v>
      </c>
      <c r="N240" s="135" t="s">
        <v>60</v>
      </c>
      <c r="O240" s="135" t="s">
        <v>61</v>
      </c>
      <c r="P240" s="135" t="s">
        <v>62</v>
      </c>
      <c r="Q240" s="135" t="s">
        <v>63</v>
      </c>
      <c r="R240" s="135" t="s">
        <v>64</v>
      </c>
      <c r="S240" s="135" t="s">
        <v>65</v>
      </c>
      <c r="T240" s="135" t="s">
        <v>66</v>
      </c>
      <c r="U240" s="135"/>
      <c r="V240" s="39"/>
      <c r="W240" s="39"/>
    </row>
    <row r="241" spans="1:23" ht="18.75" customHeight="1" x14ac:dyDescent="0.2">
      <c r="A241" s="136" t="s">
        <v>120</v>
      </c>
      <c r="B241" s="137">
        <v>1</v>
      </c>
      <c r="C241" s="138" t="s">
        <v>121</v>
      </c>
      <c r="D241" s="139"/>
      <c r="E241" s="140" t="s">
        <v>89</v>
      </c>
      <c r="F241" s="120" t="s">
        <v>54</v>
      </c>
      <c r="G241" s="141"/>
      <c r="H241" s="121"/>
      <c r="I241" s="142"/>
      <c r="J241" s="142"/>
      <c r="K241" s="142"/>
      <c r="L241" s="142"/>
      <c r="M241" s="142"/>
      <c r="N241" s="142">
        <v>1</v>
      </c>
      <c r="O241" s="142"/>
      <c r="P241" s="142"/>
      <c r="Q241" s="142"/>
      <c r="R241" s="142"/>
      <c r="S241" s="142"/>
      <c r="T241" s="142"/>
      <c r="U241" s="143"/>
      <c r="V241" s="144">
        <f t="shared" ref="V241:V251" si="1">SUM(I241:T241)</f>
        <v>1</v>
      </c>
      <c r="W241" s="145">
        <f>IF(V241=0,"-",V242/V241)</f>
        <v>1</v>
      </c>
    </row>
    <row r="242" spans="1:23" ht="18.75" customHeight="1" x14ac:dyDescent="0.2">
      <c r="A242" s="146"/>
      <c r="B242" s="137"/>
      <c r="C242" s="147"/>
      <c r="D242" s="148"/>
      <c r="E242" s="140"/>
      <c r="F242" s="149" t="s">
        <v>73</v>
      </c>
      <c r="G242" s="150"/>
      <c r="H242" s="151"/>
      <c r="I242" s="152"/>
      <c r="J242" s="152"/>
      <c r="K242" s="152"/>
      <c r="L242" s="152"/>
      <c r="M242" s="152"/>
      <c r="N242" s="152">
        <v>1</v>
      </c>
      <c r="O242" s="152"/>
      <c r="P242" s="152"/>
      <c r="Q242" s="152"/>
      <c r="R242" s="152"/>
      <c r="S242" s="152"/>
      <c r="T242" s="152"/>
      <c r="U242" s="153"/>
      <c r="V242" s="144">
        <f t="shared" si="1"/>
        <v>1</v>
      </c>
      <c r="W242" s="145"/>
    </row>
    <row r="243" spans="1:23" ht="18.75" customHeight="1" x14ac:dyDescent="0.2">
      <c r="A243" s="146"/>
      <c r="B243" s="137">
        <v>2</v>
      </c>
      <c r="C243" s="138" t="s">
        <v>122</v>
      </c>
      <c r="D243" s="139"/>
      <c r="E243" s="140" t="s">
        <v>89</v>
      </c>
      <c r="F243" s="120" t="s">
        <v>54</v>
      </c>
      <c r="G243" s="141"/>
      <c r="H243" s="121"/>
      <c r="I243" s="142"/>
      <c r="J243" s="142"/>
      <c r="K243" s="142"/>
      <c r="L243" s="142"/>
      <c r="M243" s="142"/>
      <c r="N243" s="142">
        <v>1</v>
      </c>
      <c r="O243" s="142"/>
      <c r="P243" s="142"/>
      <c r="Q243" s="142"/>
      <c r="R243" s="142"/>
      <c r="S243" s="142"/>
      <c r="T243" s="142"/>
      <c r="U243" s="143"/>
      <c r="V243" s="144">
        <f t="shared" si="1"/>
        <v>1</v>
      </c>
      <c r="W243" s="145">
        <f>IF(V243=0,"-",V244/V243)</f>
        <v>1</v>
      </c>
    </row>
    <row r="244" spans="1:23" ht="18.75" customHeight="1" x14ac:dyDescent="0.2">
      <c r="A244" s="146"/>
      <c r="B244" s="137"/>
      <c r="C244" s="147"/>
      <c r="D244" s="148"/>
      <c r="E244" s="140"/>
      <c r="F244" s="149" t="s">
        <v>73</v>
      </c>
      <c r="G244" s="150"/>
      <c r="H244" s="151"/>
      <c r="I244" s="152"/>
      <c r="J244" s="152"/>
      <c r="K244" s="152"/>
      <c r="L244" s="152"/>
      <c r="M244" s="152"/>
      <c r="N244" s="152">
        <v>1</v>
      </c>
      <c r="O244" s="152"/>
      <c r="P244" s="152"/>
      <c r="Q244" s="152"/>
      <c r="R244" s="152"/>
      <c r="S244" s="152"/>
      <c r="T244" s="152"/>
      <c r="U244" s="153"/>
      <c r="V244" s="144">
        <f t="shared" si="1"/>
        <v>1</v>
      </c>
      <c r="W244" s="145"/>
    </row>
    <row r="245" spans="1:23" ht="18.75" customHeight="1" x14ac:dyDescent="0.2">
      <c r="A245" s="154"/>
      <c r="B245" s="137">
        <v>3</v>
      </c>
      <c r="C245" s="138" t="s">
        <v>123</v>
      </c>
      <c r="D245" s="139"/>
      <c r="E245" s="140" t="s">
        <v>89</v>
      </c>
      <c r="F245" s="120" t="s">
        <v>54</v>
      </c>
      <c r="G245" s="141"/>
      <c r="H245" s="121"/>
      <c r="I245" s="142"/>
      <c r="J245" s="142"/>
      <c r="K245" s="142"/>
      <c r="L245" s="142"/>
      <c r="M245" s="142"/>
      <c r="N245" s="142">
        <v>1</v>
      </c>
      <c r="O245" s="142"/>
      <c r="P245" s="142"/>
      <c r="Q245" s="142"/>
      <c r="R245" s="142"/>
      <c r="S245" s="142"/>
      <c r="T245" s="142"/>
      <c r="U245" s="143"/>
      <c r="V245" s="144">
        <f t="shared" si="1"/>
        <v>1</v>
      </c>
      <c r="W245" s="145">
        <f t="shared" ref="W245" si="2">IF(V245=0,"-",V246/V245)</f>
        <v>1</v>
      </c>
    </row>
    <row r="246" spans="1:23" ht="18.75" customHeight="1" x14ac:dyDescent="0.2">
      <c r="A246" s="154"/>
      <c r="B246" s="137"/>
      <c r="C246" s="147"/>
      <c r="D246" s="148"/>
      <c r="E246" s="140"/>
      <c r="F246" s="149" t="s">
        <v>73</v>
      </c>
      <c r="G246" s="150"/>
      <c r="H246" s="151"/>
      <c r="I246" s="152"/>
      <c r="J246" s="152"/>
      <c r="K246" s="152"/>
      <c r="L246" s="152">
        <v>1</v>
      </c>
      <c r="M246" s="152"/>
      <c r="N246" s="152"/>
      <c r="O246" s="152"/>
      <c r="P246" s="152"/>
      <c r="Q246" s="152"/>
      <c r="R246" s="152"/>
      <c r="S246" s="152"/>
      <c r="T246" s="152"/>
      <c r="U246" s="153"/>
      <c r="V246" s="144">
        <f t="shared" si="1"/>
        <v>1</v>
      </c>
      <c r="W246" s="145"/>
    </row>
    <row r="247" spans="1:23" ht="18.75" customHeight="1" x14ac:dyDescent="0.2">
      <c r="A247" s="154"/>
      <c r="B247" s="137">
        <v>4</v>
      </c>
      <c r="C247" s="138"/>
      <c r="D247" s="139"/>
      <c r="E247" s="140"/>
      <c r="F247" s="120" t="s">
        <v>54</v>
      </c>
      <c r="G247" s="141"/>
      <c r="H247" s="121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3"/>
      <c r="V247" s="144">
        <f t="shared" si="1"/>
        <v>0</v>
      </c>
      <c r="W247" s="145" t="str">
        <f t="shared" ref="W247" si="3">IF(V247=0,"-",V248/V247)</f>
        <v>-</v>
      </c>
    </row>
    <row r="248" spans="1:23" ht="18.75" customHeight="1" x14ac:dyDescent="0.2">
      <c r="A248" s="154"/>
      <c r="B248" s="137"/>
      <c r="C248" s="147"/>
      <c r="D248" s="148"/>
      <c r="E248" s="140"/>
      <c r="F248" s="149" t="s">
        <v>73</v>
      </c>
      <c r="G248" s="150"/>
      <c r="H248" s="151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3"/>
      <c r="V248" s="144">
        <f t="shared" si="1"/>
        <v>0</v>
      </c>
      <c r="W248" s="145"/>
    </row>
    <row r="249" spans="1:23" ht="18.75" customHeight="1" x14ac:dyDescent="0.2">
      <c r="A249" s="154"/>
      <c r="B249" s="137">
        <v>5</v>
      </c>
      <c r="C249" s="138"/>
      <c r="D249" s="139"/>
      <c r="E249" s="140"/>
      <c r="F249" s="120" t="s">
        <v>54</v>
      </c>
      <c r="G249" s="141"/>
      <c r="H249" s="121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3"/>
      <c r="V249" s="144">
        <f t="shared" si="1"/>
        <v>0</v>
      </c>
      <c r="W249" s="145" t="str">
        <f t="shared" ref="W249" si="4">IF(V249=0,"-",V250/V249)</f>
        <v>-</v>
      </c>
    </row>
    <row r="250" spans="1:23" ht="18.75" customHeight="1" x14ac:dyDescent="0.2">
      <c r="A250" s="155"/>
      <c r="B250" s="137"/>
      <c r="C250" s="147"/>
      <c r="D250" s="148"/>
      <c r="E250" s="140"/>
      <c r="F250" s="149" t="s">
        <v>73</v>
      </c>
      <c r="G250" s="150"/>
      <c r="H250" s="151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3"/>
      <c r="V250" s="144">
        <f t="shared" si="1"/>
        <v>0</v>
      </c>
      <c r="W250" s="145"/>
    </row>
    <row r="251" spans="1:23" ht="18.75" customHeight="1" x14ac:dyDescent="0.2">
      <c r="A251" s="136" t="s">
        <v>124</v>
      </c>
      <c r="B251" s="156">
        <v>1</v>
      </c>
      <c r="C251" s="138" t="s">
        <v>125</v>
      </c>
      <c r="D251" s="139"/>
      <c r="E251" s="140" t="s">
        <v>126</v>
      </c>
      <c r="F251" s="120" t="s">
        <v>54</v>
      </c>
      <c r="G251" s="141"/>
      <c r="H251" s="121"/>
      <c r="I251" s="142"/>
      <c r="J251" s="142"/>
      <c r="K251" s="142"/>
      <c r="L251" s="142"/>
      <c r="M251" s="142"/>
      <c r="N251" s="142">
        <v>1</v>
      </c>
      <c r="O251" s="142"/>
      <c r="P251" s="142"/>
      <c r="Q251" s="142"/>
      <c r="R251" s="142"/>
      <c r="S251" s="142"/>
      <c r="T251" s="142"/>
      <c r="U251" s="143"/>
      <c r="V251" s="144">
        <f t="shared" si="1"/>
        <v>1</v>
      </c>
      <c r="W251" s="145">
        <f>IF(V251=0,"-",V252/V251)</f>
        <v>0</v>
      </c>
    </row>
    <row r="252" spans="1:23" ht="18.75" customHeight="1" x14ac:dyDescent="0.2">
      <c r="A252" s="146"/>
      <c r="B252" s="156"/>
      <c r="C252" s="147"/>
      <c r="D252" s="148"/>
      <c r="E252" s="140"/>
      <c r="F252" s="149" t="s">
        <v>73</v>
      </c>
      <c r="G252" s="150"/>
      <c r="H252" s="151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3"/>
      <c r="V252" s="144">
        <f t="shared" ref="V252:V260" si="5">SUM(I252:T252)</f>
        <v>0</v>
      </c>
      <c r="W252" s="145"/>
    </row>
    <row r="253" spans="1:23" ht="18.75" customHeight="1" x14ac:dyDescent="0.2">
      <c r="A253" s="146"/>
      <c r="B253" s="156">
        <v>2</v>
      </c>
      <c r="C253" s="138" t="s">
        <v>127</v>
      </c>
      <c r="D253" s="139"/>
      <c r="E253" s="140" t="s">
        <v>128</v>
      </c>
      <c r="F253" s="120" t="s">
        <v>54</v>
      </c>
      <c r="G253" s="141"/>
      <c r="H253" s="121"/>
      <c r="I253" s="142"/>
      <c r="J253" s="142"/>
      <c r="K253" s="142"/>
      <c r="L253" s="142"/>
      <c r="M253" s="142"/>
      <c r="N253" s="142">
        <v>1</v>
      </c>
      <c r="O253" s="142"/>
      <c r="P253" s="142"/>
      <c r="Q253" s="142"/>
      <c r="R253" s="142"/>
      <c r="S253" s="142"/>
      <c r="T253" s="142"/>
      <c r="U253" s="143"/>
      <c r="V253" s="144">
        <f t="shared" si="5"/>
        <v>1</v>
      </c>
      <c r="W253" s="145">
        <f>IF(V253=0,"-",V254/V253)</f>
        <v>1</v>
      </c>
    </row>
    <row r="254" spans="1:23" ht="18.75" customHeight="1" x14ac:dyDescent="0.2">
      <c r="A254" s="146"/>
      <c r="B254" s="156"/>
      <c r="C254" s="147"/>
      <c r="D254" s="148"/>
      <c r="E254" s="140"/>
      <c r="F254" s="149" t="s">
        <v>73</v>
      </c>
      <c r="G254" s="150"/>
      <c r="H254" s="151"/>
      <c r="I254" s="152"/>
      <c r="J254" s="152"/>
      <c r="K254" s="152"/>
      <c r="L254" s="152"/>
      <c r="M254" s="152"/>
      <c r="N254" s="152">
        <v>1</v>
      </c>
      <c r="O254" s="152"/>
      <c r="P254" s="152"/>
      <c r="Q254" s="152"/>
      <c r="R254" s="152"/>
      <c r="S254" s="152"/>
      <c r="T254" s="152"/>
      <c r="U254" s="153"/>
      <c r="V254" s="144">
        <f t="shared" si="5"/>
        <v>1</v>
      </c>
      <c r="W254" s="145"/>
    </row>
    <row r="255" spans="1:23" ht="18.75" customHeight="1" x14ac:dyDescent="0.2">
      <c r="A255" s="154"/>
      <c r="B255" s="156">
        <v>3</v>
      </c>
      <c r="C255" s="138"/>
      <c r="D255" s="139"/>
      <c r="E255" s="140"/>
      <c r="F255" s="120" t="s">
        <v>54</v>
      </c>
      <c r="G255" s="141"/>
      <c r="H255" s="121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3"/>
      <c r="V255" s="144">
        <f t="shared" si="5"/>
        <v>0</v>
      </c>
      <c r="W255" s="145" t="str">
        <f>IF(V255=0,"-",V256/V255)</f>
        <v>-</v>
      </c>
    </row>
    <row r="256" spans="1:23" ht="18.75" customHeight="1" x14ac:dyDescent="0.2">
      <c r="A256" s="154"/>
      <c r="B256" s="156"/>
      <c r="C256" s="147"/>
      <c r="D256" s="148"/>
      <c r="E256" s="140"/>
      <c r="F256" s="149" t="s">
        <v>73</v>
      </c>
      <c r="G256" s="150"/>
      <c r="H256" s="151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3"/>
      <c r="V256" s="144">
        <f t="shared" si="5"/>
        <v>0</v>
      </c>
      <c r="W256" s="145"/>
    </row>
    <row r="257" spans="1:23" ht="18.75" customHeight="1" x14ac:dyDescent="0.2">
      <c r="A257" s="154"/>
      <c r="B257" s="156">
        <v>4</v>
      </c>
      <c r="C257" s="138"/>
      <c r="D257" s="139"/>
      <c r="E257" s="140"/>
      <c r="F257" s="120" t="s">
        <v>54</v>
      </c>
      <c r="G257" s="141"/>
      <c r="H257" s="121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3"/>
      <c r="V257" s="144">
        <f t="shared" si="5"/>
        <v>0</v>
      </c>
      <c r="W257" s="145" t="str">
        <f>IF(V257=0,"-",V258/V257)</f>
        <v>-</v>
      </c>
    </row>
    <row r="258" spans="1:23" ht="18.75" customHeight="1" x14ac:dyDescent="0.2">
      <c r="A258" s="154"/>
      <c r="B258" s="156"/>
      <c r="C258" s="147"/>
      <c r="D258" s="148"/>
      <c r="E258" s="140"/>
      <c r="F258" s="149" t="s">
        <v>73</v>
      </c>
      <c r="G258" s="150"/>
      <c r="H258" s="151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3"/>
      <c r="V258" s="144">
        <f t="shared" si="5"/>
        <v>0</v>
      </c>
      <c r="W258" s="145"/>
    </row>
    <row r="259" spans="1:23" ht="18.75" customHeight="1" x14ac:dyDescent="0.2">
      <c r="A259" s="154"/>
      <c r="B259" s="156">
        <v>5</v>
      </c>
      <c r="C259" s="138"/>
      <c r="D259" s="139"/>
      <c r="E259" s="140"/>
      <c r="F259" s="120" t="s">
        <v>54</v>
      </c>
      <c r="G259" s="141"/>
      <c r="H259" s="121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3"/>
      <c r="V259" s="144">
        <f t="shared" si="5"/>
        <v>0</v>
      </c>
      <c r="W259" s="145" t="str">
        <f>IF(V259=0,"-",V260/V259)</f>
        <v>-</v>
      </c>
    </row>
    <row r="260" spans="1:23" ht="18.75" customHeight="1" x14ac:dyDescent="0.2">
      <c r="A260" s="155"/>
      <c r="B260" s="156"/>
      <c r="C260" s="147"/>
      <c r="D260" s="148"/>
      <c r="E260" s="140"/>
      <c r="F260" s="149" t="s">
        <v>73</v>
      </c>
      <c r="G260" s="150"/>
      <c r="H260" s="151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3"/>
      <c r="V260" s="144">
        <f t="shared" si="5"/>
        <v>0</v>
      </c>
      <c r="W260" s="145"/>
    </row>
    <row r="261" spans="1:23" ht="18.75" customHeight="1" x14ac:dyDescent="0.2">
      <c r="A261" s="136" t="s">
        <v>129</v>
      </c>
      <c r="B261" s="156">
        <v>1</v>
      </c>
      <c r="C261" s="138" t="s">
        <v>130</v>
      </c>
      <c r="D261" s="139"/>
      <c r="E261" s="140" t="s">
        <v>131</v>
      </c>
      <c r="F261" s="120" t="s">
        <v>54</v>
      </c>
      <c r="G261" s="141"/>
      <c r="H261" s="121"/>
      <c r="I261" s="142"/>
      <c r="J261" s="142"/>
      <c r="K261" s="142"/>
      <c r="L261" s="142"/>
      <c r="M261" s="142"/>
      <c r="N261" s="142">
        <v>1</v>
      </c>
      <c r="O261" s="142"/>
      <c r="P261" s="142"/>
      <c r="Q261" s="142"/>
      <c r="R261" s="142"/>
      <c r="S261" s="142"/>
      <c r="T261" s="142"/>
      <c r="U261" s="143"/>
      <c r="V261" s="144">
        <f>SUM(I261:T261)</f>
        <v>1</v>
      </c>
      <c r="W261" s="145">
        <f>IF(V261=0,"-",V262/V261)</f>
        <v>1</v>
      </c>
    </row>
    <row r="262" spans="1:23" ht="18.75" customHeight="1" x14ac:dyDescent="0.2">
      <c r="A262" s="146"/>
      <c r="B262" s="156"/>
      <c r="C262" s="147"/>
      <c r="D262" s="148"/>
      <c r="E262" s="140"/>
      <c r="F262" s="149" t="s">
        <v>73</v>
      </c>
      <c r="G262" s="150"/>
      <c r="H262" s="151"/>
      <c r="I262" s="152"/>
      <c r="J262" s="152"/>
      <c r="K262" s="152"/>
      <c r="L262" s="152"/>
      <c r="M262" s="152"/>
      <c r="N262" s="152">
        <v>1</v>
      </c>
      <c r="O262" s="152"/>
      <c r="P262" s="152"/>
      <c r="Q262" s="152"/>
      <c r="R262" s="152"/>
      <c r="S262" s="152"/>
      <c r="T262" s="152"/>
      <c r="U262" s="153"/>
      <c r="V262" s="144">
        <f t="shared" ref="V262:V270" si="6">SUM(I262:T262)</f>
        <v>1</v>
      </c>
      <c r="W262" s="145"/>
    </row>
    <row r="263" spans="1:23" ht="18.75" customHeight="1" x14ac:dyDescent="0.2">
      <c r="A263" s="146"/>
      <c r="B263" s="156">
        <v>2</v>
      </c>
      <c r="C263" s="138"/>
      <c r="D263" s="139"/>
      <c r="E263" s="140" t="s">
        <v>89</v>
      </c>
      <c r="F263" s="120" t="s">
        <v>54</v>
      </c>
      <c r="G263" s="141"/>
      <c r="H263" s="121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3"/>
      <c r="V263" s="144">
        <f t="shared" si="6"/>
        <v>0</v>
      </c>
      <c r="W263" s="145" t="str">
        <f>IF(V263=0,"-",V264/V263)</f>
        <v>-</v>
      </c>
    </row>
    <row r="264" spans="1:23" ht="18.75" customHeight="1" x14ac:dyDescent="0.2">
      <c r="A264" s="146"/>
      <c r="B264" s="156"/>
      <c r="C264" s="147"/>
      <c r="D264" s="148"/>
      <c r="E264" s="140"/>
      <c r="F264" s="149" t="s">
        <v>73</v>
      </c>
      <c r="G264" s="150"/>
      <c r="H264" s="151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3"/>
      <c r="V264" s="144">
        <f t="shared" si="6"/>
        <v>0</v>
      </c>
      <c r="W264" s="145"/>
    </row>
    <row r="265" spans="1:23" ht="18.75" customHeight="1" x14ac:dyDescent="0.2">
      <c r="A265" s="154"/>
      <c r="B265" s="156">
        <v>3</v>
      </c>
      <c r="C265" s="138"/>
      <c r="D265" s="139"/>
      <c r="E265" s="140"/>
      <c r="F265" s="120" t="s">
        <v>54</v>
      </c>
      <c r="G265" s="141"/>
      <c r="H265" s="121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3"/>
      <c r="V265" s="144">
        <f t="shared" si="6"/>
        <v>0</v>
      </c>
      <c r="W265" s="145" t="str">
        <f>IF(V265=0,"-",V266/V265)</f>
        <v>-</v>
      </c>
    </row>
    <row r="266" spans="1:23" ht="18.75" customHeight="1" x14ac:dyDescent="0.2">
      <c r="A266" s="154"/>
      <c r="B266" s="156"/>
      <c r="C266" s="147"/>
      <c r="D266" s="148"/>
      <c r="E266" s="140"/>
      <c r="F266" s="149" t="s">
        <v>73</v>
      </c>
      <c r="G266" s="150"/>
      <c r="H266" s="151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3"/>
      <c r="V266" s="144">
        <f t="shared" si="6"/>
        <v>0</v>
      </c>
      <c r="W266" s="145"/>
    </row>
    <row r="267" spans="1:23" ht="18.75" customHeight="1" x14ac:dyDescent="0.2">
      <c r="A267" s="154"/>
      <c r="B267" s="156">
        <v>4</v>
      </c>
      <c r="C267" s="138"/>
      <c r="D267" s="139"/>
      <c r="E267" s="140"/>
      <c r="F267" s="120" t="s">
        <v>54</v>
      </c>
      <c r="G267" s="141"/>
      <c r="H267" s="121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3"/>
      <c r="V267" s="144">
        <f t="shared" si="6"/>
        <v>0</v>
      </c>
      <c r="W267" s="145" t="str">
        <f>IF(V267=0,"-",V268/V267)</f>
        <v>-</v>
      </c>
    </row>
    <row r="268" spans="1:23" ht="18.75" customHeight="1" x14ac:dyDescent="0.2">
      <c r="A268" s="154"/>
      <c r="B268" s="156"/>
      <c r="C268" s="147"/>
      <c r="D268" s="148"/>
      <c r="E268" s="140"/>
      <c r="F268" s="149" t="s">
        <v>73</v>
      </c>
      <c r="G268" s="150"/>
      <c r="H268" s="151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3"/>
      <c r="V268" s="144">
        <f t="shared" si="6"/>
        <v>0</v>
      </c>
      <c r="W268" s="145"/>
    </row>
    <row r="269" spans="1:23" ht="18.75" customHeight="1" x14ac:dyDescent="0.2">
      <c r="A269" s="154"/>
      <c r="B269" s="156">
        <v>5</v>
      </c>
      <c r="C269" s="138"/>
      <c r="D269" s="139"/>
      <c r="E269" s="140"/>
      <c r="F269" s="120" t="s">
        <v>54</v>
      </c>
      <c r="G269" s="141"/>
      <c r="H269" s="121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3"/>
      <c r="V269" s="144">
        <f t="shared" si="6"/>
        <v>0</v>
      </c>
      <c r="W269" s="145" t="str">
        <f>IF(V269=0,"-",V270/V269)</f>
        <v>-</v>
      </c>
    </row>
    <row r="270" spans="1:23" ht="18.75" customHeight="1" x14ac:dyDescent="0.2">
      <c r="A270" s="155"/>
      <c r="B270" s="156"/>
      <c r="C270" s="147"/>
      <c r="D270" s="148"/>
      <c r="E270" s="140"/>
      <c r="F270" s="149" t="s">
        <v>73</v>
      </c>
      <c r="G270" s="150"/>
      <c r="H270" s="151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3"/>
      <c r="V270" s="144">
        <f t="shared" si="6"/>
        <v>0</v>
      </c>
      <c r="W270" s="145"/>
    </row>
    <row r="271" spans="1:23" ht="18.75" customHeight="1" x14ac:dyDescent="0.2">
      <c r="A271" s="136" t="s">
        <v>132</v>
      </c>
      <c r="B271" s="156">
        <v>1</v>
      </c>
      <c r="C271" s="138" t="s">
        <v>133</v>
      </c>
      <c r="D271" s="139"/>
      <c r="E271" s="140" t="s">
        <v>89</v>
      </c>
      <c r="F271" s="120" t="s">
        <v>54</v>
      </c>
      <c r="G271" s="141"/>
      <c r="H271" s="121"/>
      <c r="I271" s="142"/>
      <c r="J271" s="142"/>
      <c r="K271" s="142"/>
      <c r="L271" s="142"/>
      <c r="M271" s="142"/>
      <c r="N271" s="142">
        <v>1</v>
      </c>
      <c r="O271" s="142"/>
      <c r="P271" s="142"/>
      <c r="Q271" s="142"/>
      <c r="R271" s="142"/>
      <c r="S271" s="142"/>
      <c r="T271" s="142"/>
      <c r="U271" s="143"/>
      <c r="V271" s="144">
        <f>SUM(I271:T271)</f>
        <v>1</v>
      </c>
      <c r="W271" s="145">
        <f>IF(V271=0,"-",V272/V271)</f>
        <v>1</v>
      </c>
    </row>
    <row r="272" spans="1:23" ht="18.75" customHeight="1" x14ac:dyDescent="0.2">
      <c r="A272" s="146"/>
      <c r="B272" s="156"/>
      <c r="C272" s="147"/>
      <c r="D272" s="148"/>
      <c r="E272" s="140"/>
      <c r="F272" s="149" t="s">
        <v>73</v>
      </c>
      <c r="G272" s="150"/>
      <c r="H272" s="151"/>
      <c r="I272" s="152"/>
      <c r="J272" s="152"/>
      <c r="K272" s="152"/>
      <c r="L272" s="152"/>
      <c r="M272" s="152"/>
      <c r="N272" s="152">
        <v>1</v>
      </c>
      <c r="O272" s="152"/>
      <c r="P272" s="152"/>
      <c r="Q272" s="152"/>
      <c r="R272" s="152"/>
      <c r="S272" s="152"/>
      <c r="T272" s="152"/>
      <c r="U272" s="153"/>
      <c r="V272" s="144">
        <f t="shared" ref="V272:V280" si="7">SUM(I272:T272)</f>
        <v>1</v>
      </c>
      <c r="W272" s="145"/>
    </row>
    <row r="273" spans="1:23" ht="18.75" customHeight="1" x14ac:dyDescent="0.2">
      <c r="A273" s="146"/>
      <c r="B273" s="156">
        <v>2</v>
      </c>
      <c r="C273" s="138" t="s">
        <v>134</v>
      </c>
      <c r="D273" s="139"/>
      <c r="E273" s="140" t="s">
        <v>89</v>
      </c>
      <c r="F273" s="120" t="s">
        <v>54</v>
      </c>
      <c r="G273" s="141"/>
      <c r="H273" s="121"/>
      <c r="I273" s="142"/>
      <c r="J273" s="142"/>
      <c r="K273" s="142"/>
      <c r="L273" s="142"/>
      <c r="M273" s="142"/>
      <c r="N273" s="142">
        <v>1</v>
      </c>
      <c r="O273" s="142"/>
      <c r="P273" s="142"/>
      <c r="Q273" s="142"/>
      <c r="R273" s="142"/>
      <c r="S273" s="142"/>
      <c r="T273" s="142"/>
      <c r="U273" s="143"/>
      <c r="V273" s="144">
        <f t="shared" si="7"/>
        <v>1</v>
      </c>
      <c r="W273" s="145">
        <f>IF(V273=0,"-",V274/V273)</f>
        <v>1</v>
      </c>
    </row>
    <row r="274" spans="1:23" ht="18.75" customHeight="1" x14ac:dyDescent="0.2">
      <c r="A274" s="146"/>
      <c r="B274" s="156"/>
      <c r="C274" s="147"/>
      <c r="D274" s="148"/>
      <c r="E274" s="140"/>
      <c r="F274" s="149" t="s">
        <v>73</v>
      </c>
      <c r="G274" s="150"/>
      <c r="H274" s="151"/>
      <c r="I274" s="152"/>
      <c r="J274" s="152"/>
      <c r="K274" s="152">
        <v>1</v>
      </c>
      <c r="L274" s="152"/>
      <c r="M274" s="152"/>
      <c r="N274" s="152"/>
      <c r="O274" s="152"/>
      <c r="P274" s="152"/>
      <c r="Q274" s="152"/>
      <c r="R274" s="152"/>
      <c r="S274" s="152"/>
      <c r="T274" s="152"/>
      <c r="U274" s="153"/>
      <c r="V274" s="144">
        <f t="shared" si="7"/>
        <v>1</v>
      </c>
      <c r="W274" s="145"/>
    </row>
    <row r="275" spans="1:23" ht="18.75" customHeight="1" x14ac:dyDescent="0.2">
      <c r="A275" s="154"/>
      <c r="B275" s="156">
        <v>3</v>
      </c>
      <c r="C275" s="138" t="s">
        <v>135</v>
      </c>
      <c r="D275" s="139"/>
      <c r="E275" s="140" t="s">
        <v>89</v>
      </c>
      <c r="F275" s="120" t="s">
        <v>54</v>
      </c>
      <c r="G275" s="141"/>
      <c r="H275" s="121"/>
      <c r="I275" s="142"/>
      <c r="J275" s="142"/>
      <c r="K275" s="142"/>
      <c r="L275" s="142"/>
      <c r="M275" s="142"/>
      <c r="N275" s="142">
        <v>1</v>
      </c>
      <c r="O275" s="142"/>
      <c r="P275" s="142"/>
      <c r="Q275" s="142"/>
      <c r="R275" s="142"/>
      <c r="S275" s="142"/>
      <c r="T275" s="142"/>
      <c r="U275" s="143"/>
      <c r="V275" s="144">
        <f t="shared" si="7"/>
        <v>1</v>
      </c>
      <c r="W275" s="145">
        <f>IF(V275=0,"-",V276/V275)</f>
        <v>1</v>
      </c>
    </row>
    <row r="276" spans="1:23" ht="18.75" customHeight="1" x14ac:dyDescent="0.2">
      <c r="A276" s="154"/>
      <c r="B276" s="156"/>
      <c r="C276" s="147"/>
      <c r="D276" s="148"/>
      <c r="E276" s="140"/>
      <c r="F276" s="149" t="s">
        <v>73</v>
      </c>
      <c r="G276" s="150"/>
      <c r="H276" s="151"/>
      <c r="I276" s="152"/>
      <c r="J276" s="152"/>
      <c r="K276" s="152"/>
      <c r="L276" s="152"/>
      <c r="M276" s="152"/>
      <c r="N276" s="152">
        <v>1</v>
      </c>
      <c r="O276" s="152"/>
      <c r="P276" s="152"/>
      <c r="Q276" s="152"/>
      <c r="R276" s="152"/>
      <c r="S276" s="152"/>
      <c r="T276" s="152"/>
      <c r="U276" s="153"/>
      <c r="V276" s="144">
        <f t="shared" si="7"/>
        <v>1</v>
      </c>
      <c r="W276" s="145"/>
    </row>
    <row r="277" spans="1:23" ht="18.75" customHeight="1" x14ac:dyDescent="0.2">
      <c r="A277" s="154"/>
      <c r="B277" s="156">
        <v>4</v>
      </c>
      <c r="C277" s="138"/>
      <c r="D277" s="139"/>
      <c r="E277" s="140"/>
      <c r="F277" s="120" t="s">
        <v>54</v>
      </c>
      <c r="G277" s="141"/>
      <c r="H277" s="121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3"/>
      <c r="V277" s="144">
        <f t="shared" si="7"/>
        <v>0</v>
      </c>
      <c r="W277" s="145" t="str">
        <f>IF(V277=0,"-",V278/V277)</f>
        <v>-</v>
      </c>
    </row>
    <row r="278" spans="1:23" ht="18.75" customHeight="1" x14ac:dyDescent="0.2">
      <c r="A278" s="154"/>
      <c r="B278" s="156"/>
      <c r="C278" s="147"/>
      <c r="D278" s="148"/>
      <c r="E278" s="140"/>
      <c r="F278" s="149" t="s">
        <v>73</v>
      </c>
      <c r="G278" s="150"/>
      <c r="H278" s="151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3"/>
      <c r="V278" s="144">
        <f t="shared" si="7"/>
        <v>0</v>
      </c>
      <c r="W278" s="145"/>
    </row>
    <row r="279" spans="1:23" ht="18.75" customHeight="1" x14ac:dyDescent="0.2">
      <c r="A279" s="154"/>
      <c r="B279" s="156">
        <v>5</v>
      </c>
      <c r="C279" s="138"/>
      <c r="D279" s="139"/>
      <c r="E279" s="140"/>
      <c r="F279" s="120" t="s">
        <v>54</v>
      </c>
      <c r="G279" s="141"/>
      <c r="H279" s="121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3"/>
      <c r="V279" s="144">
        <f t="shared" si="7"/>
        <v>0</v>
      </c>
      <c r="W279" s="145" t="str">
        <f>IF(V279=0,"-",V280/V279)</f>
        <v>-</v>
      </c>
    </row>
    <row r="280" spans="1:23" ht="18.75" customHeight="1" x14ac:dyDescent="0.2">
      <c r="A280" s="155"/>
      <c r="B280" s="156"/>
      <c r="C280" s="147"/>
      <c r="D280" s="148"/>
      <c r="E280" s="140"/>
      <c r="F280" s="149" t="s">
        <v>73</v>
      </c>
      <c r="G280" s="150"/>
      <c r="H280" s="151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3"/>
      <c r="V280" s="144">
        <f t="shared" si="7"/>
        <v>0</v>
      </c>
      <c r="W280" s="145"/>
    </row>
    <row r="281" spans="1:23" ht="18.75" customHeight="1" x14ac:dyDescent="0.2">
      <c r="A281" s="136" t="s">
        <v>136</v>
      </c>
      <c r="B281" s="157">
        <v>1</v>
      </c>
      <c r="C281" s="138"/>
      <c r="D281" s="139"/>
      <c r="E281" s="140"/>
      <c r="F281" s="120" t="s">
        <v>54</v>
      </c>
      <c r="G281" s="141"/>
      <c r="H281" s="121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3"/>
      <c r="V281" s="144">
        <f>SUM(I281:T281)</f>
        <v>0</v>
      </c>
      <c r="W281" s="145" t="str">
        <f>IF(V281=0,"-",V282/V281)</f>
        <v>-</v>
      </c>
    </row>
    <row r="282" spans="1:23" ht="18.75" customHeight="1" x14ac:dyDescent="0.2">
      <c r="A282" s="146"/>
      <c r="B282" s="158"/>
      <c r="C282" s="147"/>
      <c r="D282" s="148"/>
      <c r="E282" s="140"/>
      <c r="F282" s="149" t="s">
        <v>73</v>
      </c>
      <c r="G282" s="150"/>
      <c r="H282" s="151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3"/>
      <c r="V282" s="144">
        <f t="shared" ref="V282:V290" si="8">SUM(I282:T282)</f>
        <v>0</v>
      </c>
      <c r="W282" s="145"/>
    </row>
    <row r="283" spans="1:23" ht="18.75" customHeight="1" x14ac:dyDescent="0.2">
      <c r="A283" s="146"/>
      <c r="B283" s="157">
        <v>2</v>
      </c>
      <c r="C283" s="138"/>
      <c r="D283" s="139"/>
      <c r="E283" s="140"/>
      <c r="F283" s="120" t="s">
        <v>54</v>
      </c>
      <c r="G283" s="141"/>
      <c r="H283" s="121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3"/>
      <c r="V283" s="144">
        <f t="shared" si="8"/>
        <v>0</v>
      </c>
      <c r="W283" s="145" t="str">
        <f>IF(V283=0,"-",V284/V283)</f>
        <v>-</v>
      </c>
    </row>
    <row r="284" spans="1:23" ht="18.75" customHeight="1" x14ac:dyDescent="0.2">
      <c r="A284" s="146"/>
      <c r="B284" s="158"/>
      <c r="C284" s="147"/>
      <c r="D284" s="148"/>
      <c r="E284" s="140"/>
      <c r="F284" s="149" t="s">
        <v>73</v>
      </c>
      <c r="G284" s="150"/>
      <c r="H284" s="151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3"/>
      <c r="V284" s="144">
        <f t="shared" si="8"/>
        <v>0</v>
      </c>
      <c r="W284" s="145"/>
    </row>
    <row r="285" spans="1:23" ht="18.75" customHeight="1" x14ac:dyDescent="0.2">
      <c r="A285" s="154"/>
      <c r="B285" s="157">
        <v>3</v>
      </c>
      <c r="C285" s="138"/>
      <c r="D285" s="139"/>
      <c r="E285" s="140"/>
      <c r="F285" s="120" t="s">
        <v>54</v>
      </c>
      <c r="G285" s="141"/>
      <c r="H285" s="121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3"/>
      <c r="V285" s="144">
        <f t="shared" si="8"/>
        <v>0</v>
      </c>
      <c r="W285" s="145" t="str">
        <f>IF(V285=0,"-",V286/V285)</f>
        <v>-</v>
      </c>
    </row>
    <row r="286" spans="1:23" ht="18.75" customHeight="1" x14ac:dyDescent="0.2">
      <c r="A286" s="154"/>
      <c r="B286" s="158"/>
      <c r="C286" s="147"/>
      <c r="D286" s="148"/>
      <c r="E286" s="140"/>
      <c r="F286" s="149" t="s">
        <v>73</v>
      </c>
      <c r="G286" s="150"/>
      <c r="H286" s="151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3"/>
      <c r="V286" s="144">
        <f t="shared" si="8"/>
        <v>0</v>
      </c>
      <c r="W286" s="145"/>
    </row>
    <row r="287" spans="1:23" ht="18.75" customHeight="1" x14ac:dyDescent="0.2">
      <c r="A287" s="154"/>
      <c r="B287" s="157">
        <v>4</v>
      </c>
      <c r="C287" s="138"/>
      <c r="D287" s="139"/>
      <c r="E287" s="140"/>
      <c r="F287" s="120" t="s">
        <v>54</v>
      </c>
      <c r="G287" s="141"/>
      <c r="H287" s="121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3"/>
      <c r="V287" s="144">
        <f t="shared" si="8"/>
        <v>0</v>
      </c>
      <c r="W287" s="145" t="str">
        <f>IF(V287=0,"-",V288/V287)</f>
        <v>-</v>
      </c>
    </row>
    <row r="288" spans="1:23" ht="18.75" customHeight="1" x14ac:dyDescent="0.2">
      <c r="A288" s="154"/>
      <c r="B288" s="158"/>
      <c r="C288" s="147"/>
      <c r="D288" s="148"/>
      <c r="E288" s="140"/>
      <c r="F288" s="149" t="s">
        <v>73</v>
      </c>
      <c r="G288" s="150"/>
      <c r="H288" s="151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3"/>
      <c r="V288" s="144">
        <f t="shared" si="8"/>
        <v>0</v>
      </c>
      <c r="W288" s="145"/>
    </row>
    <row r="289" spans="1:23" ht="18.75" customHeight="1" x14ac:dyDescent="0.2">
      <c r="A289" s="154"/>
      <c r="B289" s="157">
        <v>5</v>
      </c>
      <c r="C289" s="138"/>
      <c r="D289" s="139"/>
      <c r="E289" s="140"/>
      <c r="F289" s="120" t="s">
        <v>54</v>
      </c>
      <c r="G289" s="141"/>
      <c r="H289" s="121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3"/>
      <c r="V289" s="144">
        <f t="shared" si="8"/>
        <v>0</v>
      </c>
      <c r="W289" s="145" t="str">
        <f>IF(V289=0,"-",V290/V289)</f>
        <v>-</v>
      </c>
    </row>
    <row r="290" spans="1:23" ht="18.75" customHeight="1" x14ac:dyDescent="0.2">
      <c r="A290" s="155"/>
      <c r="B290" s="158"/>
      <c r="C290" s="147"/>
      <c r="D290" s="148"/>
      <c r="E290" s="140"/>
      <c r="F290" s="149" t="s">
        <v>73</v>
      </c>
      <c r="G290" s="150"/>
      <c r="H290" s="151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3"/>
      <c r="V290" s="144">
        <f t="shared" si="8"/>
        <v>0</v>
      </c>
      <c r="W290" s="145"/>
    </row>
    <row r="291" spans="1:23" ht="34.5" customHeight="1" x14ac:dyDescent="0.2"/>
    <row r="292" spans="1:23" ht="12.75" customHeight="1" x14ac:dyDescent="0.2"/>
    <row r="293" spans="1:23" ht="12.75" customHeight="1" x14ac:dyDescent="0.2">
      <c r="A293" s="159" t="s">
        <v>137</v>
      </c>
      <c r="B293" s="159"/>
      <c r="C293" s="159"/>
      <c r="D293" s="159"/>
      <c r="F293" s="159" t="s">
        <v>138</v>
      </c>
      <c r="G293" s="159"/>
      <c r="H293" s="159"/>
      <c r="I293" s="159"/>
      <c r="J293" s="159"/>
      <c r="K293" s="159"/>
      <c r="L293" s="159"/>
      <c r="M293" s="159"/>
      <c r="N293" s="159"/>
      <c r="O293" s="159"/>
      <c r="Q293" s="159" t="s">
        <v>139</v>
      </c>
      <c r="R293" s="159"/>
      <c r="S293" s="159"/>
      <c r="T293" s="159"/>
      <c r="U293" s="159"/>
      <c r="V293" s="159"/>
      <c r="W293" s="159"/>
    </row>
    <row r="294" spans="1:23" ht="12.75" customHeight="1" x14ac:dyDescent="0.2">
      <c r="A294" s="160" t="s">
        <v>140</v>
      </c>
      <c r="B294" s="160"/>
      <c r="C294" s="160"/>
      <c r="D294" s="160"/>
      <c r="F294" s="160" t="s">
        <v>141</v>
      </c>
      <c r="G294" s="160"/>
      <c r="H294" s="160"/>
      <c r="I294" s="160"/>
      <c r="J294" s="160"/>
      <c r="K294" s="160"/>
      <c r="L294" s="160"/>
      <c r="M294" s="160"/>
      <c r="N294" s="160"/>
      <c r="O294" s="160"/>
      <c r="Q294" s="160" t="s">
        <v>142</v>
      </c>
      <c r="R294" s="160"/>
      <c r="S294" s="160"/>
      <c r="T294" s="160"/>
      <c r="U294" s="160"/>
      <c r="V294" s="160"/>
      <c r="W294" s="160"/>
    </row>
    <row r="295" spans="1:23" ht="45.75" customHeight="1" x14ac:dyDescent="0.2">
      <c r="A295" s="161"/>
      <c r="B295" s="161"/>
      <c r="C295" s="161"/>
      <c r="D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Q295" s="161"/>
      <c r="R295" s="161"/>
      <c r="S295" s="161"/>
      <c r="T295" s="161"/>
      <c r="U295" s="161"/>
      <c r="V295" s="161"/>
      <c r="W295" s="161"/>
    </row>
    <row r="297" spans="1:23" x14ac:dyDescent="0.2">
      <c r="A297" s="159" t="s">
        <v>143</v>
      </c>
      <c r="B297" s="159"/>
      <c r="C297" s="159"/>
      <c r="D297" s="159"/>
      <c r="F297" s="159" t="s">
        <v>144</v>
      </c>
      <c r="G297" s="159"/>
      <c r="H297" s="159"/>
      <c r="I297" s="159"/>
      <c r="J297" s="159"/>
      <c r="K297" s="159"/>
      <c r="L297" s="159"/>
      <c r="M297" s="159"/>
      <c r="N297" s="159"/>
      <c r="O297" s="159"/>
      <c r="Q297" s="159" t="s">
        <v>145</v>
      </c>
      <c r="R297" s="159"/>
      <c r="S297" s="159"/>
      <c r="T297" s="159"/>
      <c r="U297" s="159"/>
      <c r="V297" s="159"/>
      <c r="W297" s="159"/>
    </row>
    <row r="298" spans="1:23" x14ac:dyDescent="0.2">
      <c r="A298" s="160"/>
      <c r="B298" s="160"/>
      <c r="C298" s="160"/>
      <c r="D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Q298" s="160"/>
      <c r="R298" s="160"/>
      <c r="S298" s="160"/>
      <c r="T298" s="160"/>
      <c r="U298" s="160"/>
      <c r="V298" s="160"/>
      <c r="W298" s="160"/>
    </row>
    <row r="299" spans="1:23" hidden="1" x14ac:dyDescent="0.2"/>
    <row r="300" spans="1:23" hidden="1" x14ac:dyDescent="0.2"/>
    <row r="301" spans="1:23" hidden="1" x14ac:dyDescent="0.2"/>
    <row r="302" spans="1:23" hidden="1" x14ac:dyDescent="0.2"/>
    <row r="303" spans="1:23" hidden="1" x14ac:dyDescent="0.2"/>
    <row r="304" spans="1:23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</sheetData>
  <protectedRanges>
    <protectedRange sqref="Q40 G38 O38 F56 O41:O42 G42 Q71 G69 O69 O72:O73 G73 Q102 G100 O100 F118 O103:O104 G104 Q131 G129 O129 F147 O132:O133 G133 Q160 G158 O158 F176 O161:O162 G162 Q189 G187 O187 F205 O190:O191 G191 Q218 G216 O216 G220 O219:O220 F234 F87" name="FIN"/>
    <protectedRange sqref="D8:W10" name="FIN_1"/>
    <protectedRange sqref="D14:W17" name="FIN_2"/>
    <protectedRange sqref="A20 A22" name="FIN_3"/>
    <protectedRange sqref="C35 C66 C97 C126 C155 C184 C213" name="FIN_4"/>
    <protectedRange sqref="K37 K68 K99 K128 K157 K186 K215" name="FIN_5"/>
    <protectedRange sqref="I46:T47 I51:T52 I77:T78 I82:T83 I108:T109 I113:T114 I137:T138 I142:T143 I166:T167 I171:T172 I195:T196 I200:T201 I224:T225 I229:T230" name="FIN_6"/>
    <protectedRange sqref="D108:E109 D137:E138 D166:E167 D195:E196 D224:E225 D46:E47 D77:E78" name="FIN_7"/>
    <protectedRange sqref="D51:E52 D82:E83 D113:E114 D142:E143 D171:E172 D200:E201 D229:E230" name="FIN_8"/>
    <protectedRange sqref="A24" name="FIN_3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 C215" xr:uid="{8DC339B3-F412-4657-8D15-43D8F8FF4403}">
      <formula1>"Estratégico, Gestión"</formula1>
    </dataValidation>
    <dataValidation type="list" allowBlank="1" showInputMessage="1" showErrorMessage="1" sqref="C35 C184 W34 C66 W65 W36 C97 W96 W67 C126 W125 W98 C155 W154 W127 W183 W156 C213 W212 W185 W214" xr:uid="{1C24B91E-0B94-42A3-87A9-D9075BF89373}">
      <formula1>"Eficiencia, Eficacia, Economía, Calidad"</formula1>
    </dataValidation>
    <dataValidation type="list" allowBlank="1" showInputMessage="1" showErrorMessage="1" sqref="Q99:W99 Q68:W68 Q37:W37 Q128:W128 Q157:W157 Q186:W186 Q215:W215" xr:uid="{D7C0E195-D46B-45E4-8E67-BAA309882175}">
      <formula1>"Ascendente, Descendente, Regular, Nominal"</formula1>
    </dataValidation>
    <dataValidation type="list" allowBlank="1" showInputMessage="1" showErrorMessage="1" sqref="G99:J99 G37:J37 G68:J68 G128:J128 G157:J157 G186:J186 G215:J215" xr:uid="{9F224835-0DFD-4E53-94A9-8D73BF2EDD49}">
      <formula1>"Porcentaje, Variación Porcentual,Promedio, Otras"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2021-06-10T15:49:00Z</dcterms:created>
  <dcterms:modified xsi:type="dcterms:W3CDTF">2021-06-10T15:57:02Z</dcterms:modified>
</cp:coreProperties>
</file>