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3D897154-CE0D-4E01-8EF3-F213EEDB0055}" xr6:coauthVersionLast="47" xr6:coauthVersionMax="47" xr10:uidLastSave="{00000000-0000-0000-0000-000000000000}"/>
  <bookViews>
    <workbookView xWindow="-120" yWindow="-120" windowWidth="20730" windowHeight="11160" xr2:uid="{CB2C1056-0031-405A-A7DA-7E0643FB0D9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V285" i="1"/>
  <c r="W285" i="1" s="1"/>
  <c r="V284" i="1"/>
  <c r="W283" i="1"/>
  <c r="V283" i="1"/>
  <c r="V282" i="1"/>
  <c r="W281" i="1"/>
  <c r="V281" i="1"/>
  <c r="V280" i="1"/>
  <c r="V279" i="1"/>
  <c r="W279" i="1" s="1"/>
  <c r="V278" i="1"/>
  <c r="V277" i="1"/>
  <c r="W277" i="1" s="1"/>
  <c r="V276" i="1"/>
  <c r="V275" i="1"/>
  <c r="W275" i="1" s="1"/>
  <c r="V274" i="1"/>
  <c r="V273" i="1"/>
  <c r="W273" i="1" s="1"/>
  <c r="V272" i="1"/>
  <c r="V271" i="1"/>
  <c r="W271" i="1" s="1"/>
  <c r="V270" i="1"/>
  <c r="V269" i="1"/>
  <c r="W269" i="1" s="1"/>
  <c r="V268" i="1"/>
  <c r="W267" i="1"/>
  <c r="V267" i="1"/>
  <c r="V266" i="1"/>
  <c r="W265" i="1"/>
  <c r="V265" i="1"/>
  <c r="V264" i="1"/>
  <c r="V263" i="1"/>
  <c r="W263" i="1" s="1"/>
  <c r="V262" i="1"/>
  <c r="V261" i="1"/>
  <c r="W261" i="1" s="1"/>
  <c r="V260" i="1"/>
  <c r="V259" i="1"/>
  <c r="W259" i="1" s="1"/>
  <c r="V258" i="1"/>
  <c r="V257" i="1"/>
  <c r="W257" i="1" s="1"/>
  <c r="V256" i="1"/>
  <c r="V255" i="1"/>
  <c r="W255" i="1" s="1"/>
  <c r="V254" i="1"/>
  <c r="V253" i="1"/>
  <c r="W253" i="1" s="1"/>
  <c r="V252" i="1"/>
  <c r="W251" i="1"/>
  <c r="V251" i="1"/>
  <c r="V250" i="1"/>
  <c r="W249" i="1"/>
  <c r="V249" i="1"/>
  <c r="V248" i="1"/>
  <c r="V247" i="1"/>
  <c r="W247" i="1" s="1"/>
  <c r="V246" i="1"/>
  <c r="V245" i="1"/>
  <c r="W245" i="1" s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W203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V172" i="1"/>
  <c r="U172" i="1"/>
  <c r="E172" i="1"/>
  <c r="C172" i="1"/>
  <c r="W171" i="1"/>
  <c r="W174" i="1" s="1"/>
  <c r="V171" i="1"/>
  <c r="E171" i="1"/>
  <c r="C171" i="1"/>
  <c r="V167" i="1"/>
  <c r="U167" i="1"/>
  <c r="W166" i="1"/>
  <c r="V166" i="1"/>
  <c r="W145" i="1"/>
  <c r="V143" i="1"/>
  <c r="U143" i="1"/>
  <c r="E143" i="1"/>
  <c r="C143" i="1"/>
  <c r="W142" i="1"/>
  <c r="V142" i="1"/>
  <c r="E142" i="1"/>
  <c r="C142" i="1"/>
  <c r="V138" i="1"/>
  <c r="U138" i="1"/>
  <c r="W137" i="1"/>
  <c r="V137" i="1"/>
  <c r="V114" i="1"/>
  <c r="W113" i="1" s="1"/>
  <c r="U114" i="1"/>
  <c r="E114" i="1"/>
  <c r="C114" i="1"/>
  <c r="V113" i="1"/>
  <c r="E113" i="1"/>
  <c r="C113" i="1"/>
  <c r="V109" i="1"/>
  <c r="U109" i="1"/>
  <c r="V108" i="1"/>
  <c r="W108" i="1" s="1"/>
  <c r="V83" i="1"/>
  <c r="U83" i="1"/>
  <c r="C83" i="1"/>
  <c r="V82" i="1"/>
  <c r="W82" i="1" s="1"/>
  <c r="E82" i="1"/>
  <c r="C82" i="1"/>
  <c r="V78" i="1"/>
  <c r="U78" i="1"/>
  <c r="V77" i="1"/>
  <c r="W77" i="1" s="1"/>
  <c r="V52" i="1"/>
  <c r="U52" i="1"/>
  <c r="E52" i="1"/>
  <c r="C52" i="1"/>
  <c r="W51" i="1"/>
  <c r="V51" i="1"/>
  <c r="E51" i="1"/>
  <c r="C51" i="1"/>
  <c r="V47" i="1"/>
  <c r="U47" i="1"/>
  <c r="V46" i="1"/>
  <c r="W46" i="1" s="1"/>
  <c r="F3" i="1"/>
</calcChain>
</file>

<file path=xl/sharedStrings.xml><?xml version="1.0" encoding="utf-8"?>
<sst xmlns="http://schemas.openxmlformats.org/spreadsheetml/2006/main" count="869" uniqueCount="398">
  <si>
    <t>CLAVE:</t>
  </si>
  <si>
    <t>08/04</t>
  </si>
  <si>
    <t>SUJETO DE REVISIÓN:</t>
  </si>
  <si>
    <t>AÑO:</t>
  </si>
  <si>
    <t>PROGRAMA PRESUPUESTARIO 2016</t>
  </si>
  <si>
    <t>Nombre del Programa</t>
  </si>
  <si>
    <t>Sistema de evaluación, quejas y sanciones a servidores públicos.</t>
  </si>
  <si>
    <t>Unidad(es) Responsable(s)</t>
  </si>
  <si>
    <t>Contraloría Municipal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</si>
  <si>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</si>
  <si>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</si>
  <si>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</si>
  <si>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</si>
  <si>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</si>
  <si>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</si>
  <si>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</si>
  <si>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1.3. Coordinación de la política de gobierno</t>
  </si>
  <si>
    <t xml:space="preserve">Subfunción </t>
  </si>
  <si>
    <t>1.3.4 Función Pública</t>
  </si>
  <si>
    <t>Sub/Subfunción</t>
  </si>
  <si>
    <t xml:space="preserve">DATOS DE VINCULACIÓN AL PLAN ESTATAL DE DESARROLLO </t>
  </si>
  <si>
    <t>3. Gobierno Honesto y al Servicio de la Gente</t>
  </si>
  <si>
    <t>DATOS DE VINCULACIÓN AL PLAN MUNICIPAL DE DESARROLLO (EJES, ESTRATEGIAS U OBJETIVOS GENERALES)</t>
  </si>
  <si>
    <t>2 Gobierno municipal eficaz y eficiente.</t>
  </si>
  <si>
    <t>NIVEL INMEDIATO INFERIOR (OBJETIVO O LíNEA ESTRATÉGICA)</t>
  </si>
  <si>
    <t>Mejorar los servicios que ofrece la Administración Pública Municipal, capacitando a las servidores públicos bajo el enfoque de gestión de calidad y atención al ciudadano, mediante el acceso a la información pública municipal y transparencia en el estado que guarda dicha administración.</t>
  </si>
  <si>
    <t>FIN</t>
  </si>
  <si>
    <t xml:space="preserve">RESUMEN NARRATIVO </t>
  </si>
  <si>
    <t>Disminuir el número de reportes y quejas por parte de los usuarios mediante un buen control interno en la administración pública municipal.</t>
  </si>
  <si>
    <t>Indicador</t>
  </si>
  <si>
    <t>NOMBRE</t>
  </si>
  <si>
    <t>Variación porcentual de reportes y quejas recibidas con respecto al año inmediato anterior</t>
  </si>
  <si>
    <t>DIMENSIÓN A MEDIR</t>
  </si>
  <si>
    <t>Eficacia</t>
  </si>
  <si>
    <t>FRECUENCIA DE MEDICIÓN</t>
  </si>
  <si>
    <t xml:space="preserve">Anual </t>
  </si>
  <si>
    <t>MÉTODO DE CALCULO</t>
  </si>
  <si>
    <t>((V1/V2)-1)x100</t>
  </si>
  <si>
    <t>TIPO DE INDICADOR</t>
  </si>
  <si>
    <t>Estratégico</t>
  </si>
  <si>
    <t>TIPO DE FÓRMULA</t>
  </si>
  <si>
    <t>Variación Porcentual</t>
  </si>
  <si>
    <t xml:space="preserve">COMPORTAMIENTO DEL INDICADOR HACIA LA META </t>
  </si>
  <si>
    <t>Descendente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</si>
  <si>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</si>
  <si>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</si>
  <si>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</si>
  <si>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</si>
  <si>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</si>
  <si>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</si>
  <si>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</si>
  <si>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</si>
  <si>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</si>
  <si>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</si>
  <si>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</si>
  <si>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</si>
  <si>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</si>
  <si>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</si>
  <si>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</si>
  <si>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</si>
  <si>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</si>
  <si>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</si>
  <si>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</si>
  <si>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</si>
  <si>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</si>
  <si>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</si>
  <si>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</si>
  <si>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</si>
  <si>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 xml:space="preserve">No. de Quejas recibidas en el año 2016 </t>
  </si>
  <si>
    <t xml:space="preserve">Quejas </t>
  </si>
  <si>
    <t>PROGRAMADO 
VARIABLE 1</t>
  </si>
  <si>
    <t>VARIABLE 2</t>
  </si>
  <si>
    <t>No. de Quejas recibidas en el año 2015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</si>
  <si>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</si>
  <si>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</si>
  <si>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</si>
  <si>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</si>
  <si>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</si>
  <si>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</si>
  <si>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</si>
  <si>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</si>
  <si>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Los usuarios están conformes con respecto  a los servicios y tramites que se ofrecen en el H. Ayuntamiento.</t>
  </si>
  <si>
    <t xml:space="preserve">Porcentaje ciudadanos conformes con los servicios y tramites que ofrece el H. Ayuntamiento </t>
  </si>
  <si>
    <t>(V1/V2)x100</t>
  </si>
  <si>
    <t>Porcentaje</t>
  </si>
  <si>
    <t>Ascendente</t>
  </si>
  <si>
    <t>No. de usuarios conformes con los servicios y trámites</t>
  </si>
  <si>
    <t xml:space="preserve">Personas </t>
  </si>
  <si>
    <t xml:space="preserve"> total de usuarios encuestados</t>
  </si>
  <si>
    <t xml:space="preserve">No se llevan encuestas de satisfacción ciudadana; sin embargo existen buzones de quejas y sugerencias que nos dan una muestra de la opinion pública. </t>
  </si>
  <si>
    <t>COMPONENTES</t>
  </si>
  <si>
    <t xml:space="preserve">COMPONENTE 1
RESUMEN NARRATIVO </t>
  </si>
  <si>
    <t>Mecanismos de control interno en el H. Ayuntamiento instaurado.</t>
  </si>
  <si>
    <t xml:space="preserve">Porcentaje de áreas que reportan sus actividades  </t>
  </si>
  <si>
    <t xml:space="preserve">Semestral </t>
  </si>
  <si>
    <t>Gestión</t>
  </si>
  <si>
    <t xml:space="preserve">No. de áreas que reportan sus actividades </t>
  </si>
  <si>
    <t xml:space="preserve">Áreas </t>
  </si>
  <si>
    <t>Total de áreas del H. Ayuntamiento</t>
  </si>
  <si>
    <t>no hay participacion activa de las unidades administrativas</t>
  </si>
  <si>
    <t xml:space="preserve">COMPONENTE 2
RESUMEN NARRATIVO 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</si>
  <si>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</si>
  <si>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</si>
  <si>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</si>
  <si>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</si>
  <si>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</si>
  <si>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</si>
  <si>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</si>
  <si>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</si>
  <si>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</si>
  <si>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</si>
  <si>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</si>
  <si>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 xml:space="preserve"> Implementar 1 programa de Evaluación al Desempeño de Servidores Públicos.</t>
  </si>
  <si>
    <t xml:space="preserve">Programa </t>
  </si>
  <si>
    <t xml:space="preserve"> Implementar 1 programa de atención a quejas ciudadanas.</t>
  </si>
  <si>
    <t>C2</t>
  </si>
  <si>
    <t>C3</t>
  </si>
  <si>
    <t>C4</t>
  </si>
  <si>
    <t>C5</t>
  </si>
  <si>
    <t xml:space="preserve">PROF. JOSÉ FÉLIX CASIANO TLAHQUE 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</si>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</sst>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2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5" fillId="0" borderId="7" xfId="3" applyFont="1" applyBorder="1" applyAlignment="1" applyProtection="1">
      <alignment horizontal="center" vertical="center" wrapText="1"/>
      <protection locked="0"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513738D7-54E5-4715-A9A7-60112A5B16F2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18B014-2999-4DA5-BA3C-57170707040B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7E757EF-5574-4FB9-8AFB-762E765DEFB5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2378303-D1F1-4E92-8297-0299C7D9A25B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2D4C1D5-6C1F-4008-9A12-6D1114EF18F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AD4135D0-1D79-44C7-99B8-87AFD2B3F6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D5A2CC86-976B-436D-B642-ECEA0D67E7F5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35C43BF4-4EDA-44A8-B98E-C181F255A664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67D8E6F7-A2EE-427E-BB72-365A16F1D827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9 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7D66208D-7091-406E-A0E3-9B068C36B78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6D62C8FA-37C8-427F-8A75-8BA31531C67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8E1CBEE3-2D47-412B-86EF-A3B5835EA4B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22892C20-550A-4A2B-B14B-C0D5C66D691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58CDA812-A67C-4420-8B1E-58401F04DAF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6E8A429B-5BB0-4CFF-B7A1-45191397320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A4CF244-8347-4AC7-A7A2-F665E6E6D7B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9177F357-0478-4DCC-97F1-69A33D93D9B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F6F54EA9-7EB0-40C7-8DBD-48DF6AE4C55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B8F4EE43-3B12-4520-826B-E3AF06E16E5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89B6F012-F137-4957-8760-5CB9F89D962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3F5560A-6D89-48EE-8920-481544EF522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1ED924BF-ACC0-4003-B456-21E3BF28D104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F4257251-EA70-49A4-B53D-70A58C5471CE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720B7DA-0BDA-4269-8618-3C22FD4F50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7DB2661F-9475-4546-A81F-706941265A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CEC6BFC4-9733-49D6-A8C6-8C6719AC1DF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28B19C71-9943-4E6E-8307-1404C93554B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983CED68-5A2E-487F-9E44-7CA92BBF897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18ED786-939D-442E-9C4C-EB9586BC2E5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5E8D91C9-1506-48AD-A9D5-87299162FEE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65EF8160-C523-458A-8A7F-0BE6AE5646F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3FA71A53-0A08-41CC-9650-283C44E5D61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75883382-971C-4FD6-ACB5-D5DB7AAAE07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FF46CEBB-C435-4FA4-BF89-60D7C8939D0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A2D5AAAE-8DDB-4E4B-8179-760532C4700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3F0D30A1-BBC2-443B-AC2A-43A333370A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53373C71-0FB5-4BEA-8FB4-418A696F27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A62A26A4-5FCD-4181-B2D3-02C970590A8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2141AC15-BA51-42A4-8600-AE3808223C4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1FE2F19F-05A5-414F-A7BF-36B12AE1F34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E5906F81-56BF-43E2-A428-955150A5E9C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70A75BEB-B9DB-4DEF-8589-69D0D77A42F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DA72FCC3-2E75-460B-B9BD-85EF62A3D85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58F948B0-7D28-469F-84D2-489516A28FC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D1C2E23F-3EB3-4EBE-B4FC-7A6F23020BD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78E1914F-3345-4FAB-ACF3-8A781122374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BB6D4A83-7E19-4A68-ACC2-116433602FA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3A3EB6FC-4EC0-4D45-89AE-DAA02B5A2D3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C77CF4E4-D554-4F60-8B38-42245CDD050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2BCBC40A-5748-4350-9D34-B870ADC7CBD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C6727F06-CA35-4265-8050-900CC2198C0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5C3EAF0-D9CE-4AFE-BB2F-7F92C4CBB28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9C95E747-0D7D-4C5C-B4FC-5BA93291B6D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54A2CABB-E85F-4EC3-A0AF-4A86D9DCBCD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1653C6C4-5CD7-4C7E-B0A9-2AB3D79D6F9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72BAB42C-595C-4FE3-94ED-AE72244567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9DD3F068-81EB-4B2B-BD87-1F64A46BE1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36E7A1AD-B750-4545-94E3-37E13D24B2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F05D4E52-941C-46F2-8A5D-7D75EA5991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8F393A95-8C34-4F4F-A435-EE401EEB2D4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2C1BB958-D902-4745-A75E-9F48D6C90D8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C0F7BA59-1042-4AD8-B8F1-12E076D987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7815ECAD-083F-42D3-840F-E749C7D424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711CAF34-AC72-4087-B5F5-58C946C1E57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29DEF8C3-DB5D-4E2C-895C-D6813EBF1B5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4152A41D-A840-4E4A-9A31-FCABE93B8F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24155531-2C65-41CC-863C-96B2901F8B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63193140-6F89-4D5A-B9A5-6478450D82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D1B80FBE-8A19-40A5-95D3-0CA5E4FF55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3651BF07-6F41-444E-B3F5-0DCF6F7EF4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FE830BC1-01D4-4920-96A5-C224610F9A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FC497819-1118-4945-AF6A-532866BA42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87B39F5A-1447-4A5C-ABCE-EBB20D9F83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F21E4200-D713-4884-B2E7-D2A04B7E7E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669D53DB-1AD5-46D6-B0E9-DB6AFD9836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125D00B0-CD64-4C1A-AD26-0281EEFC54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29DB3489-0F1F-4627-AD3A-5DB4D29FF5D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D79B377B-7E78-4099-9A0A-9643876D20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8666D8B9-C169-48F3-824D-F432935803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546F095B-E243-463A-9084-BF942C0649EA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C2564AD3-1B66-480C-A448-3874C9F1A6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5D28B4B1-806A-47AE-897C-F03F97FE5D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6012DD59-EF6B-4DC8-BDE1-D6F025D877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CED1553B-A552-4F82-90C9-B470698942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50EBFADA-18E1-4CA9-87AA-5197757297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5B64C449-A91D-4270-AEDE-3EA18C97D5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7C7CDF01-B30B-4A94-AFB9-98EA8EAD69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8C6BB1D9-39CE-4ADC-9F6D-A6997A0C46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8A2588C3-6413-49DE-8092-2C8987AE4E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70CE0A6-6DBF-4FC9-8C5C-CF0C2C6F98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6ADB5AAB-99B9-4AAE-91A3-5A599B500D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33A1F12-72FF-49EE-881B-F56A6EEFBD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54F15B8A-F610-4CCE-95A1-A03A39FE99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8FF0010B-2D49-4FCC-B4FB-78F2CE96BE7A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1CD2CF03-88A8-4596-ADBD-64695F3D9F0C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3340A0BD-3979-406D-8615-9553B5ADE02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D9F4E9C-2788-4E8E-B203-B585DFECA13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DF8B9044-6997-4CF4-AC69-7E6973A3FA19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37EFAFDE-E46E-42EE-B311-8B3EF62A72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EA3D572A-61EE-48C0-A72D-CA60E4301E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CFD6A611-CEC9-47BD-9D60-27B1CCCD3D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605A3ACD-3B76-4B3A-8352-3AF7C54304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3A1FFAE2-34A9-45C7-998F-A9EF3B1BFC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5A41E362-3649-4CE0-B473-A3DE5E5F2C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30C63AC2-79D5-46D2-8B05-BADE32BCD8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8B79004A-BAEF-4F07-8EEC-347B255FDF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C9F2158D-F878-4701-9A8D-28E353EA1A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3F5287AD-15C6-4E6E-B769-5E08356B56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FCEE8179-4F40-4313-BFFB-FFCA05087A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43A56216-DF2A-47BA-86E1-ADB05DB663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C205949B-5DCC-438F-86EF-3D303FBF2E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9C521834-5BA2-44C8-AC44-666654C213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6BBD0807-9DDE-415B-86F8-642CF284A1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5A6B5D7B-9B5A-46D3-A4B5-EC2D81C1A5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1E7A33C3-61AA-4D22-B94C-4EB1931BC1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CC0F4458-3569-43FB-8531-AB8C6C2F41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C11C5546-5CC3-4A43-80B9-79098012AE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37C47C70-003D-4477-BA07-3312A72286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64491962-8FDA-4316-9C38-051CA02AF9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62C18D10-B506-4F8B-8C49-6E7EE99DB7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2FB5B250-EE49-4F33-A955-3E4C0E7E6B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CBBD8D5D-DDAA-4DE6-8B54-847240B49D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4616B489-0D08-4EEF-92C9-5587BB0C25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EBBB6115-A20F-448D-88AA-E35619318D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619A91D-39FE-4D43-AD69-DF7CC52E423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EAF0C282-5803-447D-9080-CC48279063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36607B08-C09C-4313-8847-6CDC7776A1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526CFF56-F183-4EF1-A2F8-8BA30D9E44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91A201FB-31EE-4195-B508-A444904C81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B811450C-4B19-45B8-9286-85B46A084F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D9022622-C98E-4E73-B7DD-6744D664F0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78231DFB-EF63-4B6B-A0D6-0B45A2C8B8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AD94B6DF-98FB-4158-AC4D-177F2269D4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B769C98-AD84-4E7A-8A74-EEA5A9EC08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4440C6B5-E7D5-43C7-874D-E1C9BF84F72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15CF99CD-E8BD-41B6-8BBF-57727E75E6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6DCA5045-3218-4E03-85F9-CDA1E49D2A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BF0636A9-6EAC-443C-BC65-BDDEA939C6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1271B0AC-96E7-42DD-9AF1-67AF94AABE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26F8980E-C1BD-47E8-AF86-F0899E54C5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58515250-03F8-479E-B8A1-0D08702612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A9B9C9EC-0499-464E-9A55-2C36F20E4C6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99C5A3E6-1033-4957-81C0-8576C766530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EB474339-6CF6-4BA6-90E6-9FC8DDEAC6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D72DAAC2-F7FE-4BBE-975E-0B8705F8CD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8DB4C98A-2F2B-4A12-8C65-79284F2BA0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7C42D7AF-CE89-45B7-85BB-530CEF9A6D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CDBC7E46-5833-4AA8-9D3B-79C55451CB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D50C3591-80C4-49EA-A6E4-B3DD854D26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B61F758-2DAD-4885-99D8-EC76285D0C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951C71AC-3B96-49EB-AD3F-E9D2FF3738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C4D8F425-5A1A-40C5-8FAB-8A48B3525DF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B1E0AAA-A35E-4B50-BD07-F07ED9D421E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C23F0ECD-3184-4B10-BDB5-FA0F88FDBC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7188A6AF-37EA-47F2-B24B-5066492FB4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6A9F908F-E6C4-475C-94BC-D48E51346F7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64B34836-800D-4BF4-BD72-4BFF691B4C1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5FE239E-0804-4A81-9719-7F7644841EE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DF3F7064-ADDE-43E5-B196-B1EB11173B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B14AAAAF-F36D-4464-B106-3529142C30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D1E9B149-3677-4199-96B8-33F18BCC019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91D1882B-0548-4A49-9028-4D58AB106E9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E77644CE-20D1-420A-85B4-1A1BBDEBBA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882A8B74-48F8-4548-B39C-E3E7178BB5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402C1663-F6FF-488C-AE94-FE7BC5EA33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1ABDF04-E115-46F9-A364-CCD7650E7C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2E8269B6-B715-41A4-95CD-AFF7E88C87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C76BFE86-D990-4E0D-81CD-03BED72ABE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529BFC17-D1F4-4BDB-8FC2-73B32BE0F8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93FF64BE-44FD-4598-A350-D4EDA63333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D50AC7B4-2246-4BBE-9EC4-E62A1DC0CE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2308B448-E6D6-4FF8-A6E5-38B7C1826D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C3865E4B-BB14-4ED6-AE11-5C4E182275C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A18FEC11-D10B-4A44-AECA-5605B2A1B2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AC035521-32E1-4F3E-9909-0E45D4F6C6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F9C74253-ADCD-41EE-BD94-D4D75080A8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FE7E57A6-3414-45B0-B6C8-FAB261DD3CA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B4537D00-4D99-43B6-A1DD-B1E2771549C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FD218C73-B329-4D86-821F-4ECF0F63AC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CCF3BF31-7918-4914-9D75-EE5C3AA0DA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99EE0328-8EBB-45C8-86CB-A3D85B5B90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FEAC229-A982-46B7-8FF2-C5AD847DAC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A4EBCE44-598E-4991-9776-7D2387FD86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B614CFBC-B2DD-4343-9222-467030BC15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64BD649C-BE42-4975-8619-5766B81E0D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BE72E298-C2C3-4167-BA41-468E2883C6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94FBDB8E-CBE1-4277-BE75-AFED005240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57F14D4C-06DD-453F-859D-E0863FC362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E7F9D79C-74EA-4941-9B02-A568DEF481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5AC8B53B-6E44-45E2-AA49-98A6C20A3F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1F09FD32-FC8A-4D5B-805A-77005DD5EC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AA7B1C8C-3B2D-48FD-B189-C90621C0AF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E49303F6-F7D1-4EA9-B6BE-984A687029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DCD78B9A-A490-47A0-A2C9-1D98589C86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3A77549B-078D-4D95-8C87-DC6B0B9ED5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69F11A71-08ED-4DF8-AEB0-63EC4756DD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D99E1730-C9A1-462A-8CE4-26A079612E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BFE4427C-2312-4A8C-A5BB-68A9F94F79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B265CCB7-9C38-49F1-BC4D-D573A50DCF7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EED5C456-BAA9-45CB-B101-01875F1EA5C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C71DDEE8-7450-469F-B947-45393B2924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E89FFF59-75F8-402E-B6A6-97EAD5DB73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EA6C2018-F39F-43F4-91B8-62BC6B0336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C316595A-A8B2-4A4C-952D-B347FFC6E35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F1FA1F47-8A52-43BE-94BD-B2E2C8B248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C307040F-12B8-4B0D-9C4C-3EB0E667A7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FAC07401-A567-437C-8FE6-D42BFF738D6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FD115B48-C18D-479B-AD77-665CD5252E9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6F902B72-3B40-40E8-86AB-13FAC3C51A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4309ECCD-8FF8-4A18-8F36-76D8D735F0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2B7BCDEC-88DD-4248-BBAB-16B6F8E7B8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AA424AE1-84AF-4A01-95F3-15BBA891F4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ED561C-7B9C-4E4B-A5FF-88775305A0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940AD08E-A4DC-4E31-A4BC-5A60367D41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6931F916-73F7-49D2-BC62-6EDB8937C5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1C582C2B-083B-4F19-8499-0762E6271D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C2BF288D-6179-49BC-B268-5E4BFCBE97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D9DC1A0A-7231-48EA-91F4-E45301294A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116260C1-5532-4F8C-8A44-0B00FE6E16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609DD1CC-F37A-4926-86B8-48C7E192F6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944D8FFC-0773-4530-A8E8-5F7BCCC00B8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6765D71A-A6CB-4935-840F-E7BCA6D293F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E2899B28-9BCD-4969-9F27-9A134C22EF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98EBC97A-881E-4C49-886F-29CFC652E5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E7528C01-4CD7-483D-AB1E-C24A5E712FE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6EBE6385-DB2B-481B-9301-5AAF2529AE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7FB52DB7-739C-4B3B-82F2-10234D4A1A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DF26F72C-AB44-42FA-8E64-BD4C1CAE20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3C44B8B7-B470-4417-A18D-CA0CC5064D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9FB873B5-FCA0-49FC-9522-3062A527DC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D6C758BA-888D-45AF-8A1A-E1838A8BB5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C612CA40-D0D9-4A84-9F67-0EACA23EAD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4EC47357-AFA4-4B8E-A4CD-82EB0B65BC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10851BDC-E14C-447D-A2F4-499E1C3D7D7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97EB1D58-FDFA-46B8-825E-59DA61AD56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B161239D-3A65-41E7-8E86-899C1F2401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E7E7EBD2-70D2-424B-B639-6CB01B12CC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CC1F73DB-D038-436C-8C05-9A3EEF4DA5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A41118FD-36DD-4CB2-8E4C-679A3F0DF3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C51B3E19-C893-496E-8473-12D895B3B7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E21BCCCB-CD3A-47BB-A138-9D3AB1D4D8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4F215CB0-FE9D-40BC-8D89-C4E14B7E67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72438383-0341-4907-A023-31D40C7FB5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B12A9552-5FF3-46F1-9A17-FE8F58D4F9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6E0FB355-97D5-4E2C-BC83-95550E4640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7078548E-1F8C-44B2-B779-DD036ADE07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F20039AB-B670-4BC9-9468-2B613F05A3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23F22741-1341-483A-B645-F897198D58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9512D69B-9E30-4221-AD3E-A26B5FF5BE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A933F483-53F0-43EE-8627-32CD183659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3C31CA6C-FC46-416F-B87F-F5C55EE00FD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D1F28A7E-5DD8-4087-94A1-880AE1256EB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853FB991-06E2-45C0-A97E-2CBF0BB9D90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A4A02566-AE88-453F-9E0C-BE04CDD144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C3A1B765-7D8F-4374-AA8F-EB6EC6BE76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E1E6D838-CA69-4042-BC55-8482B84B0D9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C5715EE8-C165-4559-88A8-E937389C831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36C6DC93-A089-4D57-B537-54BC4B23FA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5997BEC1-3D2A-4B79-8D4A-7D7B8680C5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C258DAB1-4B02-4979-842B-1DF1776FC7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F1E022B5-98AB-4C37-88A6-282BA7F40C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7DA852F-FAA5-416A-9C99-49FE0B6E4B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3BD07865-6CC8-436B-9EB6-B6B365296F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C51C2C3D-0686-4569-8AAC-A115F002F3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A28B3876-5207-4994-B15E-AA9F01D191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B9A5E9C5-4C5A-4BA2-B90E-B37B47D472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799DFDE2-B62D-461C-9B01-32B06E8F619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611BDD83-FEBC-45B8-BC25-666CE98B7E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FBF57C5-9294-4C97-ACB4-97F74E9F19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C6D8A1C5-4803-46FF-9B81-A1D06CE731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5ABF3098-415A-4028-8B48-F1D16201BA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CC2A8A95-4323-45FD-9329-AC599E0121A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F963D19B-E9AE-4CE8-A316-45C158A8DA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ABA7E0AD-77D8-49E6-B666-780F6C2B03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F06D7947-606F-426F-8D67-52F9729A02B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79561482-866D-437D-B8EB-A03845652C1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1407A12F-1EFA-4DEC-AA76-0F2D64518C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AE7DE8F6-B468-4C98-9E0F-14EC70CAA2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266DDDB-45D9-4FE3-8F0F-30B4CADB59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622A63D-DB83-4314-93FB-B13406DD24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10E4903D-72C5-4410-B0D0-948ACA0C5F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BF22428E-D956-4818-8439-2DBC9798CA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55D4ABEF-41B2-40CD-B2A2-7D500C0054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359CD31-15E7-4E61-83C2-A009280D07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E43DFD8E-AB70-4CD0-8D25-2CAF1BB9A2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81EDF3C0-AB33-45B8-9311-D6AF2A413CC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5F9D695C-37F8-48F0-A96F-3B8303A974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9331CEEB-B125-48E9-9E34-9AE38BE994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D61D79CC-4123-4111-9C40-B5F227D979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DB19E979-2C96-4815-941F-C5400E103D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25EE3A94-E673-4C83-A54F-16F6E51AB5A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99AA06EC-44A6-4850-B67E-C6AF49551E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CAE34F0A-05A3-40DE-A492-35CA87D110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A364B40A-C6B3-4CD6-8AAA-26A0A507082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6478C3C7-3791-4FBC-A72C-894F78F0BD0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C40DFB-2FCD-4BF2-94DF-057FE1B4B2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91F6C76B-E0A8-4F59-9799-42D49E3E43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40B3654-484D-443A-9A66-1F56C051CA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8F6E518D-4439-4A9C-8D3A-D2B9E82D2B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1989FE07-30F5-422E-96B6-94A8613C37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3A40A0AB-952C-4769-9D01-CEE1969A7D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E1C38EAF-1E61-4126-9D0D-15DDA038A7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AA63CF27-2448-4B83-BFC5-08FAB6C27A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C1696B3E-2B38-42FC-A7A2-B66B6C5932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532C81D3-3797-46D4-A2BE-C5CC541C78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75F674A9-9C50-400F-9DED-FBF2D9FD24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B0152224-70C6-4DA7-AA10-EE5771B9C4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6FD4F537-6E96-4775-866D-F2B87B0B1D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B0551DBB-4016-43A5-A28A-F65DDB9851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A2F5D2F9-D880-4882-9BE2-C1C57B4ADE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23713CD5-7F68-4BE9-B6C8-62AEC274DB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B0CB2F52-077C-4BDC-9399-F1369142A8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ECB5CF29-9CAA-4A18-AEC1-707920AB97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F50CF1EF-1DDA-4883-A754-3F92C29453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E7A49280-AB03-42F7-BB77-9AAE7797E99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344831CC-6D9E-4323-BB3A-E60DB8C54D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9B61D11A-8654-4A0B-B1F1-8766ECFDF6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84849D7A-6476-4F5E-A156-5C05A7F39B9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837B9D17-E662-4B85-8CBB-19F655CD7D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521BE822-5650-4AC2-AA80-39DE5C9528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42BC1894-9706-4492-8AB1-E4F455D6B9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F2E21744-AFE7-4AB1-AEE0-1996B53CF9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7DA5D533-3067-437F-86D2-7C372A2789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F0DA6457-78A6-4ADC-BC07-85882BA590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F302B51-82D6-4A19-BF68-F4D177EE54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6C8533A4-3896-4F5A-B733-0612F47684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F4C27E2F-D51A-4F53-86F1-80CC4367C0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A07EC196-3DD0-462D-B9AC-CC6781EE2FC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21AF4416-041B-47E8-BA74-4C3946D1839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D20F7815-FA65-4711-AFEA-6F9B8418E0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F9C7709E-2854-4EF6-9147-83F859E0D9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C5E2E885-4E12-4074-B4A6-2D895A83AC0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F99463D0-037E-4AA5-8EC8-01C38CE375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FCE38E7E-D476-46D8-9E41-AC8540EEFAB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F13946D9-0100-4AA4-A7B6-E0CC83543D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42AC3E10-EC99-4B83-8D95-A72DFD81D1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56D9422F-E7EF-40DF-818A-FB52DD4878B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71635F99-CD7F-4F67-8349-623F3A40F3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6AB5636D-17DD-483E-ABD8-5FDB1B6B63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1A2F2C5E-53A9-4FA0-AF6E-B3D2E51D7F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341AD34C-9FFC-4610-896F-96B321E340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ACADF2C9-C670-4C32-A462-EE08D3FDAA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D45E8200-066F-4F6E-8FF6-23C02BB762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C8F17F64-8745-4E73-9589-8217384FF2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D981E9F8-480F-4107-841E-D420D2824C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E73E4623-452C-4BF1-8677-63A2E2602A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74E9155E-942E-4168-A840-01ADAEC07E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6188C632-1B12-4B54-A544-9C72EAAF2E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E2CFD0B5-374A-4C3B-A98F-94928552D3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4A2D7F1D-2AF7-4696-8ECB-F3C021A32B0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931A5F74-DF8D-4651-B78C-1535B3A321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5ED59AB4-EB54-4715-967C-0946AB9DFA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ADB474B8-5FE4-4E4A-BCBB-1CCE5A8CB8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20060E36-C524-43D2-B7EE-2B4F0E90B8F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6A060F34-0BE2-44D3-BF42-FFA230639F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43CB956F-1822-4513-920D-F0578F552F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3DBB3E5-D77E-496A-A060-C33DD136B2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CFA7CBED-517D-45CF-BCE6-A0BA865F6C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8122EC08-E038-408E-AEA4-D9D39B7551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D497DA17-9289-4819-9946-7EA8154B70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2D66797F-7024-4C6E-9F37-44DB1C0616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C55308EE-A7F7-471E-B128-E7AB9DAB90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B7A9026D-CB7D-4428-AC88-6AEDDC94F8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EAE67629-9049-4A11-B691-CC1BCE61E9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49CC7014-F0F5-479C-BF30-D3F3D3C003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DC734104-BF1C-4706-8678-5A3117AD9F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9E0C7E5C-3C7B-4A09-87F7-5A664D8D79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F8401AF-C647-414B-9FC3-CFA86F7D6D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AC06C396-4821-45A3-864C-84A54B26A4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1CAAE217-F1CF-4455-AA79-762807189B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C168A980-7433-4248-80EC-C72293058C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825C46A7-D755-49F0-808D-46FAC73F32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F88E4AE4-020B-4A2A-A78D-327D39AAA5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77A89E40-6EE2-4598-B509-5BBE459FAA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A3EA7D1B-4D7B-4171-A706-BEC10B465E1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7A70AF30-5F63-4409-8B70-A7CDEAEE21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ECE0DF9E-C58C-444D-929B-AC4B725A2B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2D2884A3-F293-4959-A55C-6FE566ACFE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83B4A560-9994-4891-98A6-71B0248129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901CB3EB-F409-4245-9E76-6904EE555F1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FB3D7453-228B-42C9-B9C0-29FE371C7B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B05DBB07-F356-443B-A194-563DDAD36C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E8472697-CD78-4CFA-8818-396C0B18288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AF85A13D-EEB5-479B-8B6D-008C6BB9EA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60B4F6EB-574E-4B05-92C2-38BD27FC64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6BB62AE5-8568-4A71-B0C1-E5D6BCF5AB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A6A3D826-AD1D-428A-8C44-A46594433E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8A063C84-9754-47B6-9916-BA1AFA748A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DA4A29EE-60E6-446A-BB8A-E7F0CCD2F0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F7F9E2E2-B7D3-471B-B133-9567B0785D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A8A6A139-EF42-4FC0-9779-D532211612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491C4B79-028A-4165-9A67-F69E129F49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29D2C9C8-71CD-45A8-B390-29D54C29C2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1B05A0AE-1F00-47CE-A218-D80A966F7F4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ACB8F984-C846-49C5-88A5-B569587FCE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FA50424D-581D-455C-860A-C6CB103597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F1CD70A0-BDDB-49D9-8D21-1A8BA9F3F0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ED5E2E47-678A-413F-A07B-9B0A1DEB755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F0058ED-1004-4F87-8D55-E89C8FC3D39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8E5A717D-4E12-47DF-B65D-80325F7B30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D69FA459-0B82-4C87-A091-9B5E82AE13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409103D1-3FB4-4755-AFA2-442B50012C2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E0C9A771-C965-4927-837B-A73CC64E82B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81407BD-E15C-4984-8A97-CA91FA10C2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D9E4333F-E58A-4DBE-9F31-3657046C88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4DA1399B-2B56-423F-984B-5A73FCB316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E298F87A-F0DE-4020-AD2D-D93F529307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F2F43643-B9B1-4894-B99B-6FB64A790F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8BC6A049-A395-4EDF-B47A-ABAE203221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2A56ED46-243F-4F95-A829-49C5EEEF51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14A6A777-B2FC-414F-BF6F-69E407988C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1E79979E-93D6-4452-89AA-B88749D6B9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E146AF03-A806-4139-8EDE-0616DB9655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18555B2E-F014-4792-80C1-396CFB300D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BAB6FF8A-92FE-46FD-91F7-8DBC2F4BBDF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1DCEBE18-B406-4491-B109-24B3369DA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67F60FE2-1CC1-4726-A8EB-C7C2752B1C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9D43B2D2-3504-43C9-ACDD-51B8D17E517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1CCACAF9-92E5-409D-82ED-1688A5B62A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3DAA3CAE-9FD1-4ED9-9AB2-E2ED392D0F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C1CDE7A-0CF6-4AB0-873F-61DFAD34D9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F9EB5FE7-B17A-4C22-94F0-51EA17B598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45B323D0-461E-4463-9F43-08B22CC6D3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B220BEF3-8840-43B4-972C-712F19D67C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E9B581D6-3C39-47DB-B788-F57FA1BE46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71B01947-F999-4F5A-80A1-A679F6EFC4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9665A5AB-E41A-46BC-B214-16EA9E3017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71F126EA-3961-4897-895D-BD45F78A44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2982ABCB-57A5-4FF1-BEE8-98560F5654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AE5E7B6E-07CD-472E-9C6F-1AE3D91D0B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E86B4285-F0BE-4241-AFAC-A177747FE5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3CD83175-1438-4BE0-ACD2-4B516542D9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A09D19BB-478C-4235-B323-5705356652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2442E85F-65B4-4C2D-8F99-6202DDB993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896168A8-D354-45A8-97E7-A6AE1E7D8F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A9250300-D9EE-4958-93AD-622F7AB27B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D6BECD43-322B-494F-B747-48E1BCDA29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A5FDC90D-4CD7-40D2-9F1E-F8225DA0F7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6F24EBAF-EDA6-44A9-9739-1BC682BDF5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54C91A49-D146-4D33-8D21-166B752824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7DD55C49-F8F1-4986-BC53-01807B5DF6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DFDEF4BF-D5A6-49BA-ABF9-54B2594F42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706C75DF-232A-454C-8786-DD0854531F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4B9D3DCC-72E2-4A56-9A5F-FFE5374C75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6B0FD256-F5E2-460A-BED1-BCDD3A2209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CCF48851-6D76-4D1A-A69C-2B6D029F8B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67986F8C-3C5C-49E2-B2CB-141643C300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4FC6B92A-7705-49DC-9BAF-8087BC4F2B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9294B01B-4CFA-4119-9E85-25337F6CD3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8E73C64C-281F-4975-B583-A2A8943C25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223510E3-DB5E-4992-9F90-2267F38516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ACB94A86-CC23-4BDC-B2B8-B48B1F5DA4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44476B0-2934-47A9-9079-63BF1FC93B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BFDA38DA-C104-4D64-A3B5-33217B2348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F5BB7A74-BD76-4723-B6C8-E29AD9C1A8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4F6C6030-1AC7-400A-B15E-44F965A2A3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F991F920-DAD0-4E49-966B-8744EDD387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A4B0CAE0-1FBD-4012-A9B2-48EE36E039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96021AFA-0485-4520-A54A-DB9CF63BB3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3E425F36-16D3-47CA-AE62-624910A1FD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E297A474-62E8-4E16-99DD-12AF95E4F4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9BDE35E1-1437-4B03-A5C3-99BB62F440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A9C8B071-7693-44F6-8E63-2ED0D850737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357FEA6B-CC89-4130-BA24-2C562F6ED28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3B11E945-C942-4F8B-9D05-2CD314B88E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B18441D0-4845-400F-88BD-E05EFE903B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38723597-F9BE-4DDF-8E05-6B368707AB4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EA91C509-EBF1-4DD6-AC0A-D7BD7097B2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BA2EFADE-80A6-4266-85D3-FCAC4606640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D689A154-6457-43E7-A34A-62027531CD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9458166B-CF97-49B0-9E87-54C750F788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BF16F03B-B70B-47DE-B2AE-FDA7935E101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989FF928-9D54-4361-92E3-0E43168A841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D2B908A5-05E8-4EE2-8755-2665019BD8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FE1D29BC-7EB8-441D-98FB-041FF5712D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4D1D36F4-5C8E-4F74-BA64-38F5B5BE2F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DE11ACF6-F186-4C20-8447-15E43C6206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49EEE42B-39E9-4E35-9968-1532E1C6A1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33DC8132-FEF2-4C94-867B-F658D37F66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3BA514E1-6E37-402D-BF20-64C0E94232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6A29172F-41F4-4A3F-A2BB-FADFC96A14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86BFA161-257C-40EF-8ED7-2E780FA0447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F2E069D0-C66E-4CC6-8DFE-9AED251E157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4119AC10-82D2-4E83-995D-B831DD147B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1BC33E14-22A8-4FD4-9610-886DDBA76E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51CA2771-75EC-43BF-91F8-D9E7213D1DA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8A65F53D-10B3-46EE-8B57-4A2D9D6793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47F2CC26-84F6-4CED-A3D1-EE2429FE512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D266C467-4C30-4CD7-A759-692E456013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7E4FAAA-090B-4938-A7D4-25838CC4EE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A9D16A1B-9034-4B64-8355-200A2BEDFF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9051486D-1873-46E9-A1A2-9385B28F211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5DA6FB0F-24AE-4692-A055-B41D9D3C7B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7BCA8775-ADD7-4167-8530-1CB53AA00F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8B2DFA25-21DD-46E3-BE91-554696A532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28CC9BAD-633C-459F-859A-718C7EDE8A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20C56255-A1F3-467B-A3E5-12F0C271A1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9F76EFCC-D8D0-449B-B992-02A46434F4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36C7FE7F-6E94-4DD5-976E-D8D0A9EF16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96E72991-5C30-4391-9866-DCAC605AE2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17F24E4A-9C90-46B3-ACB2-C4670BA26A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C471A15C-6F97-4A06-BA4B-BA49D46148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49CB4AA-E9C4-41E6-B2E2-C4F66AE0AFA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D06EEEA2-A002-46BC-BD0A-5C601CAE9AC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E0283127-1406-43C6-A73E-8E5308AC65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A673DB05-3133-4181-BC36-F19468D61D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C1AC796A-5425-42E7-8C02-587118070FB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BDE1FEE3-BF58-47A0-9FDF-C9043F6E962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1497245E-940A-43C6-9FAA-F5CAC2B18D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D48EEBBB-50E6-45AA-B300-0441AC5256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BC2D488F-7CCC-427A-B7B3-58D1C53310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D2AB336-6CED-4B12-90D6-45885BC041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6BCE8B37-9519-482C-9AFA-55C09BA034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B6834E38-DD89-45F2-8235-E4D7F80123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302D40C8-1166-433E-BFE4-90362ED88A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58D9D989-27C0-4AA6-9E31-349BB6C47C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49DB343C-FD87-4BC5-A8A6-B127354452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4437EC6E-DB1A-49AA-9F42-396DC5211E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89D2B132-C822-4E03-9B69-64DE815CCB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65B8FA2F-5BE0-428A-841F-3CB7F54961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7222C08D-E9E2-4819-930D-92072075F5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8BC612EC-4C82-44D8-AD99-6609D8328E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1377EFC4-892C-4361-BCB7-BE819C9544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88F02332-9F93-4B71-BB7C-BF840EF866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FAF1234D-6940-4CBC-89A7-1D6DC3C4D4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C578833C-BF00-4A07-BAA8-CA69D4ACB5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7C88D02C-AB27-4C68-9D52-19B1D23112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5477CF99-9C4F-4F33-AFCA-38046AC19D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E6EC965B-1EAF-4FE2-835D-EEF36C6EA7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5105940-8128-41B5-918F-EFFA5C4B42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BA1495CC-8CED-4CC2-9A2E-D07391DC31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A5DF9D61-33FC-4931-8A2E-A85E8C9212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D9A46D14-AB7A-477D-B96D-8CE6B992AE7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37B408E4-BFF2-4954-B178-669F03A99ED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CBDE2CCE-5E78-4365-9CC6-FC64CDB8FE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3FEC140-2D2A-43D9-AD4E-5FBC9DB993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9DFA0A22-DA43-4B3D-B751-636EC2F7FEC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DAB65025-E393-49FE-A6B9-659903F2935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91FA76B5-E07E-4583-A480-DA3391FC25A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BF860E77-A2CD-4176-9292-5544825D9A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7DB0AE88-BCBD-44B3-B77F-590310EF8C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F6215AD8-C55E-4325-B177-529AAC36CD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CBEB190A-E8AD-4CCD-BCAA-357E777F1F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F5D3BD7B-AC2C-4D8C-836A-627E3A9042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E975AA5-DC5E-49B7-A110-65F7A3D42B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2BF57BE9-FC87-485D-9921-192867E5D7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5B889D7B-12F2-42D6-ADB3-16A8E60AF6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CDF361D2-93D9-4DDD-B35B-B218DB4610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5DE7B2F9-1A34-426E-8AC3-8E446534911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45DB9A41-C76C-42B3-A6B6-C2F2428245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1ED9BC3C-B129-4CC8-82F3-82CC195482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E3AD9F1E-33E8-4D7A-94FB-57260ACC57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8F1DA25D-9C65-4B3A-AF97-B09F4F31572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5B98FD49-8426-4110-B355-4E4543D275F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96BE7164-F95F-40C4-BB9D-A94492BECF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FEFE2F46-C89B-474F-895A-F0074DFD00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E606621C-5266-4AE9-B8F3-53E13D93BB2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DC3CA413-219E-4FE6-ADB1-5DF89A57991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6922DDF0-3480-4E4C-983B-77281316215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401091F0-E25E-4C42-98D1-F054FABAC9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9CB2E8A4-82D5-4D01-8DE7-6F908430E0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101415BC-F421-46B3-8420-79F27200C9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572CAD4A-A32F-4AEB-AC7D-B2E949B2B5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78A24B1F-D97F-4A07-8960-A7D983ADAE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52564EB8-30A1-43D5-84F2-5BEB08F5C2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D2A921BB-94A2-4CB9-86FD-E6B65DB8A1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9A199CAF-FAAC-4A30-A6F7-FA1F412ECC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79CEAC34-085B-4612-B6DA-B12A9B1B4C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4734662-1C39-4675-815A-259438BBF0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CAE49E5E-CD9E-49E8-B7CF-4F0525650E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B12FCA08-360D-462D-92BF-A90AFC5AAE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A088792A-15B7-4BD3-A16A-303C0DA49D7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E17F8034-BFCB-43B8-B509-78F795E983E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68EABF74-7F09-4B5F-B73E-A8F2E9E373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AD4A5C91-B6D7-4F18-8FAD-2F4EFC3AB0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AEEF7AD5-2648-4890-B819-4D91E556A3B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4D27AECE-398F-44F6-8ADD-F0B84F26FAB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E502E0B6-072F-460A-AD0F-A6D1017BC8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7CD1D849-687C-43DA-8B9E-D19A7AC655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1DA3918-54D1-45E2-AE98-CE3CA094EC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295D9D33-595A-488D-B29C-EF75D46463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D57DE437-711E-40AC-AA7A-99AA0423A1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FA877C2B-C5A7-47C5-B919-E692DF57BD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DB1A3BAF-BE15-4509-A2F8-0CDD0116F3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10D132C3-BC50-4994-B030-E9DDCD92AA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88096C94-74A3-42DF-9226-908A340C59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C23A7F-F24A-46DD-8EE7-77B137937D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AA1853E-3E86-47BD-B5E6-409772CC05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7E092C03-6E01-4CAE-B71D-007354382F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8CD44321-F21A-429D-9E73-B417D1F9DA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BEFC9F92-BC9D-49F6-9860-B5C0AC042A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B66B9499-E07B-499A-822C-52215C7690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BFC9939-2E60-4496-8F50-520A34CFF8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558F9C5F-405B-4C49-B66A-227BDC0D95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D7372F22-3E47-462B-914F-ACB3615F34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47DB4D0D-E920-4710-B11F-D03349882F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F5A7F960-BBCF-4AFE-8570-19BF0881EE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432B91DF-0E16-4C01-871C-A523A6FA008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43200731-FA6E-4F2B-95DA-2B99324BC5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EAA474BC-18B8-4EAD-9F75-7F9ACCF2B0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F60A90D1-16C1-4087-B2FA-3CF1DB24FA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7DA5338-41CC-4D23-9F75-E569882488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1A5E5E62-59F0-4F98-A879-225FC61C7AC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139A422-0FF6-4238-98DB-67C47443DA8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33070674-FB33-444A-9898-C47FD4D621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C59DCEFA-B82D-4126-A4E1-3E5105E27D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52EB0206-9226-43FA-AEA4-F5314C9307D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8FEE05A7-3826-48BB-830A-046CFBDC2E4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3D0A3CC5-D7C7-4853-B350-CDBC997710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B8C748F5-B14B-426C-8337-C423A544BA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D7EC9B3C-9D90-4282-941A-253C98CBE8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3229F59C-F19F-43CD-B385-6F1BD25033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A11F3B95-F7EA-40F7-99C5-A045062958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A96C377E-D444-4D42-AFFF-B089E38EFA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ED16BDE8-1F76-4A4C-817B-8C22CA978E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13F44ABD-A130-4AE2-BB19-8B9DD30D8F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137EEA22-76D8-4F41-8488-999FCB1AFF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6DADA412-CC80-4DF3-92CE-774F525C9C4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AD14E36D-E340-4BBA-B2AA-366CDF6968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FDFBC3D8-E9D3-4220-BB08-59F167860C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59559ECC-9801-473B-8BC5-D296BA9A648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C876EDEC-9872-4621-9419-09B0179DD14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37AAB3F2-A9C9-48BD-B392-2D499E461F8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D596CF72-D069-40D4-9B68-2960F90502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BB010D75-051C-4DC3-B546-8F9C0BD15D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1E6D832A-8BA3-4D4F-9CE5-EB6FF541E08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74EB66DC-E483-4F81-9FEB-F4566CD1B29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7097151C-F93F-4C85-BAE0-0EEC29EB38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D633E398-4F63-458B-BF00-0017B08E77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7CFB1F24-1ABD-4EED-A486-8DB74A0AC2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22FD11BC-C8FE-42A2-8BBE-ACA8790F12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342DCA9E-F574-4339-A545-4CDCDEAB05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7CF81358-CC24-4F2E-BED2-C27B4802E3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5F634427-D28A-45BE-A448-989AD448E8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F5298902-143D-4861-9087-5136B69B69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CFE007B4-8218-466B-8D85-F08D7FE8D1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441F30F6-15A7-4C64-9E8C-9B910E446B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3AB8DF20-5980-49AD-912F-C61F7A6FE4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3BAC9CAD-F793-461F-BE2A-80290EDFD0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64D4F122-A5F8-4D7C-9E46-4101A5E9D0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F72A3612-8B64-403A-AD79-6FB8B862E8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5FE393DC-0FAA-4827-81BD-01B4401E27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19C6606F-961B-4C47-94B8-637C04F93C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2FF0DE15-147C-469C-A9B5-4B886B592C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423726AF-79E5-4E5B-A3F8-7F3C0A35A7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274FEE09-A36C-47ED-A7EA-2F3165C916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4DDB4A83-D14A-42F8-A7CF-55A13CB042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A8E9A8B4-2F85-4E24-9385-B2E776457B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A278C1D0-3C76-4011-BEA5-3CF6E080F6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8AF71DF5-549B-497C-987E-DA7C247315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3E882AE7-E549-4C55-BEBE-77E2B2CEFF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7E82A658-797C-45D9-9F5E-56EB960983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B67AEFF1-0350-4F8B-B5AD-6D68A1C28E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79FEB9B6-A7A3-4F9A-8601-5E5F7CDA97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3B729ADA-58F6-4168-A78F-A235455385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6B06263C-CF6F-4CD9-B384-EA96E891BB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49699977-FC57-4074-B469-888CC62956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48C932CE-9E82-4586-8CAF-E0FF6E8428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C2EFC2AA-7F55-466E-830D-D8C4D13C71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8C32CE0E-AA63-49CE-9139-CA3E2BB741C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88D1DC55-B42E-4BE5-904E-4BB2AB06544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FCB0D2F5-FCEE-4DAD-A6D7-F3A36F4717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DEE6E689-4CC8-46F5-8452-81F4F8A660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B1E9A112-8881-4540-A597-E7DCEFCF8F3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647F489E-083E-4028-A706-B9286C9569D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B59AE20F-D2D1-4198-8DAD-1B7090A3BB6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2DF24776-3F64-4C49-A8A7-C37B66A352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38088F06-81D0-49D9-91D4-2D2FE95133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B1A3A635-F03D-483D-9DF4-9A8838616F7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A8D3F77E-9C21-40F4-8AF4-A87079DFDE0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8B9960C0-6E21-4812-9F19-98EA151BB3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7D205E49-899D-4F2D-9A0B-F509108723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47E88B7B-491A-4711-9D4B-6D39D5AA26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2C876F54-C860-4012-9EAD-68D643572D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FA4F5BD1-0A47-4B64-9B19-F9C2BFA9A4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A012AEB2-9432-4249-83E7-C47E302B4B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C4180ADB-C368-42A7-8A18-00B2C5E9F9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A7463058-5858-435F-BD24-DBE0B78724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5FC6C75C-385B-4D3B-A1A3-F3A696338F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DE37CF5-A628-417B-9793-E385423582D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3B44D71D-BA58-43AA-81BC-7368EE4C4B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1B4F0375-ACCE-42A0-A1E4-9F1E76548AB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12B71384-A746-47E8-95D6-9A777171B2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E53DBC55-C7D1-4154-93CE-D42E20C385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34E6B43B-D167-4548-AF79-772EA02C59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8AA5F3F5-274B-43A8-920C-1C0E6BDDCBC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709B7F05-C668-40B5-8D2D-F6BA66C7F9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56693A91-2F2C-450B-9A63-73C4455C16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E35FD123-CD55-41FB-B1C0-F7AF9553E2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5C2ACB8B-C4FD-43EC-9B9A-F98FE0CF6B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3DB35068-D373-41A6-AE9E-F6E6ECD5D4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DA2A0BE3-6EF8-4FEA-8BC9-80DC23F3AD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9AA69B5C-8252-4574-9B8E-0FC5D4AA19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7AE9062E-E088-4128-97B4-1B03B1432D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65D92863-AFDE-4489-A9C4-2B685F40CE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4040FA5D-F52A-4DAF-9601-8BA02B18C0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C22032E4-70A4-4402-AFD1-02B26B8534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3B1BC2E9-EA0C-4552-9762-901F7B09E5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62ECC246-F2C5-4423-991C-CB99090AE7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30D09859-8EB8-42ED-8619-F6E2A2FCD8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AEB77505-45DF-46FA-8A44-F3F6D4A659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FBE3BCED-7874-4C4B-A795-65F8A4C868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1DCBE253-2172-4295-950D-23595C6C74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EEC1CA6D-682B-491F-A427-3C986C28BA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BA681E60-CF39-4AB3-8626-44910F3590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DE932301-940B-49DE-AF12-5B2E1CA596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9FE3E261-12A8-4CEA-87A9-7439351FA98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3863F94C-1E79-4C46-86CE-B3313299843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82D2DEA5-25FE-4CE2-BFB9-319A2A0163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9A49E6DE-CA68-40F5-B236-D19BC4F1B5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CFEE4765-A892-4AFD-A341-04B44BB7E1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9C95B6AA-A8E4-4035-AC3C-85A82C948DB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507CAFEF-BA7B-4C81-BBB8-8D76712BDC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A170EDDD-44BE-41F4-8D27-8660A1ED06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2E8FAC05-8BEC-4CB8-8CE8-5F3A5D131F8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B4201745-E988-400F-B056-6693E0FD155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C03F0131-68E9-4A46-AAEA-45FB888B2B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C905577-3E0C-405F-96F9-7D0D7F642E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30C773CE-7380-4C7C-9AF0-6883652991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304DA423-157A-4A8C-A271-CE64B0E809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6278385E-10FD-4D89-802A-78B91FDE9E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96C0E093-0F95-46F2-9668-9F4709CEC2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EF0C101C-A558-45C2-82EF-1E9848AB2F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5766F498-7793-401E-BCEC-55E8E3FE24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6A1825B7-2AB6-4724-860E-74EDBCE2FC7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2A8D588E-CA8D-4D4F-93C0-3AB86A3B5DC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AF1DEE58-ED55-401C-9765-DD54CC538E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DF181C47-2DB2-4F54-B608-D94A83AE44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7F165B99-04E8-4C58-817E-95F0794C68C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62ABE448-6B64-4C9F-BE17-A2D6055027F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EAB7DBD7-70ED-4A37-8FCE-FF0F7BEC66D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39AE0D74-CD7B-4CDA-8B11-B178BDE35F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F1B27F6A-9A12-4FD8-8CD0-7957055F70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92F159F1-1D58-4113-9FB1-00752D20096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D388E70B-8EA6-418E-94B8-0FB6A57BAB7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4FF469BD-C942-4C6E-8AF0-AC12D4CAAE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63ADDF20-C48C-477C-9B50-0725D3B6EA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1C908AA1-9E80-4E74-AEF7-BCD281252B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8754F51C-EC4D-49B8-BEB5-79C54A2287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4F707D9C-7498-41F7-9805-FFF52AEF1A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C02CC7F0-3900-43D4-A2CB-B40BD5948F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AACF03D4-E078-4989-BC69-7B7A14D9EA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642EED2E-0942-4C77-89C1-8CD03DC78E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B13ECF99-F4DB-4074-A0AB-C979F9BA4D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F2AA402F-2CAF-49F8-A3A6-A55AFB7FAA4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4E7CC431-EA39-4E0C-8179-0BA00C2BE6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34614544-6BAF-43B4-9743-716A42A376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3F97D826-8D04-43F2-A23B-F535310F5F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5184A685-96E4-4820-8371-9CC8A11256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94E22345-E40B-4918-8A68-7198A97ADD8B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2DBD34-8EA4-437B-B392-4866FD5C8C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EB072C0B-F3C4-40F3-9D92-49A57F9692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92020F1A-EBEE-41B5-AA28-9F0D8EAD09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66C0F146-75E5-4D0D-B9A5-8F762AFAD2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EE3412EA-2E66-45F9-80B3-9D5BBE050B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4CE1BA53-F1C8-4AAC-B289-0C00015447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9B1B2EEC-76C0-4F01-9B72-29D7F7633D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F80BC0B0-180A-4433-858E-FA3235D8F9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CF9E77DF-3C5E-4132-BA41-DBEB222AC6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30FE3540-7E9A-46BC-965A-102145F2AB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7959CBF3-2592-460A-806D-EB1D0C241E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23C19F40-42AA-4C14-B08E-C1E76EA451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B3DFD634-4D1F-4129-8B5F-0D11A574B3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478B1923-CEFF-4A5D-AD94-285834732B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BCB51E94-1C90-41C6-B057-6D9CD09D1F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9BB448D9-3916-4D9A-898B-8F2602E908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F5F29C05-4374-4FDF-9EF3-9A90BFA46B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6C090924-9594-4DEF-9C0B-70C0F05174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AA586B9F-CAE8-4A37-BCE6-9C3EFF52D6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25836E45-B4BA-472D-A357-852193B775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1B721114-6B37-4A3E-A0E5-2C970D4912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97912A6-0D27-4500-8E55-B6EDD56285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7D464AFF-590E-45FC-83CB-4B1F187365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7287C62C-3E62-4238-84AF-6B1A240F16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2826D6FB-0AB7-4D17-BE05-F944F2B4D4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BEEB7C7A-B806-42D9-99B6-8E206B96A8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1126204D-48C0-4A6F-9C1A-5976FD957D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48C35EA0-00EC-40FF-86CE-ED2FABEC1E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79CB4348-1DFE-46E9-8B4B-A60D76096E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B488E479-1E72-454E-BBAC-15680EF030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E4AFF29E-A2C0-4C1F-9EB7-2D622AAFF4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79BDBB6A-69CA-48C9-90A1-706A9CBAF6B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EE10562F-0E31-4BA3-A5A7-012FC849CE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27262467-8CD7-44D0-B72D-E8F6470DE3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31ECAB56-DF49-4B4C-A902-CA6C44B075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EC325390-F58C-4CCF-AF8B-CAECBBE2D5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9946AA55-5059-4549-A4F0-149D2B8635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462179D4-00F3-46C1-A1A0-765F19E240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49E5F1DB-373A-4E74-AA49-7B86DF7CCC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73452EB5-08C5-4AA9-A32B-DAFB25B3FA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A18C285A-F525-4B04-98D7-1CDC39A95C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438702FA-2A73-4D8E-B207-E794EA7366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C052E66F-7ABA-44D1-867A-F04E92F55C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427B3041-D740-4784-9596-0CFF14BF58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F489E0B7-B0A4-4552-B990-92CF620038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DFBB8992-06B6-4399-AFC7-44832D6E3B8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44F30D0F-BC57-48D6-BE2C-C2C0E7FA367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A32AFD87-EE3D-4CA0-83D6-CA2BD198DE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E028CEC8-1CBA-425E-88C6-E86A4051BE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11089590-7B93-494D-B381-1067BE2003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DE24E96B-C0CF-43A7-8675-0B9C725568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E2924DE1-7661-4BCF-85D8-43835F5EC3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17FF2BFB-4A73-4DC2-BD83-FA3D43BF42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1870FAD7-8903-4EC0-B099-00E902C74DA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A2FA75B0-B02A-4931-A28F-0293792F180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C7F7C801-806D-491E-859B-D034ED6F60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12D4EF5C-00A2-47E8-9DEF-2B58F3BD13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360FDDD6-F337-4932-82E3-CF579493BB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EED33055-804D-4C74-80C5-06F5E1F2DA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E607915C-CCED-473D-9991-42F94B3071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18E8BC8F-C701-4C4F-8064-0AB9648EE6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2318723B-BBC3-469A-A2DB-42463A61EC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83443C45-E8FC-4B92-888E-F7EE840FB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8ACFC358-5D42-4F60-AF36-40F2ECCB0CB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495800F4-5CAF-43B7-8AE2-9056B5843A0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84AEFFEB-0649-4EF2-82EE-3145DD0534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AA26DF16-02E8-4094-A1E9-DEDE595370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57BE8ADB-24CD-4147-ACA6-EB1F02171DA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6A7722DA-685E-411A-B592-BBE806109DD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AEC960C3-E4D6-439D-AD64-AE7325506CE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511DF2C8-399B-493A-B657-682FEEB69B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D6D72513-BDF6-4D2D-8A55-9DBA71ED7B0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CD47CDA7-8B96-45FD-B526-E2EF5B23D8E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E979BA43-A68A-4E00-8198-12CC4F17088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F5DDED42-1DCC-42EB-8A39-7B1EF5F92A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3017D592-28D7-4434-A07B-12CBF81719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10124315-3817-4A25-8B67-06A6F09440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DC32EFA2-9713-4A16-9688-A56FEE358E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9751141C-A26B-4086-B38B-6775D1ACDB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613DEFFA-C770-4B07-867C-36822B5A89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9122E1A7-1467-493D-A190-9F2D3F58FA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BD15B76E-7103-4857-A5DC-506B2937AD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384F9DE7-1B07-46C9-8AA0-DBC6BF0F8A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1C4FBFDF-A243-4AD3-8C1D-FA9C0AE5EE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9E55359D-4F7A-4023-8493-1387C29ED39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B57A8176-7480-465A-B80A-12C64C4EEA0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A08DA781-9EBD-4D5E-ACB8-AE1C8E111E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4B1C3169-9940-48F4-83D9-2A3E835AD2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434BC1A-9C95-4D1D-B7DC-D6BB124E816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34851C7F-5B6B-4D27-A698-8B087562E2B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795A5AB2-697C-4DEC-87C0-6772B65643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6EFC474B-D12A-4443-9822-5E9060F31B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DBF71CF5-AB5F-4425-A5BC-EE504B8FFE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21A3F25C-4C23-4448-AE46-AA6C86F7E7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784BC1B-B0A5-44D6-AF0D-8ECC67753A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B5D262A0-59DF-43F5-BED1-5686A65C36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B3AC9959-0B38-44CA-A500-28FF06DC00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49F26D80-F5F3-44C8-AA76-84BDE3B8F4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8580BB21-3EC6-414D-A371-7D71C2AB0E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52BD131-DAAD-47DF-941F-CB562BA710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172190B4-7415-490E-8E65-81737157E8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621E8CDB-2ACB-4B51-8464-4F9C899FA0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81469E3B-33FD-4708-8986-A8CB08E8CB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65A6F4C2-B15F-4FC8-9C0B-DA78B13AE6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2B6D6E72-A088-45A2-A57E-E51ED23586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AD0BB3C-A33B-4283-9296-747CAD0F18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3B05C937-4E81-497D-87AC-9D97ADEE7B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2E4B33C1-637F-413E-84B9-688A2E2D06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45B42610-F9F4-49A8-B042-C871133F6C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71CFB086-E820-4B15-AFF4-DEB226A5E3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D3482BC3-F53E-453A-9EAA-A1EB5B259C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9A745519-840C-469E-9398-73EE7CBA5C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92BF03E0-4120-4DDA-A5DA-7046D5D9DD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2CF761E1-B789-4EDE-B4D7-E944B1D2D6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8C2C49A1-8D46-4267-A356-68A6028546F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D88726FB-0161-48B7-B0B0-1A367675A06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1D9C0EEB-494D-4E78-AEE0-C6A5ACA257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E8B4A04E-9D88-4AF7-A4C3-EE4E2B08C3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2C82D024-2398-4E5C-9FD5-DEE0AEE1F99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69BDDC88-FDF7-4F07-AF2F-4CAE387E183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ABAF5BCE-ADF9-4A4D-B1FC-D1A85F00251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BF63F29A-D3AD-4C84-85A6-64B65C0663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326DCED-6EDE-44D7-B28F-EDFDA70993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9F36F8F2-8F5A-4734-A9C7-D1720480FD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52BF02E8-83B7-4852-A95B-12FFD9082D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2D3CEB8E-2D6E-4521-BEFF-5031B9BDE3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E852F460-AE3A-42BA-BD38-CE2532E60A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EDADF745-B58C-4901-AE98-B1721F85DD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EE07588F-7B37-4685-B1B9-66640BC7AC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47C0095-DF9E-4019-B605-5471C28EE8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25E3CA0B-9083-41BB-A1AE-45EE5A89EEA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79A85292-536A-44F0-8B2A-3D1B30A957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C1BF1053-203C-45F3-8718-16396EDD06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28BE28E9-0003-4710-B44E-846A978867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E87F8E1C-BD37-462C-955F-CF31DEF622D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F7066234-731C-4D10-93AA-51414CF5E00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8371DCEE-1779-410B-B4FE-852EDE5FFD2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F55B41D5-726B-4E19-9591-B1E5B43534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626E4A43-5569-44ED-B088-B187766715A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AF8C49D1-EE4D-4E36-BB64-6E15F6D871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F4C26174-7A7E-4BE5-9AC9-F872E6F6BB1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C656D2D-8C5A-4F9C-B720-8D5CCDDD7A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5E5EE9FE-D175-49C7-B971-2EF7475B6E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E5AD498B-58D5-450A-A1F0-F7C61D7193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C340451-1661-46DB-A220-1F64AB5313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F2CB8488-4019-4C03-BF63-94BB37F53B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B2630CA2-8392-4DC1-91DD-DF539538ED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B39C9751-77E6-47EA-B63F-0D67314595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27E8A53C-8F52-4673-87CE-2DFC21DCF7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32BB20DF-B6CE-4F78-8EE3-49A5E2C266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39979A8-0D1E-4D71-ABD9-7622574434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DC08C934-9F6D-4C36-9CA0-15D5FB0D60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45A5CDBB-5772-44EC-A7F3-F82B2F44C2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45D23A89-2FEC-4AAC-A044-504302E7E8C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9069F91C-8C43-47C2-BCA8-E6EAB2E913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4111831B-1216-4B08-950F-A3623D9C85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22611966-3C23-4EDC-9BAA-C64C2F1312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9C0C1356-B033-43A4-B2B4-6A2D2B135B3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C01534A6-2678-4F6A-9EF4-5BFA9617905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B42E1808-C650-419D-B541-8F4C920D58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EDBF608E-A0E0-4AB0-9FBE-EC0B9B1ED5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323EB03-8363-4E28-927B-84FFFEC489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C93F7A75-F0A1-47BB-B766-F6D1D49225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AFE95092-1E94-4D49-A86C-665C48AB25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7C53C612-C413-4C21-A6BD-FBB284176D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82ED54C1-17A2-4153-94F9-ADFB8C0850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3C1474E4-58C6-469C-82E3-35337BD787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FC9744DF-38D5-4E0F-8DA2-44E7A63A7C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CE989B81-99A4-470C-89F3-BF40F8556F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79D9B8F4-7FCB-4800-8392-9AF1953AE6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C25CAE3B-2471-4531-A527-854A903EF2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3892880F-19EF-4D70-AF76-154A184C64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2BE9BE50-21B3-4546-AA85-EA75E0ED93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EB14AC84-9691-4264-8382-D2B096FA39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47B8D150-B0CD-4781-AD2B-31117D3E1D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16C4A8-C5F9-44FF-8D67-09B4994423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D3E418E9-14EA-47D9-831E-3F2BDFF4C6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8F6B4BB3-C779-499D-996D-BA147A9765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69E33487-FD8B-4DE0-81EB-D5C0C8AD53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4106C298-4DE4-4F58-ACE2-39936805EB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17E95F45-234B-49E6-9A23-26BF36ED56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F301DD1C-863B-478D-A6D8-C4EC6C66B6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CE3130CA-A174-4C03-AAB3-10F7DD8FCE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EB37B613-20EC-40DE-91CE-2C9BD987E57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34FCBAD-0C7A-40FC-AA14-02916DE284D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8CCB347E-66EF-4641-8BFE-A30284E129D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F50FA1FD-A459-4641-9406-A805FD1B4F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90C0A561-CE3C-4009-AD49-069EB9D3CB2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B9F5FA4A-B0E0-4F04-8C88-75D58CF89B2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81B33576-D214-4364-99A7-E38A931695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997BF5BE-1F4D-446B-9B98-0F46712E6F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5E37EBB5-E482-48B8-9BFE-ED52DD2831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F9D38D15-0096-4046-A0F4-6A763B0860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1F4F2FA7-5A9A-4713-B404-C6F550055B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A9C5D7CA-262B-4AF1-8346-5A07745795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46B2806B-9307-43C6-A566-055CFE180E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D55E726C-2B89-40AD-8C40-F5EB31B204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EAFA958B-1F2B-4A00-85F6-98E4758063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1A492CA8-7045-4F2B-9539-BAF64C7D76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874E8D0E-F656-4DB3-9E4E-3078BF8555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7D4D6EE8-B05D-4564-84B7-CE58F67E88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FD011A0A-FEAE-47F5-8900-C2A46DEBEC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40DC70A7-81F5-4C80-B4DA-30BBA398836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56D825D4-FBA0-44B2-912E-0FC7B3988BD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66DE8BD9-7700-4172-B312-76EAB80E82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F1BA87BD-B9FA-44DC-AB62-A9B412592F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F6AA9407-C727-44AD-BF91-6473FEF36D1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B9772FA7-B7B2-4D78-9A9C-7C5A2AB2754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5469669F-B987-46F1-9D7E-03454D022C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4681714A-0B8A-4F2F-8F74-0617ABBD5B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90528914-3273-4EF6-8DEE-3B1B153E63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1BE7AEEB-CAEA-4DA8-9708-3EAD2BFD16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BB3E3F82-218B-47E2-B7E5-7A1BC37290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6DFA5478-D98C-44D8-9395-B39D541393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5FB12188-6E78-491B-AB02-6DE149F1AE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43B156ED-BA5F-478C-961D-994B6944A7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9A508F49-F25A-4023-B28E-A19A3DCF26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ED6E5024-04AA-49E5-A508-A3DBD420C9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C8503057-E086-4C88-AE59-8E5AAF5678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E198A216-40F5-49D1-BDE2-98A9FD1943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C7B0E03D-7E4D-4A91-835C-C6BD1D1A5B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E2AEE6E0-AC41-44AD-BC18-BBF353D716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3FFBD6A4-F7C6-43AE-8E73-37D2A2FA02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E9E0FDC5-EBA8-4A90-AD4B-2F58568368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1CEFC81E-1D27-40E7-A419-265CD6877C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4A248989-BF88-4F23-B068-2420BBFEAF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F2EA322A-ACE2-483F-BD4C-06A2646C02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D7D57CFD-71BB-4E46-BFBC-5854836CBF0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FD9DF6EF-A0E2-43DE-9C78-1B94157CB0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398C8A21-F41C-4982-A75D-A07FD1ABE0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A15A50EC-9658-4DC1-B6B7-5448A6B792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CF99D34A-198A-441C-B642-B26026647D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AFD3C28-30F8-41E5-A149-5E321760F8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E793499F-E836-4281-A83B-C6F19304AD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E609ADC5-8847-42F5-AE74-2A364373A8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FD954FE5-91CC-4137-914A-771FB2BC00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9B028680-99FE-452D-9271-EB638AA4D9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90B163C8-5574-4B40-82DD-7B484B2B17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95D7B4A7-BC5F-44F7-858E-3711185E72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D2A70-35B3-43A0-8076-E412040473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E1045424-5695-4583-B150-757DB7ED882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83433653-8E26-4F31-AD8C-474596B6D8E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41D3D709-1B8A-43B2-9409-41A4E6A063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7C8A9E48-F006-4071-B764-BAA8D0632C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4B508A61-6E22-4757-AD3F-80EF43A6E74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8517035E-5289-46D9-81F7-CA88CBCD95F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FD019EBA-4377-4BF0-8106-18A803C4923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DD2A4C7E-6A43-4F38-AA78-E7887CF6B1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BC295269-AFC9-4F41-A5A8-FFF7DAC272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50CB8E0F-65BE-48E7-924E-5E0BC26608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FCB98EB5-11D8-4DA3-865B-8D978CA82C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58C96C07-00F9-405D-A4E1-C62FA4CD16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9B8C5389-FF8E-40C5-8C29-0FA5CAEC71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6B032F3D-F79D-4F82-9F75-122E66FA81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68400C6A-18EF-43D0-8CA4-301C8884FF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3E9EB128-259F-44BA-9E18-D7CD1370EF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D1BC3427-BDB7-4874-9820-68BF93D8DA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C93557B-EDF7-4D5E-8E51-6C6034A3B5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51BF1623-54C2-4DA0-A5D4-6C2200C18A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54907872-E90B-42DA-BCB3-F5EC4C77D2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58AA6B6F-EE2D-4E13-ABA7-943EF61357C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DBD87EC4-142E-4F05-956A-495F343F398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89809BBB-1E52-46CD-8B5E-9678A4B932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4ABF56AF-4FFF-4BCB-96AC-F9A3415BA6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6216E593-5E87-49B5-B8E8-8B17DF2218A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E8EF5E55-5C69-4E2C-BE94-530B9B776F1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F3845F4A-1800-4E2E-8C53-B3758671A2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5EAB3E10-E1F3-4408-BC4E-146E524636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5AC8BB02-62E1-429F-918F-D359C7733D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B159942C-C3FB-48D9-9E5E-BF13B7E773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3CAFE173-6BA6-40D1-A72C-FBE4C362FC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27DD1A3C-6A37-4720-A3E7-D440DDE092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15CBBB18-40AE-4935-A773-FA8E8EA124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EBF564D2-6A09-4F31-8EC6-386E34F613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308703A-4C06-4045-AD92-E54004649D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52546CBD-7C2C-418F-BE9C-7E71EC6FC8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B1E8648D-F5FF-4E9B-8CF7-DB51C99D6E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3690E0B0-2AD0-4B89-A9FC-77B72102EC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665B1566-068A-492B-BE29-8CCC570E38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C6E55D01-44FD-4AA1-9007-B3F60CCDD3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CD74192C-AFF1-41D8-A107-227978ADB7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7B5855EF-9620-48B7-9746-78B4D679E0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5622C75A-D85C-4989-A964-BEAF1B852C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D9CB820B-0283-424A-B62E-A2A0C6BF92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C319430A-C29F-4367-BE34-AD0E2A48F8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48BE8CEF-3FA0-406D-AFEB-E21F45AE08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849C8434-AF38-4DF4-8903-FEB60129E6E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C2A92FF-AD66-4869-9463-7EEB7FA6E9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17CDDCA2-1AFF-4CD3-8155-55328874DB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4F8BBB22-F5E4-45F7-9F32-EA9A73AC17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B1DF44CD-5B6C-4F3C-B677-09BB2F2F788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D5F70977-F5E6-4809-A728-6A5E981DF43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C5A6FEA4-12A9-4BF5-91B1-CFACEBAAAB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60482FAE-4017-4097-9C37-D7A3EE41B3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A9560A20-3D55-495B-A0CB-F13AFD74EA7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B7F561E2-251E-4338-8CB1-B14536B9FEB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DB0334FE-2238-431A-B9B4-61B0297522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D603015-C9EF-4658-99C4-DF88ED9DD7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35141628-B967-4ED6-9727-C6FD18F273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1300F33D-D070-4C34-9805-6C8E263E1F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D49B659C-046A-437C-B1AA-3A688EC455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2317DAD6-7578-4AE5-BE35-06E9165EA5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DEB86245-590F-42DF-B46E-4D1EC99ECF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982C9A2A-8FF2-4C0F-B693-22E74407AD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135D3114-FE2C-4632-8607-ABF7CBBE3AF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6C43BD59-7B44-4CB1-80BA-DF7C46D4A09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CACE122D-8DE1-49A6-B24F-EEBA2FBF96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CF3F8E71-A971-417D-80FD-85C7D12E23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6D485CD7-341E-4340-A56C-7337FB826B5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AF1A2FEF-D3EB-49FA-B7B4-2F3C97D204E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BF01C684-A253-476D-BFE3-2F9EABAEFD2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DB215A41-AD79-4AC9-9F3F-1148968587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D8031620-8CA0-4084-8688-EB34EFB0DA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3B9EFB9F-2ADE-44DF-BA4A-80CFF68D4BB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7D03710E-0ACF-4850-AEAA-06231A114D3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EB53E7CE-864B-4C18-9F0B-02033C9EC5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213A0919-E6C0-4F4B-B8A8-AFF9AD1F7A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9F2905FD-A857-4540-ABD6-18648A72F4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2CCB1795-E60B-4E7E-9459-41FC385C6D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CFD251D6-1904-4FE2-878F-A7BE960CE1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D91B3F8D-214F-4199-9B29-67FBB472E8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716E3867-1C7A-47C3-977A-ED8683D65D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FE7529AC-1BD3-4576-83A7-CA945F4B8E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B8136086-F2D6-408F-96F5-4827510DAB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59E9EEE3-B843-424B-A18D-8503EBAA4C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265471DD-FC7A-43CC-BCD5-350AF6F5CC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73E12818-C15D-4735-AF36-E499BA5097C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990F73E-1289-4923-90A9-D04EF61F93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C684098A-F05F-4FDF-894F-BB611709E4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582F84B4-9CFD-408B-909A-C57A9122CE85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DCE5CF36-0141-400F-84D3-A3E7C53431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E174347B-9339-480F-AD04-5B11D2D180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9BA6652F-946C-486D-ABD1-239F5D4E03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D5456023-267B-4C5C-BD60-07217D94E5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B1A45F3-CB93-4E69-BDEF-9B5B5C0B23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F80A2F09-33ED-4D16-A033-609393CC61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A8EFCB0E-E637-4502-8983-B21B21499E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6C7FAF1-9675-4CB5-9B5C-704ABE3370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366AC37D-C1B0-46B7-B321-C1D1DBD1E1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2D9D0F06-948C-451C-BE7F-147999FBD7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15649F74-368A-4F8A-A8CC-08121E3338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A02A52C8-94CD-497A-91F6-D7CCB6ED9D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2C56C085-16AB-453A-8B14-378735F0BF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7F81E3AB-8E26-492E-A55C-9ECD5F45DE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B9FA8572-EF39-407E-93AF-33A4C01068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2B9F822-AD46-411F-B26D-C539031858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2A9448EA-EA5D-4A98-97D7-231CDE565A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62303CC3-F09B-4678-9AE3-6456949D2D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611A00BF-FBE4-422A-ACCB-6098DD2746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720E5C64-E0B4-421C-8D97-106E4D51C7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1049FD79-D296-415C-AEFC-78F3505BD9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93518C12-8D29-4D88-A684-950858933E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3ECB8586-40C9-457E-B763-269946D2AF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AEF8BE1A-AD0A-4656-A170-FE414D616F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3A62D7A5-0414-4901-8F6E-71FE17EA7B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C357F6BC-6B64-4F56-9681-AEA7435166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CBD85899-5CEB-43B8-93DD-0ED9566468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FF82164F-62BA-4792-9B84-7B5C4843C4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6B5152EB-6706-4728-84BF-F147EB2992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EE0EAFE5-4D70-4C46-8EC4-B05C87A51D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FFA32A36-6A05-4E81-BEA9-81793B6BD7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AAEE5234-2A1E-4C09-9B57-3A0F92D034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F0BEF6DB-5516-46A8-A35C-B6547C9A1B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1FEEDAF5-A607-48F5-BDE2-8A3C45A3B82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1524AA2A-CF56-48BB-98C7-CEE78C9B14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3644E395-260D-4787-A520-C4B795B40B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20FDCBBA-07F0-4A0D-8487-2FD2AE090E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ECC691E3-20FB-4A33-A542-D74A676062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D6F8091-1E12-4CE5-8421-14EDAABEDF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1808127-8536-4AC3-9D6C-EE0DCA288A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69599806-4DC8-41F3-BEBC-B20AA16760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C0B117DE-31FE-4574-8F35-73B56B04B7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A8043A85-E930-4A30-A32C-B73390E9DD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C7ED9190-94B0-4C75-85F3-76DB212538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345F6AF7-176E-4BAF-8025-060FD3DCD1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CC36893A-7379-4F41-B14C-033F455203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24F495B2-AC87-4418-B807-CD484ACE01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49200F35-544B-49AE-9B12-9D80B819C4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73831414-B131-4847-B48A-79AA381173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CDA025C-2E2E-4170-8CBC-29DA4A74850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EE395B9B-0C88-4FF4-9B73-101FB77F84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2C503A9F-C56F-41FD-A2B4-C1D9F2F259F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9A3DDFDA-A173-4BEA-8991-CB6FCC9454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AEB8874C-CD64-4C35-8E21-F27C70987D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C01A1ABD-4D74-40C3-B877-28BBF2AF164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9BA7096A-2E08-4E9F-8516-F7C06567705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A76868F6-56B3-4CCC-AE0B-7E29BB52CC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104F1B6A-9161-46AC-83DA-DC06D69CAA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9EA96883-7DF5-4086-9AD1-7A61E085CD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838D01B7-53AF-4717-A01F-989B0010D5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639EB11B-794A-43F8-9E23-4B723D989E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80B2527B-8680-4E52-91C8-2F7BDBC16F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47665FE1-7926-409F-8E74-341313C9EF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1861D641-15A5-4073-AB73-646B568425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F75AD206-DBB3-43B1-A346-E05F5615794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8B203FE5-3426-4B1E-B203-72DEDF648C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10A5A66-EF21-4E00-9C06-998EE9CAA1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BEE0BCC-C451-4E36-94E1-5F5C4A9DAF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D963FB5F-0365-4010-9310-2EB5924CB6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D3C92063-24D3-479D-BCD2-58F0AB06493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F72CF72E-29F7-4953-BBA5-59996C1EFC4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109E2FF2-18B2-444B-98AD-6D8ED04B4DD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16633F10-0730-47F6-AE1C-B71712A524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9BBDDFC3-93D5-4B15-839D-4992A82593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2B338922-85BD-4FE8-ADF8-43A3F3175B5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C48F2C73-83E1-4C19-AD00-DF32922F56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C96AE41C-4EAB-4B8A-9204-5F305074D4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F2642D82-A7C8-4DA8-9933-0DE4696E81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614C814C-E604-4E97-873D-DE40310B4E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E207AE6B-C814-4C2C-B08F-A9560625CB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69AAA4D2-A64E-47C8-A8E3-60E9D2D1A2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9C3398FB-298F-4DDB-939C-1CFA600BC5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122272BE-4E6B-4DFA-9A62-D03DD1BDD3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EDE0E12E-E667-4803-A2B2-B2A8F6318A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B5D4C837-8F97-4ED4-89EB-4641F6D3AC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6A0FA5DC-7666-4A9C-B02F-F86C4B979D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97CA32CC-C48F-4252-ADAC-2BDDC306B1C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6A8A3B62-7992-46C2-8BF6-A110EC7C44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6F22077B-A267-453C-8FF9-745C824DD9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1EA80AB1-2138-46E5-8CE7-910A80C0AFF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380D837F-EC6B-4272-9952-48B6EFE66F1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CD9C4D44-64EF-4C0B-97A1-819D973818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1B94A99B-B76B-433E-8C12-118C28D791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382CE535-CF99-4C69-91D8-F0D33EFF25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5DCBB852-D874-4396-BA19-76F1F24316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A22B371B-EFD2-40FB-8795-E71AC547B1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8369DBAC-B759-483C-9499-38768226FE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8CB776B8-B097-4D67-A68C-60242644DB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5DEEE2AD-C24A-4083-B781-2A1421DE2B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E6122889-145C-4696-8F92-EBF02C4757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ADD549E4-C567-4E73-A4DC-6C37B3AEF6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67A0F99E-36FD-475A-9935-984452C18D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887694E2-DD21-489E-AE1E-9D1919F9FD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95C46F15-9FA6-4796-AF2B-FBEBC1EB4C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718201D3-E7DA-47EA-8C96-77224DB1E8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21A7127B-2430-4A53-B43E-FE59F2A55A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38A33DC-E065-4BFA-A691-D99CEC42C8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BA996B4F-E9F2-4F87-B2E3-5BC9E55096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2134AA46-AF71-4073-A48D-77C0716E45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EFE9E9E1-DCE8-4387-816E-A04E6B06DB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989F98FB-FD5C-4175-92D3-C28BB0B981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3EBB726D-7710-4E14-95A9-21DF2DF6023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40D71010-C28C-496D-93D6-26586E9AD7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5AFE8FA2-FEA6-4797-AFC4-6E97E3CABF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E4146C78-A46B-4257-892C-6C62EF075E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F9BEAEA-872D-4F50-9F5C-118E1CDC306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4A6A64D6-7B1A-4318-939D-094D911B578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2A758473-915D-47C1-BD0C-89D9CB90A5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27A5173C-F17F-472C-9ABA-9108751DFB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4F85DC73-55D6-41A1-B09C-4756D74D90C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876192DA-83AB-4845-A85C-7DB5E9DA506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E51B868F-2A4D-4A23-AF7D-B0047BC79C0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A85D464A-ED7C-4AF9-AACC-E3482292EF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EE7ADF18-3C2D-44F8-BACA-D98DFAF47B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46B1ECEE-9F8F-4952-9DE9-9B24EC75A3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444B86A6-B09B-4187-BE30-500BAF7238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15C5F081-918D-4C1F-BE3D-F01FA5AE6E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CC1B0BF-D06D-461C-992F-B21C750ABD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8A40D603-47D7-4D1C-A22F-E1F3B7950B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9E0D8F-12E0-4175-9B17-936B54386F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6E53BFB4-B5F1-49A4-9579-2FAD6C7A8E6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BF0F92D2-491B-44DF-99E2-A9F1B40AE72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628D763-C65E-42AB-9165-0095A3C829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BED20108-37A7-4B95-985A-6BC068B184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513CF8E4-411D-4960-B707-150EF344A75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6FB3799A-723F-4295-97F6-D44608183F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BD729D2E-185A-4A24-93C6-D94BC3FCB9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3D066814-5A38-41A9-83A6-AC7176BF41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39BF8665-FB2B-48F5-ABFD-9803DFDD34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AD554CD8-4FD4-43A4-818E-4164CA1B2A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59AB3E2B-8799-4621-AB59-7C949E651B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903DCD58-D4B8-4CFB-8897-4A890B6625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E0A7BF3-8B2D-4FB8-94C9-DFF36A13B2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CF91E67F-D1D9-44AC-8DC7-152D0C9501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790F93B8-E0FC-44DA-B719-DBB348E6DF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277FEEBB-8763-4A64-B772-31263ED371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14F51BA6-0FD0-4B11-8D18-1293C72762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555F2A10-E3E9-4008-9309-6724AAC53B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7BDEF9E2-537B-40D6-83E6-1E196CECBCD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4ACB3ACF-0AAF-43F0-95A5-EA66766848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4AFD4645-A0E7-458B-84DC-239B6096AD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8FC362EE-C9B2-46BB-BA07-0012D39483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CD7E46DC-84FD-4F75-8D94-3B92F33B5C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D726FB06-E8F8-422F-9908-61E71DC3B9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77EDC3BA-359D-4B58-8A94-8FE0EFCEA4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FDFC3C56-28F3-4180-A088-32FC5466395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97F7C729-2B6B-4FC7-AB9F-75565F8981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4076C7DD-D834-4F06-BA0D-7B62A9A92D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CAAE2698-89EA-46DC-AFE6-F2513DD7B6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32EE840D-5CDA-4149-A441-58EC20D05D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441AD016-AB93-4408-A773-5ACB1475B3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436D34B2-5356-4D36-8DC1-29F4D46684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B99678B9-7061-487B-AA7E-0B0DC32BEC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47F1E86A-4914-44A7-AB0E-8077812657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62ADC79C-7003-4F0F-859C-DBA1FD77E6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57E115EA-5F24-4257-993D-B95D057FDD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60DB26A0-0067-4897-BBF4-BACBEF3C72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BCA8CDE7-F5B2-4891-9E33-4C88C995052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5D2FBA00-9C13-4A28-8254-5530679ED5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F9028F4C-9F39-4A9D-ABFB-B328AEB838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A9D10F3B-97CE-4F5E-AC6B-BCBDFF441A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639E4DFA-C8CB-430D-9C21-5DC4438320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8E5D93E0-F58B-4459-AC05-51D5BFBD60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9B395C9C-622D-422D-9EBB-A685E56AF7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D1B283EF-DA60-4120-B36B-B79F53B1A4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F5138289-A3CA-4D96-9E1A-8836B6F13BC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617622B6-8279-4024-BF21-D1924F06402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6FECF3B7-A770-450F-B146-AD411C8587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D8426A09-F488-479D-8D23-6E9343519B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6B42E307-55A0-4544-BB2B-50B9E97F00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29E89002-BE7F-4402-8A6D-E2D28010FC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3032ACA5-988A-43F0-8244-2C428E7B17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B72DA810-1EAD-46BF-9EC1-94DCAD6969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59FDA751-BD0A-4B90-8203-14500DC2D7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532CEBA3-69F7-4A3B-9B56-47E7B189C4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6489E0D-BF6E-4797-9BD2-460708E514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A5C330B2-355B-468D-8FCB-BE479948B8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32633333-E47E-4AE7-8436-678AAFFFAE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A004BEAF-1A56-4347-9FF0-B138EB4486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AA261F56-D9B2-469E-8D70-FB2892C222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B64FAFA7-3ECA-484B-89D1-676D4D258E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4BDDF8F1-4592-49CD-9C4C-2D1BFEECDA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38A1EC3-81E9-4D2B-9C0C-A9A65C7852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B8FA759D-D3F9-4D38-8026-8701017BFE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CF6435E-4A69-423A-BDFA-877B9F32E3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D5EFCB00-8A60-4BC4-A3A1-32AC06CA98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CAF954F4-AE3E-4FB9-8279-B463223422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77A36681-8882-4176-A380-BB040BBB336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D748294E-0951-4662-B476-5B404839415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B436E6BB-1083-48B9-9066-CA52D6728B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2F83E08-0C2F-4D0A-B951-22F81574D8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7AC9824E-BFAE-4C24-8326-94476A60D07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D2E84734-84DB-4F6A-B864-B257996765A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42E7607C-A48F-47FA-A2F0-A55E1A7BF3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4FD7EFCC-CB70-40B6-9865-0DEFBFD3AD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B334E52B-BB2E-43A4-BAB3-CAF46B5AC0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D848DE16-8751-41C0-86CA-B8B30F33AC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168D6B18-54CB-4EAF-9DB8-187C46A703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88C9985D-F6CF-41C1-A370-9264951C2C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AE39C11F-0D68-4BAE-AA4A-2CB1B80A74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C535C55A-96A1-48EB-B258-DC87DC1D88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E561B513-EAE7-4C48-8E81-90C51283E4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D0EFD2C6-9466-444B-85A1-2359DA4534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8B1EAF04-63D2-47F8-9AF4-27A72A12A1A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3C3CD7BC-3A1B-4955-B72B-6EF45FE0D64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89B54AD5-16F2-4624-8D11-89C684043A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8BA71302-0D50-45A0-BE3B-8CABC9E45D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2EDB6C34-7C18-485D-998A-B1D64534589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E7A27BE9-166A-4F6E-AD99-142B109FA9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84D58305-4DEF-4D75-BFC1-87231A34EB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88859562-A5BC-4A58-83EE-7BC95E4BCF8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6950F622-0DD7-49E4-A63A-C45B28C28B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E515C0E9-6330-45B3-94B5-2FBDB67BE3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A6818D2B-2E34-410B-9A08-6FEAD10732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A389C22C-EE1F-4423-9C84-ADEF776CD6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78CAAA51-8D49-409D-81C7-357B4A987B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A078405A-8390-4673-93C3-4CC4FF432B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41C22E81-2741-4067-8FF4-26750EE4CA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E413F578-1D1E-4653-B555-8F2ADB3A403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AB4794C4-DF33-4008-8E6F-E0337F7AB5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4125BD41-BE6C-4C37-9F5C-917D0D81E9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3EF82555-4D09-4DB9-A4E3-8ADF5D06F16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8E19EA57-84E9-4F73-A79E-901A4B4268B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AB7BF153-CB09-4843-A35E-D905B98A2E9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C51FC13-D3DB-424D-AFE8-491C3E46D16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B66DEF77-E160-44EA-8394-810F3C3DBC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3902393C-CA40-40D1-83DD-AED18EBE51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808A01E0-A207-4FE3-99DF-62487C8EC3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55F5196A-29D0-4433-8D88-EFB7019417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5B974907-E193-4BA4-A421-549CA71EAD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2B37FED3-D915-474E-871B-45D09F6C08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A6A6D097-0ED1-4521-8278-9169BC8233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48033C2-D305-4D8A-9B58-0034E74F70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831E84D-1B97-4BAA-8CF3-EA5C5D38D8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5703382F-F654-469F-9552-4AA436F086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1F574767-BDB1-476F-9F8F-F6907246ED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73466C5B-47BB-496F-9759-5EB655FC32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866AE0DB-85ED-4D59-9F6E-60926BE7FF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70BEA137-46F8-4021-927F-321932B944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2A759131-500B-4628-A488-C2EDAC496C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CF557365-EAD2-434F-BCC4-5EA53BD55B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EB5DBE7B-9F33-4EFD-9284-2E64E34522A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CB28D0A4-1285-4477-837D-214E9B60EB9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6579C75-EDEF-45CC-A44F-D65FF07BDB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5C807122-0C9F-4DC6-A912-5A516E77BC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B71DDDD-8635-4D1C-892C-7AE08DF14A0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1D4EAA64-6A65-459F-B7BA-D306DCF0A82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4E84B918-D9BA-4F69-BD03-C4059A64B1D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492F72F0-FB09-4346-8DD1-8ECF18425B0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F47424AE-E9F7-4E6F-B15F-E5F9022DE2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47E05EC-15A9-4569-A3B5-5FFDE209EF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BFDD23AB-7CE8-4645-8DA1-BF41AC90F2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5E8674BD-4E34-4293-9840-EA8055FA6F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F8A47800-9B1E-4379-B3FC-017D14AE96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777CEBFD-41A4-4ABB-B9C8-9AD6A70D2A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E0C2F3AA-0615-45A9-A9AF-029F22ED200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E5EA8274-CE18-495E-8D3D-C8291F71420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930B2082-F6B4-4486-B307-AA6CDF0A37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296ABCBB-7671-4750-8187-853765C139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93F45B14-6FC4-4A75-99BA-DE87EAC9E05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D7EA9B42-55EB-4D98-BB74-D6BD7CF162F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8AEDD184-B757-4C9A-BB4F-7E74D8DBEF5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3BD554DE-F36D-46C4-AB24-99D105CCCD5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5E0BE5DC-B077-485A-A68D-99A8980FCF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8B79D16-18BF-4BA6-9848-AFC33182D3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C7B32A2C-6205-4F3C-A643-2D0D881C96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6AE7B9F3-0BB8-4DFB-BCBE-A50D06145A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847C3072-9EF7-48AE-BFC3-CC89BDEBD1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CF067F44-887F-475F-B5E3-F8136D16D7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A607FAED-2C0D-4747-8DE6-5FC625CEBB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2FF17C7E-EE34-4DC8-A0F7-A25768E830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F1B5269F-352A-4CAC-A4D8-293BC32624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59167A0B-3DEC-4B24-BBE3-BB8F407C3B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EF63EB39-73CB-4DA4-964F-741D559C4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730CEB02-695D-4C0D-9B41-57F5BA4C34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1DBC9D02-2ACA-4BBC-B59F-DD5F074080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35038AC2-D0FD-4FEB-AEE0-874FDBE9AA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61E65E61-975D-4A67-AB3B-EA8703987C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4D0B7EAD-94FB-4312-A8F1-1741B5E74A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D60C941C-326D-4FF0-88FD-8ABC4B42FE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A1F59807-96CF-4867-B633-E05CB22E47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30B63E44-2D27-47DA-B7E9-6AE12B1F68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64029BB1-1725-4992-8E5C-3EE9E8395F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B5E7538F-9A30-4D52-8316-DDFBACA658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55B4BACC-3049-4675-AA99-507CB34C3A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A7AC8AD8-DBA8-4545-8238-5AA86DBF1B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F28A6CBF-B9FC-4351-868E-B1B2036416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D9ECD7F0-9182-4F9F-A105-831CD2DE1F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7C211096-E2B7-41A7-BD63-D379E8A2B6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8984DA0F-C36C-464C-854F-C7E6F766FD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83A53C6E-324F-4EE6-BE6B-BCC734E4C7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B9BCB68A-D8F2-473A-8A04-37DB90DE31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764DDA1F-FFB9-4B12-9449-3D39F0C7D9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CA84E6F5-CBA9-4F96-9640-596BCB9DA46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A85A7761-DF9B-483B-8B3B-7E6D64F5C67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5807D6BE-057E-4B74-9559-392075656A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87425315-8DF1-4A6D-B40A-4C9D127556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A3882984-349A-4B73-A1DC-9914CD7A753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21368EBB-49ED-44FA-B0DA-F274F3D906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CC11A13-695D-441F-834C-D6637846BB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3C35C64D-6EA6-4565-A766-9F6ED8584B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1CF555B-86B9-4019-9CF6-3E8697E6D83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7DF412E6-9567-4131-8270-2ACB902D589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3BCBC875-88B8-46C6-86C1-EB6E3A9A7E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70E402B6-DBFE-46BD-BEED-3F2D871B06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9EF367D6-FA31-4BC6-93D0-88FC0579F5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499DB3A8-84D0-4B98-A201-7F518BCE2A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46D76849-4E97-4A9D-A080-2C8857563B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2D6CB2D6-D6DB-47E6-BA46-DBFDD18376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4873342F-EDE7-422E-980F-698C74B992F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69E0BA27-F1AC-45D7-9450-C732B38E03C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CC43A39D-43B7-4B7F-85EC-15E8F1D996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E87337E9-29BF-494C-8918-28F49C4F00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9797BB8D-5333-43E8-8FC9-BBAFBDA0A32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39D5979A-5EB2-464B-8E2F-05223C10B2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7E70DCA-5EFF-4F8B-A40F-EB3737E6B8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956F3674-32D6-4529-B3DB-5FD07DB26EB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9862B47B-90CD-49AF-AE23-2A49CAB99B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C47E4E2E-4978-4314-B0F2-04954603D5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79F6E312-D5AB-4216-B9EB-A55BBC11A5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ED8CD8F6-AF45-46E8-856E-A7294AE5B9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7C8F2FFC-6AD6-422C-9692-FF75223186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E330E4A4-F4A5-412A-9AB4-709E001B54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BDAEAE1C-D1A7-4E2C-B634-B6A11E86CA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128F018A-8D5B-42C0-8F30-709CE754B0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8160B1CA-1465-4E98-AC3E-5A43F2C410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D9EAC81D-FC9C-48A2-987F-5DEA24621F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AB18A906-E6AF-4617-93ED-8D3127EE746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9B9A8444-B09D-4C23-AC56-59F6D7F73F1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7235D30B-3AE3-4251-828D-E1F4DE78337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BD2D979E-BC3A-4485-9930-BB9F7AC159D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C84879D1-7453-4888-AE86-5FBAF13923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BE4303EE-2702-450D-8C4F-F10DC9B223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BB8933FB-6C7D-4859-9C3B-646C3B0710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DEBEDBF1-B7C7-4B67-A1B4-78EC8E3749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648DE122-C8A7-4354-9079-58CC08C346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BF9B5EEF-1E46-423B-9EE2-B6CBF641D2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3B4960B9-0F28-4FF9-BB58-0D07261502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2ECC2C7F-84CF-4CA1-84E6-5C20F2ADE4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1D4AFF7-5FFC-4916-ADFF-7450C71AA5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59B16F2A-1A25-4A1A-99A6-3FC9508599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DC2439F-AC8E-4788-A205-DB028D1C65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675B5D85-3E28-42DE-B0B4-291A1C6DA7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F7764AD0-217E-4161-91B7-94C6F2ECFC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A8AF51C6-B420-45B6-9E39-374DB42F04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868DE0F-8DF5-425E-B89C-F6252DF336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E0DD1305-FAB7-4732-8D18-842D52767B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8989453A-8073-486A-A22C-4EAED081ED5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7FBBB690-12A0-46F1-8DCF-1C240746B28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E0167865-6242-46B3-9B10-1191FDE533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593B75D3-5CED-45FD-A124-3FDE68E537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D4085650-E3A6-44E4-9C75-8A16AA9C18A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64A785EF-4F4C-47EF-97A9-F6E77FA0612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107DB76A-EC4D-4760-A8D7-BE12B96AAAF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BCAD1DF1-8675-46C8-9EE4-AEE92C0CA23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23452802-D2D9-4B19-890A-2B832910D4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C70E8575-3020-46D6-8B80-EC7B05A319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DD2AD3B8-B084-492F-B475-FB62E92627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DA8268E6-F046-40BF-A2DB-41D12E5960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D83BBDD9-337E-4F74-9A35-18447DF9B5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8C792317-2C3A-489A-BE4F-2FD932019C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4EDA636-1A30-4D6D-948F-F5DB1F2F2F9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AD6ACD58-13EF-42CE-9447-99009369C9E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79EC102F-A76E-475A-893E-CCDD6ACF5B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3E2543F6-9B5E-4CB7-A35F-0954A84DA2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89CAE5B1-C5EA-49E9-ABF4-01EA75F836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5B7CBD11-CC76-4F24-8B43-822380867B0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909C73CA-2CF4-4AA8-8B1D-0CED5CB6555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E3364E8E-D84F-4553-9E8A-F9BF1D016D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F20B3C6E-9E8B-4D67-8C2D-3190B219BD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DA94CEDC-284B-4548-944D-87EFFF72D3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85BA38EF-D238-48F6-9F6F-EA442D82CB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C51D3707-73E6-47C9-A894-DB24C92A1F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299A9EDA-F63A-4E06-94B5-319D801112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D4099C07-9368-44E4-9039-F273A9D1DD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7982802B-58E8-4482-8818-58AD6B2B5B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DDE2E425-D95C-4239-9E0C-1938DD100A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B37CCFCF-646C-42BD-9E5E-B23BC20BC7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2C6AAA2E-0DCB-4743-9ECA-3C98536B5B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6290EE9A-2A0F-4DAB-AAC7-81DF24E9B5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7E8E005D-2A69-4BF6-AF8D-9F4114611E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E5B60DD5-1B4E-45D8-BA57-3B2C082496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38559ACC-85D4-46D4-B55B-6BFC8522AF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EA13144C-5FAF-49B2-8BD8-BFE99FEE68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A656513F-C322-463A-95DD-661ECB21C7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FAFB6B92-9440-4D59-906D-F9F375DE3E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4C907269-D518-45DD-9D4B-B6C81F8A0C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B06D55A0-BD38-4B7A-ACE0-4A362FD8DC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E4FFEB3E-7DBB-48EB-A34E-2A9F368A32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2EE50BCC-625F-4E53-84F8-9CDCFB9CCA8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A8FC10AE-264C-4E97-B211-FD981C9592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FF284B46-C062-48D9-8913-FA7AE079F3D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52C8D95A-1E9A-4AFC-B720-8C2D0E41B1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C730CA8E-519F-4788-9EBB-784E70E2D7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B5447D5-ACD5-4300-8F3E-94B09CD7CC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4778C4EB-3E17-498F-8640-0C618C5263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22BE0C24-D822-439D-B086-27B597622D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A31D96E7-3E68-4251-AF5D-B3C1502E2A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981DB705-F8BF-48FE-A716-92E14B75CE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B4335C2C-2D22-464D-900B-BC042C1FC2F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F6108AC9-092F-44D4-B1C4-792FD14AB1D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FCD3C089-49F0-48C4-A1FC-B7EE119F2D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E334A9D6-D433-4C89-A7C8-F11B68DF84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6298445F-A8BF-41A2-B69F-6015C870C0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405B2190-3244-4721-B3AD-655D8C4E38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174B14F5-A095-4AA9-AE5D-3337CE26C3A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446159C1-1F96-4DF0-AA31-C7D20278A6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425A43CD-9DF0-4ED0-93CC-71FEAD3414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842A347E-67C4-4F10-BBC8-1559E2DF81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D07AA463-738C-4705-A4D7-90B767F4D2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57BF4C6B-660B-450D-B62B-429B4C40E4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D1FC0F12-823B-4B66-8885-FAC72A8728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24CA822-3878-4102-898D-BC4DE448E3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CAB0C1C2-AE83-44EE-B341-58EC1A0371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3E3BE812-0E2E-4AA3-9037-73B5AD3FCB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9C0A2941-F10A-4551-ACE1-1B0EF3B03B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E0DBCCAE-27C5-4FE4-8C70-CB5A357811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D26A740F-51C0-461C-B06B-9078C77F6F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1378229-A5F1-4714-BF24-963092693D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19B5F6DD-5CEB-43AB-94FD-7755B7F78C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ED15AF77-19CF-43E8-8F1E-058ACC0EA1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F7A40B8B-1DE1-4161-A500-50FE80DD54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395B0911-86C4-45CF-9507-75D2AC7CCA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7CAC761F-B58C-4591-A4A0-50CACF6D2E0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3272C6B6-AD9F-4014-B037-088CBD30880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5710F2AD-9470-46A0-A8AC-6BBED645A0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E64DE94B-A076-438F-9B36-F2530CA8DA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A5ED4407-C26F-49AD-96ED-057BDCA5EC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18E234DB-2DD5-426B-B824-A68EFCDADD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F31E65AF-6C22-4CEF-B6A0-9FDDC8E9286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CFBE3719-44E4-47D9-8BD9-E859E2CE02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5326121C-14AF-4A4F-828D-35608AC65D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BFF32A99-A909-46FB-BB63-63DFD6D1A8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A8DA6C08-C7A2-4735-9E67-92871410C2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F918B00C-B221-45CF-B53B-02E3F016E5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9F132899-3251-4C81-8CB5-4ECBE3C909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935842F-EA92-4574-B399-8FF974B8AE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9E155137-A2A0-41F0-B966-56F3569ADA3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F66EEB78-FBB9-4025-9D8E-73339E8919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F0A1AB73-42B7-4F59-A388-7A6AD6A208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97EFE199-A407-4C57-B23C-3510A0B818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56A274C7-E135-4EA8-83B5-29B4B657F2D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550AEAAF-5027-4B88-9C5A-BD26206D5F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38A3E7A6-37F5-4051-9434-B355DFAA4F3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14A2648C-510F-4FA7-8D2C-C5D841DAC77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5638D663-E364-4E9B-9B25-34E08208C3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F6C98688-B0C9-4AE3-ABC2-FFEE33BB3D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B60B398-2BEE-4BC4-B6F6-8FAE717EE1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1B2BE6F0-7FAD-4D85-9340-50D684C07F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FB597EA0-1634-4B20-A777-95A21ED74C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A03C6279-936B-433E-847D-A1AF8729CF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B5130E16-263C-4F39-A5B9-521E89C199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C764B4B6-477C-4A4F-A6CB-A5EE5C1EBD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BC823534-5BB4-4731-BF67-990D011B59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75F0BB31-9B76-4BAD-81D1-6C8B6B4D94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45397DB-BE04-41BA-B124-75021F60F5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9493EE47-1AEC-44A9-B010-3371D61422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1D385736-4666-42A0-BCE3-D174CB559D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1AFB191-B52A-4BC3-90B9-964A849656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DD879B12-60EA-48BD-A40F-D764F99F24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32FCD4AA-AC2C-4C02-8D9F-9925820E17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1F45D8E7-3E3F-488C-95E4-D3FF597042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84A9928B-3040-424A-8A7A-8F6BF8B4CD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18D35E34-5962-4F8F-98FE-D9A0E69AC8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94FF6D93-2AB3-4B6D-AEEF-43D756E1EE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271CD1D6-E661-4987-B105-96C81AC9F2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D06757AF-D142-4C99-9054-BB5B9C1D8C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8023010A-0808-48A5-93DC-26FDB3D04A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FBC1AD57-E31E-4D5E-81CF-DABA1A8DCC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8F7C285B-6409-4885-8641-5BC6813731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C6391439-ADD7-467F-B8A2-3C42A6C579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236258B5-0496-4185-9C90-FCAB6EC280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4C0B9D61-FA65-4A0B-BBE4-30C201ECD5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35A9EA2D-B5B3-4056-9E1E-59441940F0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84FAD723-03F4-4492-BBE1-21D4FF567E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67BF75E9-7B65-4B64-B012-A63AF27FEFD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AAD8D4E6-442E-4832-9ACD-71F94361B00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921E5C95-F086-4D4B-9F54-A9CABC3DD0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B06D3AD7-7820-42FF-8384-10173BCED8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6285C654-4920-4EAB-9D48-A471437CBA4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565F46D5-57A3-40D5-927F-978AB661AD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FF0E167F-B4B3-42DD-BC07-6CA953974A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5E1A787A-DCDA-4C56-9355-E808C39D4B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9626B12C-FBF1-45F5-96F7-3ADBDECB8AF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A2F59EF8-B2E7-499F-B659-D19FBBEACAF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58F2633E-48A7-4F47-A1EB-9C8B9BB557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F5697D3F-65B0-4EE8-BE45-53DE288A92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E459D603-9786-460A-8EA8-A012D937CB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6B12C74A-6C72-424D-8070-6832F9E736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2CE2A1A-6863-4EB7-9EFE-43D134C3EF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62FC1E85-7182-4B78-8EA2-88C7DD8D40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92621EDF-8CEA-41AF-A770-05DCCEAE4E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2F0B70B7-5AAC-4855-B465-8C60521DC0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73CD16F0-3B13-4910-8002-D6E59DE6F3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D5D76413-9C90-4111-91DD-1FF53E466D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FF73945B-E962-40CE-B997-D0DAF53E51B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CF1D30F3-8EF7-43AE-B735-92A0AFEC2F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722DECCB-8322-4E5A-AC14-511303A114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E7EB6C60-0C69-4E27-9D5D-87E0FFCBEB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6F6CAF4-590C-4A5A-8A9B-DAD8AF1057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66B50339-D459-4008-9467-1B97B72A1B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D9294F61-C210-46B0-A780-94D45E0D8A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ADB7849E-EDC8-4493-BCDA-24E7C45028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8EFF8638-B430-4F9E-AE57-9045CBFEB6A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C69AD732-DA7A-489D-921A-E79844C3D22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7FC3058-DC2A-47C8-A564-23243BC5BF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D96CCBA9-F247-428D-B95E-DE2B378835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7802D5-8070-4E49-904A-2451FBD825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4E941661-49C8-4643-9B7C-046D454662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B0EB9C3A-D603-4EF3-9B54-AC6B2616FC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7F15D2B9-C8DA-4B3B-AE17-32F7248910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83499B28-576B-48BA-83AA-4BBBA40323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A90F7E9F-CC23-41F6-8D90-21C5769AD0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5F5912A6-8860-4FA9-8122-EB695A9971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9553C97F-DB10-4A2C-A6B6-A32568CF1A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799F86A6-5643-47F5-8A5C-5B60090D76F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5B92A85C-BEE5-46EC-A933-E0A863950BB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7921EC85-505E-4FA5-B13B-411C5E6E8E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2050CD28-7436-4BCD-B3F2-A6E2E413E0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642811B7-1ED8-42D3-82DD-FAD2378A5D1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3D03AF60-F799-4434-9AC6-D769012AD79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C3BB3EC4-101F-4862-93DC-590B60E3B8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9977BB44-1629-404F-A104-1FEAAFBE3F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AFBA6E06-3AA4-497D-986D-87840AF4D7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80DA74DA-1766-4354-9096-31D48FEB14E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B1E5E100-B15C-492F-8A4D-B56F050E75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B70CEB8-C423-4839-A283-63F332C856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E702E7D4-96CA-4FBE-9B78-5EDF8FB573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CE4A5DA3-6A82-487D-99E4-09961C58DD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DDE81B5A-0EF5-4B8E-B176-E322D5644F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6D1FE6BB-8EBF-480A-A35A-993C61DF10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B3A88C9F-FC08-4F1F-8F43-0961A0DB41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BD536799-CB75-43C8-A637-A37503DA03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495B1432-9086-4EF2-A0FA-6CF411C256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3EBBA9C5-6B69-4DA9-AC06-CBB15A064F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69DF20BD-45E5-45A9-ACB8-C29F6F82AD7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A3C1807C-7BFB-4BDF-9806-3FB358A2AA7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A670930E-0391-4310-8106-950DD2F272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7405E01B-B7E2-4CEC-8525-48B1787883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BEE7DCD5-3415-4A11-9412-2915B30DA4E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57060B7A-8940-40A2-9ADB-688531DAE5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4CA29451-4A1B-4504-B21C-77D95C5424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F57E8FA6-FA6F-46AF-AFE9-BBCC4652AD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10BA729A-9E97-4A71-9EE2-0E4C91FDF64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D9AB5948-DC85-4CD4-A064-BA97925E460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FEA180ED-668B-432E-A3BD-57A9CBADC9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A47EA3CF-E2BF-41B0-A1FA-DEF69D6AA4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CC42B1DD-8B7B-42DC-9D9B-23E58B7EBF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10D677B8-1AD9-4D5E-88CD-B0BEA2EE81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1CBE3C9-D92D-4A48-B81C-9BF84B054B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E65B6620-B109-4E98-B611-C0E310FED2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B72F24D2-3835-46F0-B771-949ADA5278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407A6469-3BBA-400E-A63F-E1EF271B49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A20294A5-D78B-4458-8BB7-F174F7081E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8E0878B-634A-4699-B059-60397C553B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51412E-3524-4E55-94EB-3002A3CA4B4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79C0F81-BF8C-410A-B9A5-4042EDE4514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E6895BCA-20AB-4BEC-8EA8-C3E60D0E1C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92CB69E5-F9F7-46CF-BA97-1BE199B6D8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36A309BD-6FA4-477F-9E36-9AE3BB4FC29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D37D74E5-DC5D-4A62-B2B5-6DD64823F21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78D3DC56-7973-435A-9472-849787AA49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F76753D4-5589-4883-986E-D52654EDB7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A88E773B-9377-4E3D-AA54-3908F712065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E23B7C73-12D4-4C86-975F-A65EC146970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5B4AA1C7-CAE2-455E-B824-3C86CA3877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5F3974A6-1F99-4A17-BED3-87E8D18548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2E83B5D9-F0A2-405E-8709-FF5B04ED33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8984CD8C-837F-4EBD-BD80-9B4A787E84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7296C7E6-24C4-4BB4-A6F1-17E0744B36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5568B6C4-3235-4DB7-B5EE-E6C42C74A55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59CD2674-1E5F-44C9-943A-3EF1A84E4E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30932C14-AFB9-41BC-B219-98C04B92B3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93ED53E-2397-47C3-AF53-40D964B4DA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C9129AD5-6F98-4969-84AB-281573D3232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C10D457D-EE2B-414F-B305-A7581260390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319BFC75-29BF-4E89-A934-0A3346DA8E0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D98C3271-D572-403F-A1EC-7EFD5518BD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E5599C0F-186B-41D3-9494-C09E947AFD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8EA8CB7-B798-4967-B6CB-1C39B57BB7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DD111B3B-59BA-48C9-AAF7-F28F06FBF2C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FDC14A26-2159-4776-88C0-8EE9060805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824E5000-11B3-4F36-9D77-4CD0B7FEE5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C51F95BA-3315-4D5A-85F1-28372A2251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F5693F0C-657E-46A3-BAC2-08908F59D8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B8E76FD6-FFD9-42F6-872C-62309CD1B3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41DC97A9-DF09-4F74-9A2D-1821BE7587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B91611E1-A640-4237-B292-D1AC69717D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3FB9448B-2FAF-40AD-B025-7C149F0FBA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6C471EC2-69CB-4FC2-9DAD-2664D94082E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FF88D22A-7A33-4B34-9EF4-29347EDDBE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B4F81CF4-1AA7-4F15-B35E-31AC5CD0EC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22A23203-88B6-461E-8FE9-86E26FCE4D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AAFD7CDE-28AC-44BC-92FF-8E6AF4176D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D276E89B-2289-4897-8841-1130C10C21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DDB5C4B3-ABD5-4E18-A718-013821F827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DC173221-4FFF-41A2-8202-4C12C578FE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5422A954-D072-467D-808A-3D5F170966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CD2D2D05-C2E9-4E86-BDBB-F1C3224429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18280D7B-FE9F-4E27-A0F7-E73B35A642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DAD070AF-A252-4ECC-A843-2DE9672156D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6009F01C-A13C-4E0E-9BC7-111443A6A5E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E627527E-3E04-46AE-A5FF-C32F287DA7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43BE9696-BFF0-42D0-8BAA-4EC2C21337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942F75DE-A647-4636-991E-5F9B5C61D86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BC35DDDC-C5EA-4DFE-A548-0A3FADA7591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67A6A3D4-C054-4B83-AECF-EF2D6B8860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42ADC5F-A2A7-4762-9F9E-EF92A41E93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5144BF2C-088B-47FC-AF5F-F28F0E1932F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16598534-66F4-4BEF-8C6F-9124021647A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AB79679C-71B4-4EC2-9BE0-BF289A72E6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A5DC7BF0-D975-4EC3-8D96-F3866FC73F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B14DDDB1-FFEF-4B55-830F-A143C088EC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6A14D599-E6E8-4E46-A0ED-E2811DE335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1D63E293-E218-40FA-B33A-F242CDD6D9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F88E9C23-15CE-4D0D-874B-5989A33A7C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F302FC04-34B2-4120-8AD1-E91D43FA2D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CFC4333E-76A5-4286-8C9E-841C54D414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9714D854-1878-4A9C-A2B6-DB26DFC211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95E26FA5-EC7D-4C81-9899-7F33E8AB81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E75BBE0D-D495-4A7F-8491-2B5A493905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3F62712E-0804-452D-8ADE-A6C3A990E9B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47076001-71CF-4064-82A1-E516A2C091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68E2A3E0-3C20-4980-BB04-B997EBF2A4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46D54F38-6152-4E9F-BDDF-1043C458BBD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641A32B0-0347-4C92-A73B-BE7643DA272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A615984E-ED0D-4769-994A-E02AC7BF647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560CF8C8-A5C2-4635-B7EF-21A89E4758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EDDCD92E-ED52-41D4-9C64-CC5EDA9C9A3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85546C6B-940C-4963-96C0-77C076B073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831CF6BD-F10A-4D49-BDF9-6DEAEE03C6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FCB0C207-28FD-49E0-BC8B-00B21B1E98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4970531E-DBCE-4548-9616-E2607A1A91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80622F85-7D2D-4FEC-9ACC-F4147EFF91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2A99E613-3079-4C4A-9DA5-597D4B15E6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9180DBEF-91F3-4BAB-B479-C8C117879A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E696DAC5-095C-43C9-8F0F-0515B6A26D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2EC76DC-B84C-4FE5-89A4-97DC75E874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E2B039C-5BFE-4144-99D7-53DCD3A2D4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B2DF2B36-4BEC-4453-8C38-2C7BC43683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5AC495D-4F92-432D-89BC-6419EC92F22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E66EC34F-310C-4E9B-B65D-E14D1E27CBF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E115A2F4-92E7-460D-9102-715CE6E07C8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2C614EF5-3159-4E09-8AB1-C0DA6710832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8DF42D8F-17AE-4C7B-BAD0-B67F9B3DD7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927164A-4D51-47AF-8EA8-7AE9125C04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B463B3C8-B817-41F4-8492-2EBFDEBD04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A9BC197D-6D6B-456F-BFA6-6261FCF58F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9114B390-A232-42E2-91DF-7C03ACC49B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FE674905-E4D8-4FE9-A5AD-9B8AF5FC46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DFE7873D-291F-41DB-B4B4-C234162033C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1815F453-1E1E-404E-BB3D-4485B1DB512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7EFFE185-2BBB-4107-80E6-D56FDA1EC1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48BB9480-9C12-4816-8B13-B3F6F1A9FC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275EE997-37DA-43FB-9B9F-722CE7AAC3A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ED75E8B-40C9-4688-9CE8-2D476905331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D9017C00-96B0-429F-877D-321F2908CC7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E07161B8-0B11-4A75-BFD6-C35EC99038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DBF2F392-F833-494F-B299-4C0E3206B1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44A3D41E-2C74-475D-A24D-313D8F6EEB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C5A67E5F-BF54-4E60-84A0-FDF64C353D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4B446639-6F69-4CE0-B08C-C4063C3667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F5FCD3D7-4950-46E8-8039-2C6AEC6CA22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43D63F31-4E24-4BCB-920F-A6B155EAEC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8835D91C-815B-4A65-A70A-5E9C5AF23E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757CDA3B-8094-424D-AA24-C080AFDA40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BF9542BB-9ACB-47F8-84A1-2ED33B1FAB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927496AC-08C2-4F9C-9B5E-72F3AB7F74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7C3689E2-33A8-4144-BB51-8A91624794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879D798F-F7D2-438A-991B-348F66ADA8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430FA852-F312-4B26-BD6B-3C6FE5D129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8A8CFEA8-962F-4ECD-90B0-25435FF308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17DF6EC1-7B42-4AD6-8CEB-B51561BA28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42D94F1C-FB90-4F78-8F3D-BC2F1909E6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C6511C24-4506-4AB2-ACC7-F974CE7D6F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29122417-0757-49DC-AAC3-1D98106958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DBF3CD1F-CAA0-4BAA-8ACA-7962E0E25E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8BD7212A-F987-4F91-A767-83AD81FC30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362C5177-FB06-4F32-93D0-02692DE0779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27536A64-780D-42D9-A637-9A37275A7E0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B5433C08-A187-4B63-9CED-F0148C8F6BE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FA1F586D-53CD-469E-8DBC-5C10C0FDD5C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A87F6D62-CDAB-4824-B5C2-2ED4C53F37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161FC7F8-FBCE-46B9-AD66-CF3457804B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EF61A897-56FD-4678-9248-B113EF3F74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C51EBDC3-85AA-4B9C-A425-38A9308DED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E6E3BE52-8E34-4F19-9517-E7D58D2E97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3730984B-9410-4C16-AA7F-AF963E56FA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282F0469-5030-4878-B86B-AF7306A5AF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2F8C9148-36F7-4980-8701-A63AA1EC6B8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58DF05F0-0882-4763-88E6-9684E38E74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BB5864F9-E762-42C4-AD1F-1F20969BF7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5A2A9A65-C785-4617-9DF3-D6094496F00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95247A8D-2725-44B2-84CE-1BB124A6022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CFCBE7F5-CD56-4549-B8A7-439D704BE9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5AFE66BB-4340-4151-B1D6-BB213E8B6D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312BC4C0-DE79-4118-932C-A4C3826ED5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49B5871C-486D-48EA-B2E6-0DC3EA4434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B7590FAA-7970-48D5-828D-631099A669E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7F00BBC6-C86E-44BC-8952-C68ED17A6F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38D027B1-8E46-4152-8404-96CC7A5BCF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846D3DB7-FC75-4EC8-9ABB-C440BF8E02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A20AE1DE-3AEA-48B7-A94D-9E79E17E0C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CF08603A-461A-44E2-A33B-A2FA01A137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EA98EEB1-C7CC-4ADB-9A1B-0267A58E65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3A47A169-9BE0-42A1-A8A9-ED7471AEDD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37A124D9-B6C5-4A43-9983-D4D79E8A04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CED5C646-5719-43A4-A777-5C2B0B2342A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107F707E-8508-49AC-B785-FF8E061068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144B6404-F143-4092-9A47-1ECFF877E3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4D359FE8-76F8-4A2B-8621-814ED3BB54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AEFB126F-3151-46F7-8A88-3CB942BB57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305DDD08-6928-4149-BC13-EA2F207F79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8FEFD10E-B338-4C1B-A1C5-D409D8808B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24726783-C2C4-48D8-A256-C2B1247089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7348F28-9A18-491D-8E16-3EE511F741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12AD2B5F-DA0E-4BDB-AA4B-BF46489FE7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49BA8160-54E6-4B17-8AFB-4C366A3746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A4DBCC53-A24A-4828-8A3E-465CD7CBB6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58FD018-0DC9-490B-9A74-8403DAFC3B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BBB0B95-4808-4B4A-85B0-18684FBEB4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71CE572A-2BD5-4CA5-A4D0-0F6F9DADA6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788B5B7C-E25F-4737-95C2-292D549C54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7CF97EB9-ED7A-40D6-A005-C827581801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815B2B59-598C-48E2-84DA-11E7B280C6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8EAF8E28-5E53-4BC4-BDC7-4835E41487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B9D8E6B9-B509-4CF4-B006-DB12952576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B056639-61BA-49EC-B836-F995BB9FF5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B1AE2BD0-67E3-4344-BFE9-1EB4515CC43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EFF22514-722A-43D8-B91C-6A83FBF9EBE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1FF40728-7096-4628-8242-B6ED26D09A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F4CB5600-388E-4013-A571-A61573D40E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996E1C1E-1725-4EFF-ADEC-A154FB960A0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A9B02C19-40F1-4874-98F9-39101B50178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C8CA99CB-F5F0-42CF-92EE-F28612723E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A160072-D09C-4EE1-97B2-272051D483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3C6CFD2D-5225-4C54-893E-821DE7EAB3C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46FDC23-D17C-4CDB-BD88-377F6F510DE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10276EAC-3369-424E-9E13-553061D7EA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588247A8-BC56-485C-95ED-CF0E67A8C4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C84DE624-2C93-4074-B7E1-5F48FB4459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AF31B51F-A581-4D95-9533-07C2DD8936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B7D982DA-DAE0-427A-9DAB-649B4CFC6A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56CBDC1C-68E6-4FE5-AACF-F8FDC26FA5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45C979E-2A9E-4434-AAE9-968C2E0455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97475839-D3F0-4047-B7A9-115CA24E79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3832CB25-DEF0-4A22-BD25-9E194EF7F9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7C0E5972-EE28-4D2C-8B12-5AF83BB9EA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ED158FC3-9811-4CC4-B6F0-AF520224E58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E8291FF1-7938-471F-8437-A58C888BDB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785F5731-22FC-4021-BE9F-A1DD995FF1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2FE8FFE9-7D3D-40ED-8D73-8F4418CA5C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6FCAAA14-C49C-4005-86AB-FCBC55000E7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9DE82FF6-B872-4BF3-8291-96DC44EB37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59713BB8-CD7D-4635-B171-6E37AE2D4D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86FA4B61-7E90-471E-9A47-5852E10766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171A5D85-A3DA-4C82-8455-8B3C3AE4D1B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88553420-3484-42D2-8434-A9840226F27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32E8363F-FB0D-4882-8FF6-A6CAAEE1BF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9FF67E03-4564-49E6-AB91-A2E5C0E864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8986F5D6-B8DB-4A51-8D47-A2BF2A3637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E6B7294B-B08C-471A-9F7B-9765D0A34F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ADB7C849-8ECF-4271-BE1C-138F1B7E9B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3CA89C57-99F9-410C-BBBA-2C37D44ADE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43B66E85-B4C8-4B25-AAAF-1B2998ABD9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9356EF16-FFB1-4796-9958-611D582932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36A30430-2240-4F11-A13E-A11966240C1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1A952BDC-2C1E-4192-917E-6C90003B22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E32B2001-D520-4BB6-8931-F40FF2DC05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F4C3482-AB09-4B44-95C5-C3C7608A3F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3949F129-96EE-47D1-A4A0-534DEFAEDB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B6F28816-1244-4458-9CBE-5E4B100B723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C5C26EC-690D-4F9F-8DF4-18F48A3EDE2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206631DE-F165-48C4-9CF2-DE46A0C195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FD4047D7-BF04-49AC-8454-FF490EA09C8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DA2C8226-AA71-42B5-B9E0-A7A40257ADB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C46A92E-6339-4DC0-9CED-1E4C7F73F6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F092EC04-DC1A-4926-8392-4401912576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F428C567-56A5-4E47-B4D5-70D0829EF1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BD2114E6-E08E-47F5-AF88-7B0BF67B32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5723A5EC-6453-4ECD-A360-C7A482D506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9DFF365B-D236-46A3-91CF-83DAECED1D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542236A5-CE1C-4D47-8D87-F6FEF6082B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3933CAEB-1BEA-4ED5-9E21-2DBA889CD9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B638A600-32CE-4635-BD4E-F3C56F4FC7B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EC5F4553-4A97-41A5-9F37-FD5ECE5AE7C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F495D491-2F00-4CCD-8CA4-4A0F071934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B564926E-B8FF-48BA-AF76-B8EAEAB4E5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70A7ECCA-494B-4336-AE30-14CAACB3C05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565CC24B-77C2-4B52-9450-1FC69673DF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92601DD0-0017-434E-8344-657BD33217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FFA0E5D7-C028-4A4A-AD3B-BC30B2A9A8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F69C845D-E1EE-46FA-AC09-73A9FA0B21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E7901301-28AA-4B6C-AC4B-48CEA5A5F43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5595488-63E4-43E3-B116-59C6333B1D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934525B8-80EB-4E51-973C-2E60B18C39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6F9C4FF2-09E3-444E-A08B-382C773F29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ABC1853E-D17A-42C2-B014-2B273D87FE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CF45404A-14A4-47E8-B7B8-6F49F4FCDE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54DF15E-B7A7-4AC7-8AB3-8641965699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FF527649-51B0-4553-B4BD-51F7F304B8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CC9B7A40-84CE-45E8-BC37-02FF5383EF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8FBEB0F0-6750-4140-948F-E282F06D25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CAEC765A-9E5A-4CC6-B240-861E43B996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1534364D-79BA-4B34-A19F-1787BC2C2B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410D2A10-4787-437D-8BBF-882C76FA99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80122DD4-9194-4CB3-9FE5-CF18C7F1E5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FAB9C4F-407A-4B66-9BEB-D746CF24D5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5913F0BF-86E3-4012-9C06-4D1FBF1D87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55A1C68F-8827-4D7F-A42A-27D57E7CAA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533E3337-9EBC-442E-B56A-35CF957550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AD3D4F5B-CAC6-4DEC-8472-A46D888F5A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CDCB9415-CC85-4B7B-A485-9AFFEA2CA2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BF8D7EC2-EE12-49CA-A376-CF4FB69B02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C2271964-25BA-4EC7-A08F-E09D2D8110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CB847EA8-F461-4515-89AB-450099A578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45858751-2579-4064-9D03-EC7F9A7A95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AA254056-A691-488A-808E-E520B6A42B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1AA2C2CA-57BF-4446-8A9B-ACD7B9CF02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8E2021AE-0176-437F-BB10-E92DA1AF49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EA20974-D3A3-4FC5-A5F4-6D1CC5C923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94B3E4F8-F9C7-4822-8CCA-EAC3E62D7C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BD0AD34B-7078-481D-8927-0C3D30D229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A104C799-FD82-4D63-AE7B-A5B8E51CCD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E881D7B6-8DCF-490E-828E-4F5312CF5A3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A8FC3E45-1846-49F7-8039-0BCA0F11FB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79D3E679-7E12-48C0-B234-E43AB8182B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A018E243-D9EE-4114-8499-6D75558743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8F8928A1-A086-42E4-912D-BAB0FFA6BD2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D4DB3F46-5B54-437B-915C-A50C6A3202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C8E0B7F5-7E99-415C-AB7E-C28606C0CD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183A8B7A-178A-44F8-BF9D-8DBF53F8AED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5A16F217-964C-4E0E-920C-D13216EEE9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6EE4228F-3F00-44A4-A141-975EAD0AD10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330674-CD52-4EA4-A91C-BB8D366310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30A6CAAD-F5A5-4784-A394-DCC5C2A978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4562E299-E7D0-49F0-AFFA-EDE5359788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6EF32D2A-FC6C-4655-AF9D-8670626551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613406D6-3213-4ED5-B833-E0692EF523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E3A24AA6-A7B2-4E96-BB46-7510DE746B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C58DA3C9-F9DD-481F-9DD7-DDC356975A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7EA64C8F-9090-484F-B940-D184C51BA6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593B5662-F88D-4963-90F7-58CB81A715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37E87912-5C8D-4245-ABF6-E33B04907A2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7D7067D6-7B76-4B86-908B-8ECB03BFA6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D2CB2445-E3E2-40F5-8123-F5C8106599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115E6359-278D-4DBE-B09C-C7AF51361D3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A91AC49F-C650-4F07-97BB-67B493929B0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97EBC441-CC6D-475A-9C2C-B08CC5A8BB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15408050-C71F-47C0-8AC5-65F1176A31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AF241934-F47C-4BF2-8461-069B015A24F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EF6A95E7-0769-4615-BA39-FB4C73DD6D4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F2896FDD-1B7A-445F-BAD5-818C3A5773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EC141362-573E-4F33-82C2-1AD219ACD1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58EC4287-ADA5-454F-B03E-B36D4F4F093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D8EC73F3-BD0A-4C43-A2B3-15D985EEAC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28E2DE6B-B2A0-4522-84E6-5E6ECE7B60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83D472AE-FB41-4314-B779-40D1C896AE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A5B8A846-E0EC-4CAC-A200-7F120488C6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ADE37905-0411-4AEB-ACDB-5EA26F88A5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AA3C8E9-38A7-4206-8439-4375C153B3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CA694CF7-B3F7-4243-AC2A-3C72E4A399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FBD0CFBB-6F26-4135-ABC0-04B5DABC70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FCD38705-40FC-4B3F-8286-073E230E84B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4EBF8186-B036-4956-A19A-196CAEB0C6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E0E245D7-16EA-49C0-A782-98835CE75A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4809ABAD-FAAC-4F10-A8E5-17ADAD3F6A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1EBF5C7E-E559-4940-AC49-D6D242129D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5123987A-4EA3-4DEC-A337-68B67BF019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BEF4C514-A693-491A-9482-BC240B73B9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92CD92A9-C6EA-4237-BE68-ED10DC4EBFE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FFB2F8D5-1E39-4598-9C84-07FAC5421D8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D49CDFC1-2F8E-432C-A87B-B06DDEB23E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C3AC7F63-3027-4CC2-90A4-944E2A3CE9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2E9C721A-E0B8-4E1B-99C5-DEDE68ABD4A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3AE14658-BAF9-4CE9-BA2D-AB2F4DA6CCB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64DF18DB-D0B3-48C1-84FD-C9570F4EDAD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CC9259E6-4B10-4811-A799-BFEBE1DCA01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A00DE6C0-1A95-450E-A844-CB0F3F80F9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EE38F8C4-5869-4CBD-852A-D8C8EE945B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DF58FCD9-90C7-40D9-B553-D1597ADC02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15A9B3D7-B24B-41EB-9750-24ED9AEC11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6BE65230-4073-4276-8F9E-D659B86119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A482A7DC-C6C9-4C91-9D5B-E785CD9A30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72EB82E2-1145-4C7D-A9CB-7BD450021F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B66942EB-A136-4F66-BC74-FC86EB0986C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6B990D4B-B611-4FE4-8346-CD3C9AFDB2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9C5D6ACC-DA79-4A9B-A282-06B73B950C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3DBC5146-58E4-4608-972D-D9F46C9249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FC552DC0-A494-47CA-8ED6-C12F4AA6C0A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D59D2FBC-04F8-44F0-9C17-97CD3E6E75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ACD72006-D949-40F4-9D34-0B7C4B00795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FB12A284-FC6C-408F-8AF8-C72154CD8E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EC7A0A50-BE40-4791-8548-6D1DF5BFCC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442A55AF-5C9F-44BC-B8F1-B3122A1F2D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53659FD9-1B02-43A7-AAEB-C23F6660D71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39FC6BEC-51A4-4F62-AB98-19C01FA951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6202F3A6-3161-4C88-871C-1369D6DBE9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750EB11D-AFD6-4AD5-B719-B52984400D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3DA9BC4E-FC03-462A-9366-EFB06B07D1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8021DE0C-C7C5-4AD4-BC5A-D42787F629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C5F62BE-3BC1-4059-9415-E650430DB7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E723C0C1-6771-4212-8BB6-E6A058BB7A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AEFD39B3-C78C-461A-92C3-D68D2BC517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CCC7823-10AE-4599-B318-F66A55D401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713EB6AF-0872-4181-809F-CC45644571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589CC1C-36DE-44BF-A416-C35F9A96C1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F110E91A-57C6-444A-8C34-B52268D116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E218E7D5-FAB8-43FD-903B-C748A9D507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BA6FB35C-A2DB-45A6-9A5A-344E893CF09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BE45D18A-CB8F-4D87-8F63-9F88C8D1EF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2D2C2BFC-CC8F-4BA7-9F19-96511F0A35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415F5592-A65D-4B9B-A184-9DE432BD00C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A53F5B86-AD98-4FF5-BEBF-BBF9960E3C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AEBB9CE2-44A9-4732-BB9E-E833DB5836E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BCD646B-A181-4880-932F-00FCC836BDE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E493B24D-FB76-4838-84ED-C6DBA83334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FEAF5DB1-835B-482C-9AAF-992D66E9F7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4B196C87-8403-409E-BD36-A7BD087432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773ECBD7-5078-427D-91E7-F3A5B2607E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12B64175-B5F2-4D22-831C-C4E18C856D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11F22340-8F17-4CC0-B617-A2AD05184F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54E073BC-FC14-4D42-9BDE-9A8D0E5214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A557FE9F-124A-4C9D-A1C4-DE8351A184A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78B6C160-A668-4512-BC70-6F792F4F8E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31AAC53E-8BC9-4D81-B73F-A5D00200A6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7796998F-9C53-4604-8852-75CF806F58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B84D58FE-0D7E-461D-B31D-530EC151C54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429256F7-0A16-48C9-ACCD-CFA565806B8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30E4A1EF-744E-499D-BADC-6D06D80269F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8E5AF988-4F2A-4EF0-8049-BB9E4E4A3A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29802611-0E24-4296-98F8-637E6B7846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5F9EBA80-0D41-4537-A819-5693411490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37559C08-0225-4967-AE47-9C4B658D6A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C01E1570-10CF-45C1-ADFB-7B0C58FFFC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D10002B0-451B-470B-937D-C27553FC50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2708156-3D04-44D7-83DB-2DD20DF77E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62DC96C-FBF7-4937-977D-9256E19361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B73306CF-89F9-4067-9A2A-E33D63E4C0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AAEEF587-E248-48C4-A71A-3A00E9A686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3974D281-D6C9-4E19-93F5-D638EF9EFB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36E81F17-766A-40AF-8729-39A3761BE2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15A47D2D-FC23-4B58-9DED-27D7A572B6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3130368A-6E99-4B96-B1E9-00B6D8B424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E43B3FD-863F-46D3-90C8-7641D4149C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B48F1535-3F03-4106-A48D-E7B172B737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CAE418FF-6E27-4561-98B7-0FC332E964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5478E659-1EB1-425F-AAAF-46E7DF4853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97B96EBB-8E1A-4F24-9A22-0E2901C0F3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2AB07EB4-1BF5-4BD2-A547-533ABADD96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1CD9E093-D244-480A-91CF-40E8E4A23E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C54DB553-5A39-4B55-BB48-76A587FFE0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B13779C-4756-4111-96A6-0B0EA1514A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EC13CA9C-1EF7-47FF-BC27-E103A85C27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103EF512-B3E0-4CDC-B634-625CD8909E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A300B46F-0F37-4F7B-B343-CFA61EA41B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88555FBC-509B-4076-AA19-F082C05095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E795CBDC-C7F4-4146-8405-B18C893D6C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49CFF667-1DF6-41B7-A96C-10AE69DF59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D54EDCF5-B460-41D6-90A3-ED2AE52632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11CBB149-8A8D-48CC-A743-0170B5178B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6A7FFA0-8E9F-45D7-93BE-4EAD69B2CB3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D9FFC950-69DC-4C6E-9553-22E77F2DBB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9467CC35-0DC1-4C0E-B8AB-D2133E583D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DBDADD8E-D793-4CCF-A171-B565A19990B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E8C7F79A-83AE-4291-BE03-D3B6EB8E470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7740F108-B05F-4583-A595-474E678A29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C79B502B-3EE4-42D2-A862-0E1DC241C1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205B5079-0C38-45D5-ABED-DF74DF2F29C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D29B079B-7DEA-4173-B2D0-36AFF08D99F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CB0E7EE8-9C79-4922-846C-B3212139BA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CC08BD32-EA85-47DF-9843-308E840559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4E6173D7-E69A-4F20-A618-2F10BC3039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A1C01C91-A962-4238-B739-FE0369284C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758626A6-5ABA-4B16-BEEA-A81DFBF5E9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88C80DFD-3AB2-4F61-8401-BFC6F83D8E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A0B079BF-050C-4A7F-A693-4BF79F7064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8F20A73C-409A-4D28-A449-05EA439A73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B6182120-75A4-43B7-8511-60BC166CCF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66115640-0136-4BCE-B1F3-3F3F331593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5F458624-6B58-4C75-B695-D5EF3367B3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642F7E8F-8068-45ED-9811-FAF529FB6B9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D95713C3-8E12-4068-AA42-894DC59666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8B6B5749-5888-4361-B518-D9A050EF22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1087925E-44B8-4B3C-9623-0035EB35ED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28D3A1BD-C539-4F89-91F0-ED567DA69F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38983D05-031C-4BB0-82F0-5B2EE62EC0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C9B6961A-A911-4626-A7AE-28BE98AA36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CA475676-4E0A-4BFF-9FAD-613CBD6519A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AD2986F5-7B73-4AE4-A0E9-2EE8B6E2FD5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162EA0C4-7294-4CAE-90E5-8421895EF5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1475A7F4-DD8B-49BC-B80F-3F8485C0BB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A06362E9-7191-4350-B49E-432AA85B00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6526C3CC-921B-43B0-BAC5-5C2E45B9CE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6DFFEEFB-1562-47D4-8D2E-95C22EB804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A299854-25D7-4113-87FF-5220AAE89D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68918488-07F4-4CE7-8798-7E367587346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E4E5C0D3-0C72-463C-B306-C02AD51A23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FC0B5DCA-FD1A-4F71-842A-FCAC63A0C0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8861267C-01BB-4D43-A1EE-94B1D1C83C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B833C13E-32A9-4CF1-9CAF-FDCE18A7B60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6E36B806-304F-497E-8AE0-690F30B4800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4FDCB7B3-7035-4569-AEEB-4AD23C69B0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239AC413-B3D2-4FC6-A10C-2B1707ED501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A82810EB-044A-4E68-9508-A206779B4E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5E8B8724-7327-4ED8-9F34-700A324BB9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144DC868-64C0-4423-9FC5-C9ABAE0770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91B2B667-70DF-416D-B718-1D7FF8B3CD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E97D573B-E81B-4500-84E8-30E9E3B6DB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6A3E36E9-B97D-4489-B8ED-BB2314CEE2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5787C13E-0FE8-476C-9307-F6E8667D0FB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10AE46CA-362A-4044-9B69-ADD0D791123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75E56BE2-E104-4EB6-B2B7-92D99B998B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D286201F-243C-410C-8608-2A70BC457B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D759802D-B40C-48F1-AF2B-7460E1F33BE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DDDBDC84-28B3-4DC0-BDE5-FB55E2034B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37F3C7D6-034A-4B8F-AB7B-E61A4D379A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F2D355C1-84C9-49D4-B870-3439412B1C0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7B06B436-75BF-441B-A10F-86ED1E3FCD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A112F9AE-FD61-49CB-B02A-124C1952B1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C86625E7-9FF9-4C3B-8BB7-732733354C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AF115EE6-2EC6-4212-830C-CC8EA78D52D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8DB43525-95D6-4CFE-A186-3519B0EF8BB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BBBF21B5-560C-451E-8560-A61F0C079A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BB836778-D59B-4190-A850-26015B5B06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D9ACF983-2B19-4FDE-ACF6-8B9828D8C4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B62C8E7D-EED4-4D3B-AF89-706B1F3D48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5B0FBCA3-9DE1-402D-B48C-3B3694A9E2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908A5F68-FF4F-4C20-92E0-5674429DBA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52551871-AA09-4F8A-8AD8-880282755B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9B2A75F2-B2EB-4E12-812D-CB3D96600A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6F3FD345-74E3-4EC8-97D6-C3DEF7D121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D20A7EBD-7A69-460A-B03B-6BE49F2D08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8609E368-EF93-4507-ACDF-1B4CDF9C09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92895F-032B-4E7C-945C-32EF6A5767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A12BC037-AA40-4A1E-9E71-54793C96554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7583EAA8-1FBB-4E2A-8789-4A74280816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B1FCFEEB-66A5-49A4-A8DC-5A4B8537FD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9C966BDC-7791-443F-8A70-7684B9A800D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8D2E8F81-3573-4DE4-A80D-9719AC6286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B4BBCBFE-7A89-490D-90F7-876538173D8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378FBA49-7508-4FE9-96AD-88CC4E8E87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92A63CA3-6378-48DD-933D-4B53A58F94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C1166E41-99B9-45E9-8C7D-D1BBCBFA99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65715D08-5454-4AD1-8DD1-6F4EDB29F3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D5614595-FD7D-424D-A399-CB88935AE8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2D3FE438-EC16-4F05-ACD2-402FED598C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B0BDF02C-0966-4263-B28F-CA519A7108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4C550B7-296F-43D9-A492-D99ECE67BB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987FFA13-A7D7-4D97-9270-95F43665DEA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6F93939F-F38E-4DA4-A6B8-44D29FE5BF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7877DC4B-4D60-466C-92A1-50763FDD32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BCF3AC4C-5EB3-418A-82DA-80D1EB3B196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9846B441-928F-49E9-B724-A37961E331A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3AEAE007-52B8-4A55-9FA5-ABF4BD6962B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EE9A73EA-AE6F-4B5A-B5B5-D1A49509BFE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AB900579-73CD-4805-900C-B2E0FB8891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73FAE950-F7BE-48C9-92BF-8F5EBE7D66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E031C57F-3095-4F3F-A11A-1D7BC2CE57D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F476A64D-1117-45B6-B764-E85570EDFA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F2417131-C521-48CF-8F2F-802894F6C5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45FEF3C8-C312-4419-96DE-307AFC14DD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D5EA021B-5793-4366-81C0-495CB99044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DA4C3B1B-33F3-40D3-ACB0-7506FD85B9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9AC42B4D-E507-424B-90C0-53A6444DE6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F159BFEF-C0DA-4FA0-9BC4-4100AFEA21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4EC0980B-02A8-4C4B-B002-495140C87C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8D009C70-D34F-4766-91AA-3AC4ED052B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D70B21F1-9A32-43AB-9577-85C43C34F7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9C7D2323-9042-43D7-8723-8B98E490B7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3D80629B-E8F9-4765-A926-1C62749878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7B65473A-E905-44D4-AC02-33973A2A96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27C4DBB6-7D3C-42DA-8EA0-C417B7306A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B9977516-C390-4544-BF55-3CB3E5DE9F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5ACAD1D-E7EB-46B6-AB93-A5C0633705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C4CB5BF4-8C3E-4CC0-B2F6-E0601062A7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88B96035-00DD-4A93-87AA-9CE5E5BA26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7D3D5C6-66D0-454B-A516-EB85DB5EF02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E693A141-C547-41DC-8558-732A6F27303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7648207A-C66F-4733-90B6-70C4358425A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A98B1557-9EF9-45EF-AE07-33FC8B9E538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76D01A23-D0A6-449A-BAD7-20F69C31B9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5BBA6A81-0026-4DB4-9801-C1B0172ED2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FC93DDD3-9B33-44EE-9552-02A0347A4D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A2DD5F79-0A98-4AFE-AB31-28FD3428D3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73DBE021-9297-46C3-BEC5-B4AED642ED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D483B0AA-329D-4517-9749-143428723D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5F5F6BD3-2E15-4A9A-9868-665C20B34D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7616D911-1C67-4C3D-875B-DB9A7C046E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36718281-3E34-4B8F-9A83-DA01F9B338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8634401C-D47A-4D8B-887A-061DFC5DDE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F6097589-D95C-4B0F-BCFD-63E9511DA5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F88041DC-A6B8-4DE3-A02B-92587B7B5C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F459E023-5D46-49B2-BA93-784D0D31FDC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270D6502-58B4-418D-BAC4-7AEDAB69BD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6D397747-C550-485D-A00B-81A134F128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B208462F-EB68-41EC-9F53-E5DAB396B2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6BF54FCD-0A37-4D26-B3D5-29EA7D8239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3D2EF91F-1FE1-4524-8615-F9B679815A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F71F04AF-2268-4A4F-BF6F-EACA3BCD0E8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4E29B2DE-7B3E-429C-8FF5-19DB6532FD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51AC8E11-9FE2-458A-8713-F4D9D613E5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54388181-94FB-4539-86D8-5F4667A8EB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D70A054F-7925-4C8F-BE9C-845B54DE03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F3679705-21F0-4CE7-ABF7-7E38CCC25B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D37E6B5B-8FF3-481F-A117-C38945D5ED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273E0141-2E1B-4C76-B762-AC04D73938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F38C8294-9F16-4715-9B9A-38EEBCAC15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E07DFFD8-C1A4-4B5C-85FF-0B64DE962C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B59F4818-B0D9-4D53-A004-4933D1745A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D6FDADD0-42D3-4AEA-9EC1-B6F43BCF55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6C391331-7192-4BA3-B8A7-167EF55B191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40F2809F-250C-4147-BAF4-77172BB73E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CF8A08D-4B4C-4073-A703-ADFD19EFE0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789A50E7-70BC-4F87-89A7-B10C530212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7AE7602E-0C8B-4481-A99B-1F6CF77D49F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CA3D337E-6F4E-4A86-96AD-38B1030072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AA3D1AB6-0146-430A-BF9A-230073847E4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3BA51E74-35C5-4323-BE36-ECE2DC69CB1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6737BCFF-AEBE-4979-98A6-F9DDE33CE0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42E95FC0-6647-4868-A8F3-1DB13EC4C5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5CF96D31-661C-4597-A0C6-A23E531A0A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2C97BF3A-2049-43BE-A026-532E6FA5B7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A17444AA-3272-4FEC-8203-D0074E9FD6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C05AC7C3-B53D-4061-9258-2708CCF7FB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F7840D26-CE0F-461D-BA52-244664C0E1B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FA9A340C-0DAB-42C6-A3E3-E4BBE1F3797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E8310828-6AC0-4BEF-A0F0-40278EE19D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9436AD4B-1EDE-452F-8AA4-F2542CFED3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B2327315-E4D1-44B8-A911-FA286A95BF9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57F9A2E0-DCB5-46B2-A7FF-259C5A99232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3498A08D-3BA9-4695-8884-EB2470DF25F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E5736884-9D54-47F9-9F77-70CB6F001A2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3E7C9783-E664-4BD7-BE5E-94876A8C3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68AA85B9-3997-435D-9D3A-AFD134D205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CD11DE89-E49A-4BF0-B687-BE57A53B38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C2428424-3C12-46FB-8635-07CBF33EC8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884555A9-07E1-46AA-A1DB-D5350F0F07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DFA59D24-58C6-4DB4-AF07-2600F58D15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9C2A6CC2-593C-45BE-91DE-AE7101433B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53A79934-CCF0-4A66-A972-3F5E3CF94D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99A95FFB-2E54-433E-B6D8-B414361E66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EC5EC19F-FB4A-4B7C-8A83-3B77E68BE2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A8D02116-E83A-495F-916C-CA9FDE7829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5343A1CF-4554-4776-8D51-70A417C510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B1C05942-1125-448B-88BC-E0424C9ED7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6EB0AD57-0A12-4299-8289-A54D3E0082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D7802532-CA58-47EB-BA78-CCBD3AC7F6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13BD7B4C-A36D-43A5-A0F9-7C3A4AAAE9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B9DF03CD-460F-4EDE-B663-FBB90EBD1B8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470F7A5A-3ADE-4DCE-AD4F-6FD54FA22C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CA9CB4F0-B405-4DAD-A125-60A5588423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5874D538-2316-4D02-B6A5-62C7B94240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B47184A3-6BCA-4AE2-9E37-F7C7842A6E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6BC6A6B-9BC9-43D5-9298-330FEBE94CF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E4A7D27E-911B-4D23-8E25-BB72538DB5D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4A603590-7CCF-4501-9B05-D95590B7252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46D4E32F-DF52-48E1-979E-E2D4EF4A42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1211C441-A1AF-4603-9AC1-E0860FD68E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A44FCDB-5C25-4BD8-ACF5-8C70FF3DA2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C31675A6-DEF4-41BA-8FC7-443B675BEE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25C38C62-2308-4C57-9D95-B9B6569671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99601435-E67D-4C75-9228-2C2D99B4A7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32C40366-33F7-423B-BDD1-A466EDB3E2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64B6511F-55D2-4C5B-9F9A-9D69D995826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C0C89981-0735-4041-B778-394A86D865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3E98CA9B-EA7A-4228-A877-F7EF1B709F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C582F6C0-A083-4A10-A5D3-5B5CF515826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B975A33A-0407-4585-B371-5BB0FCDF42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CBEAE5F1-CDF0-4DBF-B24A-23E46A58082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F86227AE-4ACC-4A11-B671-8D2CD4ABC28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1D69B4F0-CC3B-4094-B5E9-BA46D45134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2F7A6C4B-0106-478B-86BC-BB91DEEC91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9C525983-F114-4197-A6F9-67186A5F2F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CF11532-4EB5-472D-9FB0-576E9526E0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8168AA19-105C-4722-BC5F-312CF33AEE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6527EFFC-1245-49DC-AD71-82985D2AEA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2D8D155-92B2-4FF3-9F4C-4B24F05DEF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8FD33B26-E62B-4691-BA4D-227FCEA69B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38347098-3110-423A-82E3-9BB349BDCF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1DB1DC1D-A137-410A-97CB-B9607D533D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5CD941F1-DF87-42E4-89A9-0394059CFA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9766AA57-4950-423C-AA80-D2045061F1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E3B72F02-E718-4592-A11E-F633C73898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2AF7B038-29E1-4F41-ABB4-6D853C4CFC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6C5BDFA4-BC77-40CE-A575-C008A3F07F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785A2121-F0AA-4B6D-BD74-6F9A5069F2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48F3BF4C-2F03-4EBB-85B2-750F96442C6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53A43B96-6095-45CF-9D1A-0AFF63DD0F7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EE4772DE-61B5-4D2E-8906-5F9C29DF7E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87A5B387-0BDD-4FC5-B46C-831C95DF42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F2436B73-1500-4084-A34C-FDD7F28BA99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49352791-C5B7-41B7-823D-2BAB7850884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7E253584-4EBE-48DD-ABC0-A77FA8EF958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9BBD93C7-9CE3-4E08-BFFF-B8711F26C2B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4469F1CC-89BD-49C3-B500-1E535D465B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A5C87E1B-AB19-487E-A5C2-1119EA7C40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B06FFD4B-983E-401D-BA2E-570C5A707C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D7867EE1-71C6-4142-9E3E-FB16CFF78B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E11425BA-871A-4106-A426-FF36484A78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44217440-4E09-4652-B339-9DB92D3291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54AA17A9-8736-4CBA-8429-184CFCF09E4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B2A89498-5D95-4A93-A1F1-2F2FC0B2D8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4CF0A755-5BD9-426C-A1F5-FC75878982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3E9D01E7-5DC2-4ADB-BB34-B290F6E22C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D1B5FC5F-FEF8-4866-BB0D-4B05AA2B686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9A6B6DD0-68F2-4CA6-8080-AA0A56C6B8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86A0EDA4-2187-4872-BA9D-2415EDADAA8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86CDF42D-AA2D-4631-BB3B-7FEB41B27EE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3DEB0786-D3A5-488B-AF4B-426F5D2A6A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63FBB2AB-D243-4600-A8AF-42559AA271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E2922EFC-32E3-47A8-96AE-73E15D6311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5E835E3F-06D5-4389-A63B-8A82D22F35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B1604D90-350B-470D-8E22-516357EE73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B94A3D9E-3454-42DD-8980-703A7625D2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1CD95C7-68B5-49C8-B3FD-3400E560B2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978672CE-375C-4D18-B909-7CF6A41A98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33B59DDC-685F-402D-8CEC-292DD54BB9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E7893780-9565-4CFA-BB3F-DB300A59F3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76E6C17F-08D8-4472-B9F2-CF3A91B5E0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88153216-D40D-4D6B-8851-046CF589E4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D4BA414E-E0FA-450E-B135-EFB778B2CA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81799418-56AA-49ED-8063-E5D40F559F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8A573279-7C3D-4633-BF24-60D7F95412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A3908E05-4BE7-4784-9A50-71A1895BB4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DD0BF027-CFCA-40A2-B90F-155D1E1CDB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D4DC22B0-6C74-40FC-97F8-B3C364CEF2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F5E8A43C-F2AD-451B-8995-31921E059B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6E7D6215-DAE4-4A9F-BD78-5090A1D9F0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FD129267-8F7C-4C65-86A6-903633FC2C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113A4421-B64A-46CE-B8C6-BEFB512DB1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62E17C57-980F-4B59-866F-6FFA74CB7E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440A9778-9A9E-48E7-84C4-240E5375C5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22EE5D0B-1C02-4177-B2BE-DF6A187FF3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921AB480-2008-4F6D-A070-26A1AA589C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72AD0B0E-91DB-46A3-A7C0-07D1D53FA4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D3CD3FC5-59D4-4471-846E-692A872946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D5C60B1D-6D19-40CA-AFB3-09FEE84209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1EE441DA-8C34-4EFF-84F5-E6DF263851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EB8623F8-2604-459B-A447-BE0EA16DEA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B9D65330-85CF-4820-9DEA-347CE431FD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5DDA30BF-197D-4F70-9FD7-D5E4B2011B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CE946D18-51D2-4F5D-AA72-0C9F9B75C5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787B269A-6796-4949-B10E-84CE2ADC262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7DF7DD42-C21E-4DC4-A10D-47306F4AE9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7101D7F7-6BFD-4BB5-BAB4-5CE79582A2D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750BD989-9595-4694-B625-700F4603C7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3B266153-CA1E-401A-B055-C0C11749173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AD3D15B8-A949-4247-A6F1-5A66A88666C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F159F78F-9E94-48CC-A80A-EF219D8F57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F35C1CFC-BDB1-4E1B-90B8-3763837A13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310A375A-3B2C-42CD-ACAC-AC54BAA874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56F52AFD-C117-4F74-B768-CC188B58C6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A118CCE9-840C-4A10-819C-CF2D59596E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DD2479D7-9D9B-451F-89CE-DC5D1855FE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5794BADE-C3C9-4B4E-B34A-8E99D587B8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E7D3F59D-7F9F-462C-8F98-1A51FACC91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369B54A7-F5BE-44C2-8D51-7ED1D27402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F37CD07A-BF4C-4D59-A58A-26C15657F0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3DAB9B9B-9AF1-4786-B61B-C2F43343619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AB956D55-4E47-4DB2-80FB-E3968DE6FA3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543C71CE-BB4B-4B19-8725-23614627C0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298A5CC9-ABC0-43E9-907E-87DB363B84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39287F3-C953-4C4E-91C5-C2DA5DA7D9E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F3350413-321E-4A62-B537-70223EE5EB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B8FE1E61-8957-4337-8168-99082FF914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A0AD1FCB-A8C8-4B7B-8864-38125E7F43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5E152F59-C4B8-4C79-82F4-19B86E9144D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CAE5811C-5887-4626-AB1D-B30736248B9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732ADB0E-6303-4FCB-9958-D0E8FB523A2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78B3E7E0-370F-4789-B73B-557D216C07F3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D9232D51-FC1C-4CB5-8B98-CF9ABAACCA1D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904BAA01-5B62-462B-8087-9ED577A1EE22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899A3667-BA69-4405-B5FD-7070D8F0EF03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E293677C-444F-4405-AD91-35EAD4C17CF8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8A73B775-A065-4684-9F50-73E0C273045F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379BE959-07D5-4811-B78B-CFC5F0246A66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822DDC67-8E38-41F7-89AE-EF4AE6620AD6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B6D73DCE-DDD3-4357-8111-B1C7998EABCA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2395063F-EA58-4BBF-BCBF-5BD57CC0C718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3C23F7B2-F5AF-4CAB-9A7E-02D17235C34B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F8430FCF-7DC2-4142-AE5A-129349C19BBB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430FD764-28D9-4022-BE4C-A57736D11A34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44D1FBE7-827D-4EDD-B331-DC66B30D4E5C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4533D24D-B6DD-4593-9C9F-1012AD3A600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C0C1DDA4-90DB-4D30-996E-48E1675D548B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351145BF-42C0-4D2A-AD6E-15316E1C0C5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57DCFA44-6DE4-438B-BAD3-67051EBF7F8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EEA36585-8E0C-4FA9-8732-75D3AC72229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2833558F-BB72-4A8E-B3EE-7D904CD85112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23A03727-B18E-452C-9220-D0E4E4BA21E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D03EAD94-8931-4332-AE7F-A4BCD696236C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CDF7929E-2291-499A-B578-0DAE8375ED8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A009B3CB-797D-4CF8-AA09-77C465D5521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CBA25230-B350-487C-879E-7406222F00EA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E0DEEED0-B93D-4C6A-AADD-618E9036EE74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41D53C8F-7CF2-4FD4-ADBB-66D403A2EA2F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C2BE57C0-C1EF-4A8A-912F-B40C7356D9AD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07C140E4-59E3-4A56-A007-1CEC7774D49D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7217223-C621-4807-83B4-4B86C4E028D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48AE2F38-D030-4765-BD0F-43EA67EF8BC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F82EFAEC-3801-491B-A78F-61A18A4DA81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77F666F4-A172-4C93-B0D0-8E6D8E67C2B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153707BE-2FA7-46AA-9BAB-A6D3B4ED91A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D9609B69-3E33-4074-9C1D-246D53C1FF59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81ED6158-BEE9-4099-9FAB-D23435067B1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435DE356-4583-4B8A-AB84-A2674147073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407EAF6E-13DA-44BB-BA3B-2CFC5A7AC179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268C9298-6943-49B7-84D7-FBDF7F56F994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EC07D9E-211B-4F21-8018-C7126ACF7A3F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6B343071-79E5-43BC-89C1-7122F9CB4AEF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8D1A5E38-23CA-491F-9C7B-B2AEF369AD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641BBCF8-E8D8-4908-A0E2-B206D50636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31D70A09-F2C1-4FA3-BA5A-22945C7F23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E1FCCCF1-BD24-4B53-9EBF-398BFD03E9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B0232C47-F621-4870-B88C-D1244A77BA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F76756BB-3AAD-4972-BCD1-9B0B8854F2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BEE9512F-D516-4D30-A7FE-8EF8FA8C41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3E1407AD-61CD-4AE4-9CF8-3DA89B7C23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E3CA2A4-23C5-4560-A6A4-C39487DFBA6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C563A94E-D3A1-4966-B19A-42F2A95C898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B6EB0C2C-B260-4374-ADCA-898A751E0E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1EEF4DD8-785B-47AF-86E5-9342D6AA3D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C748519B-E5C6-4C1C-A09A-579102D0AB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38D723E8-50F3-419F-A7A8-69D58DE1C1A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DADD7936-C44F-4155-AB6D-5546D9792A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14E9AC8-4CB0-4F8D-92F0-483FA40D86D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14D571EF-FAF8-47D7-B668-263891FD1E5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C61C349A-2BF1-43FC-84D6-EC812B4624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A350893E-A925-495D-81D6-54CDE5ADA6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36925C84-ACE5-4418-BEBE-AB465F5C43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75406030-1A09-4BDF-AF8B-C95C193530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1188284B-02C8-46C2-9502-3ACC571C93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FEC5DF0E-54F7-4F9D-9AC2-09B6523361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CFB55FF-D251-49F6-95CA-0EB52890F1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48C0262A-2012-4292-90E1-806C13BACE4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91356EDD-6494-409B-B2FA-1FBD224812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9D6E533C-5C06-4929-A52D-2D20E013E6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2D8D8179-B7CC-4410-8F8D-F8FF37A56E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3C5520A0-4214-4A76-9581-B65821FED2A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95CCDBE2-13D3-4D67-B142-9DF94BE280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90AA81AA-0572-4DF2-8105-44E87E0305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196FA357-E9FC-4113-B48A-8C5BAB49BD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3486EF18-A88B-44B8-932A-962B71AF098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DE5BBE73-5E5A-42F9-AD18-DCD780965A3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6284CBAD-2A70-4D16-B8DB-055A793488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161F4894-BC21-4318-AC76-452EC1F879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9C9D497-E4C0-4297-8D40-B729E98884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CF7918EF-C244-4FE2-9F60-DEB88AB819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C158CAE8-F54B-46B2-9CE7-D8F71DC608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4745BD7A-5C14-4728-A0DB-A9DDAF0DBDD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52FCBFB7-B7E3-43D8-9057-AA0468FEBA1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7CB7233F-34DF-46BC-B037-89BB090B7D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28410A08-C8F6-403E-90E5-13C85AFAC1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29084A1A-B88C-4B28-B8BE-BF14E5CD32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41F455A-F0BD-46A9-B94A-5E246BD3A3F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B9CBE73D-E1F7-4DDF-AEE7-114018C9649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36B36C3-F27C-4ECC-B4AA-D9D14C3D21F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204A2459-B97E-4B0D-9A25-4EF3DB1D783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25DC7013-8A16-48BC-BBCC-22EA7E3B066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26238C95-933A-4B50-9225-38E0D6C81D8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3FEBB5F8-CEA5-43DC-A1A0-503236262A5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3FD2C70D-567C-44B2-94DD-6C795A8CE96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44B0448B-736E-4296-9186-364A0151CCB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B0D1427D-32A0-45B9-83E5-6AEBC8FA3AA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42E55EC9-0405-4A0E-8185-23F2D7A7725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9AD3FF7-7B1A-4405-90FE-9AA974B05FE1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52A63D12-BDDC-4AE2-9FEF-DB65834FB2A7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56C90FFB-37E0-411F-AA6B-FB108DBF2F1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EA868A13-4127-492D-95C6-D1B0A719393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4191A720-0FAE-442F-B328-E54345E25076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1BE0B1F0-BDF3-4F50-8AC0-E0E8D32F06FE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BF048504-D8CB-4529-90C6-D8BA37D5426D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AA9186AC-A3AC-4042-B9BA-D5B665CE437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3B2628D6-0129-4D15-874A-CE895986181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6526254A-8DA5-410E-8F0A-812F90808FB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0CB3C950-16CE-4F66-B787-F857610CFAF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6D30206D-961C-489B-8AD0-802C342ED25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5DE41487-218E-4BA1-8B47-F7AD30039E4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66A2361-33BB-495B-9063-AECE3B1A840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6C8FA4A-9B83-4D93-B47A-01A0CAADA348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EDCB050D-C515-4545-8883-6ABBACF48D12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F29430F9-19D5-4E63-B011-09E910461BD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80928BA8-8083-4B59-A12D-5AA6C441C47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C5DB9DA8-FA48-4C26-B24D-1663C6FF46A4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AB1B9685-2426-4448-8A66-86F0A7D9F448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3174CD04-C101-4DBE-A1B3-9B5BF29029FC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B27371AF-D5BB-49C6-B046-70E1D329D83F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8F0249B1-F409-445B-A438-AF1F4980FB8A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BC6593F5-9B6C-4031-A52C-2C0D5853622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FD5FCE4B-38FD-43F4-9C29-E16582DC43C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8B7A486C-E96C-4109-A32A-6BBFFA75072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CB4DBF8B-100A-4C1D-AA96-6384E336B6B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B639EDE7-F14C-4C2F-8E4A-513E72A3AD0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AAF9A4EA-38DF-4C3D-922D-096F2CA1C241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780F4103-CC47-4AFB-8FA0-A937561DADAC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FC144DB8-A571-4BF4-A914-B530402EDE2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A0480155-3DEB-47F8-9C1B-8B3EBDE584C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6B22C926-C47B-4303-99B0-9F662ACC83F9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4DEA0589-3A44-4391-8B10-3DFAAA0CBF97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ECAC061A-F1FB-46AC-95F7-682D38467A4B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3C458A95-AA35-469B-91E9-E7182FB9E712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1298E2FF-FB2F-4C03-966E-DD1D0AA57491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2BC80A53-3986-4422-AE3F-198ABF3BD0AB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191CF54A-A551-4230-AF81-70171B8F4023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7DDC8FD0-22AE-4601-A6E7-1FD8BF96BDA1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7DE5D786-0220-4F30-94D5-483BB0693F79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3CE028E-552A-4633-BDB5-D382B808D293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98331BCB-5C45-4535-B6EC-67D4B1CC5288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FBEAFCD1-C3EA-447D-AEAE-DEDD9AB0FAEC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5E53B4F9-F866-4A06-A978-AC145410D62E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9FCA0142-C642-4455-A7FF-F8B43082863A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6FF94ABC-158C-4213-800D-8FB7DA22DA8A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F980C457-5CB8-4471-BCFA-796858992B44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F1D91D71-835F-44E7-80D6-9AF3637D26A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39753683-4F6E-48FB-87F6-73C35F634A1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999CA451-3D28-4C30-B645-53E5671FE2C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576596EA-69CA-4A00-BA90-868F91B1883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8CD67E99-7C88-424C-B908-0165C2E401D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BF21D711-F46E-4E95-8C64-24DFEC1B9E1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BCCC862F-6A8E-495E-AEE0-D2AD51E7E0E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65ECCD1-84F0-43AB-B3BC-D2C1907B510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1A63ECA1-4904-4CBE-84C3-D6BD8E79427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21082AA4-3A8F-4FD7-88F2-5EECE85583E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4188916F-F360-49C8-80FA-47160F59788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E7138D72-BBF1-4D73-A39F-4AE116A5D87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C49BDC4C-125B-4F5C-9286-DFCCC03B82FD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6310CDEC-1C11-4740-837A-B3CE0D8172B7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C2B1E3C4-926E-45CA-821C-3CEC0AE60987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AC2F183E-4267-4BD8-84E5-A4C225A3F6EF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64E80205-E0CD-4389-83BC-619A9A8B1719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3C1E36A5-4ADE-44E7-8BE7-AEF0DF58154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40442FB5-D6A2-4D7A-8782-6DA16B44A09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86893EFB-A024-4846-AED6-BE0EB8BA76E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025B5E76-8047-4616-836E-810E6C76A655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16DF3B5C-AD6C-4530-BA44-E07E5D8B0A5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A02C2775-3289-4C04-98B4-00C11818A7D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CCA8EB92-793F-4E93-89F5-E8FCCE37F156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DAC0DFE1-F04C-4435-BAC9-8D938F70DE6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C82A76A1-884A-4C76-9622-D89A051EF766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9AEB985E-4655-423D-B79E-59CECFD24F31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B0B7E4D7-D262-40DD-8ED2-4D5BD576A5D4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1CBD8718-B418-4570-BB81-78D5B2497AAC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5BAECE0C-B223-4453-83EA-6159E5230F3B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AC8FABE8-F6CD-43AE-8817-B5D15A94A142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7A1BA789-16B0-4904-B8A5-2794DDF08C05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E97E7879-809F-4149-B472-5B6D36D0258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2301D460-C39E-4CD8-8FB8-093132D3E51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221E7909-4C71-481F-A8AF-1C60E8F8C85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75E6B3-11DD-444D-9EBE-151E66F55BE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9E37D231-B63B-4EEB-B078-EAEB8F19CE5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E222ABCD-06FE-4FCB-9BFA-817E77A36EE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96F2777A-34A9-47BE-BAA3-79A58802EFB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D106A52A-2723-406B-8F68-DCB04C3A6577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9A47C9AB-519C-47CB-A339-0281DE0E30D6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28CECBC1-7594-455A-952D-52EABF721C1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47AEC0F8-B83E-422F-B84A-4793B5F6B84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38986519-0754-4304-AF10-1A6557F59316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F85A6F9C-2C43-410A-A6DD-DB3F005151F2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4F4B4094-60A2-4B85-9A62-82F92146F6B4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690F9092-0E97-49BF-BCE6-406C7978FD29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FB39ACB7-C757-4EEE-BEEF-9601291911DD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0CEC0E75-5002-4EE3-B7B5-F64E564EEF2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C1B053C4-7B30-48AD-9212-0BCA96BADFB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587E4FB2-86B0-4470-9CB2-B3F9347F98D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A694009D-805B-4380-8820-D8C3C1D2C35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BC4DA037-901E-4592-80CF-3010AAB023B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A6E6CC65-5D94-401A-AB74-313ACE8654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535321A-C436-44EF-8332-B39AD9FB221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2B22C1C5-3889-4E5D-9383-E465B6DBD34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E08331AB-8762-4E75-8C7A-100887FAA028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648E2ED4-9F6F-48B8-BE86-3FEE8C4E0DAD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A44FCD88-733A-45A7-AEB0-42D4987B0A86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78ABF5EE-A783-4565-8411-39043ED7C3AB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1C235603-3F54-4BB9-9D25-AB41F491F8A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A0D7E715-5335-41F1-BFFC-1C109BE85D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5D53CCC7-90BB-42A1-8DBD-9964A504705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41481BAF-BB37-42AE-8A3A-C8F50A408B8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358F03FE-C256-4871-BE1C-14C8D4BB2E0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40E9A2A4-9C68-454F-AEDF-83C4C33162D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3E72A5B3-C8A9-4EA8-91B1-CFAA774751D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69778788-96D7-48C9-84B7-CD99346D594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7BE6DD96-CBDE-4FFA-BD3F-463B36BAA19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3764D7B8-E2DF-402C-98EF-3AB7761881F5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B44B4915-BE70-4D4D-9FC4-C5E6D75113FD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7BE9DF9E-21BA-4BAD-AAA0-80B87B7B434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DC9564E8-AE92-44EA-A2F1-6C84BFBBA7B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19903E85-0540-459A-9DFF-1CD9BBEF43FC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32AAB881-7FA6-4A03-85F4-ED5980E6AA88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76B04933-2946-4BF2-9D1A-829E5366D031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2E33F40C-A6C1-4409-A81B-F9F96AAAAF99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2607F787-70FD-4E18-AD14-94A756589BF8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33F24E4D-EB4A-463E-A6DF-57D9D0F2E500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6063E31D-FE61-4BF1-9B0D-CBFC9EEB5D31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339DB079-6184-41A1-90B1-8910D8DEE7C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2D324957-E703-49A7-AB9F-D3DB003C93E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768E13A0-36E4-41A0-A7EB-FA65DB29BBC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56EFC535-7899-4DA1-A265-1AD3F856AB0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C1D091C3-35A2-4507-821A-66E24F1A251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9E91BAD0-C68C-4DA4-A132-450C01CAAF1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261095F7-AE5D-497B-9A68-859831F7C8F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B352D2DF-EE9E-4F07-9CA2-955DEBAA966B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24D74811-EE1B-436A-8E86-5E973C9D923F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AC8DFE5A-2A74-4BF5-81F8-29FB507C8B1D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43838E97-C944-4278-8537-02FE0011B253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EE9FDC21-CE57-4052-84BB-123BF64CAA6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4E6A9626-92E0-481A-92F4-C946338E3259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228B3C52-640E-44F4-8D8F-3E5C759B1E3D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785F526B-15E5-4418-9DAD-912574FACD33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22CE7C08-7DEF-4EB4-8116-5A8262E1CB8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D0520628-D4B6-4399-8A67-0C32C36133F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6E588A19-688D-464C-8B01-4ABD58EE97B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B9CBC48E-85FD-41E5-A444-142064D5774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C701C747-0688-4A49-A149-022D8D97D47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DBDE9A64-FB90-4551-A6A9-81D6F997A87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103D4307-4AC8-4296-BE49-827C98C2E55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A7A621AF-05E4-4035-9BFD-F6C558A2A66C}"/>
            </a:ext>
          </a:extLst>
        </xdr:cNvPr>
        <xdr:cNvSpPr txBox="1">
          <a:spLocks noChangeArrowheads="1"/>
        </xdr:cNvSpPr>
      </xdr:nvSpPr>
      <xdr:spPr bwMode="auto">
        <a:xfrm>
          <a:off x="2628900" y="225742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BAFCA060-124C-490C-B37F-19D5D190D3BD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30261DCA-BB1E-46EA-B03B-1DBE9F8C7A3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487E8371-95E7-4637-B223-6C2984138F3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A847FC86-DB50-4C13-ADF1-C150FEA6BC92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E01BC43C-151B-4D75-8FB6-BA8377D89201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4C80D21D-2B4D-4888-9B58-466512E8CF87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204A058C-4511-4DBB-900A-54DC374DFB33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ADA91724-397F-4C91-BCFA-1EB2C69CDC63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11B16163-9C66-4701-BBF1-0245C5E000E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851F5098-51BB-4467-8795-6B2C5184F0B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4BB89D3A-A901-41C8-8D6B-931436E8407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AB3263AB-44A6-4470-A0AA-FCBBC026ED8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2275D318-DE0D-439F-A31E-E29A00A841B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695B09E5-F706-4720-B62C-E82140ABC8CB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3CB57C3D-85D8-4476-B6C9-263B8927474F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72FE4FF6-E966-44FA-88FB-0A4E24CDC4A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9279B549-BB1A-479E-9D64-F0DE9266B97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E69CF3F0-3B81-498D-A7B7-89AF51DD3742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8497955B-807B-41F9-8064-72DAE29BD429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719CC06F-08CB-41F5-93D5-789A74C9D5A9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F3CBD137-98E9-4B4C-AD08-435616380992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2D7D7E09-645C-4364-B2E6-9F682BE3836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71D9D91B-B06C-4295-B4D5-0062C0CBA7C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863C3AB-A3FA-40AB-B5AC-7F4170692A4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4737E617-EBAC-4E7A-B9A4-525B6D09C39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58A19E98-C6C2-495F-BE57-230F5E1F496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6536A3A7-19A7-4F93-9FC3-4A1581E4657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EADCC3B0-ED47-4691-A47C-66CE4FF450A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207D7E0B-2B32-428B-AAAD-87B1FDC7CC0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F8E608B1-B1B8-45B8-B0AB-6148F4B78E9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75330B10-0ADA-4703-9D0E-C55ED0862ED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B597E1C0-78FC-40EE-A2A6-48413B1BEC2F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8B568A69-9445-460B-A3C7-642B0116A4D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BA10F29-891B-4A3E-8A5C-244366466E0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7721E12B-38DB-41D4-ABAB-D115DDC0B115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F9F02875-FDA1-4297-AF1C-E18FE9CA3AFC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8BDAADFC-B5C2-408D-9B60-DDE1D55A8C56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FE7D7B5F-163F-4F9C-AB57-AE52E879F288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5499348C-FC5C-48A7-B1F5-8F8E2EF0D828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1E8661DD-B02C-427A-99AA-B29B76A2C7CF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CC404BC1-B50D-4A2C-8F1A-8F51544CF8E7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8626F6E0-DE56-479C-8B10-10DED7D411A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8AA38849-74E9-44B8-918D-298BB6EB986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35132E0E-3AA8-4E12-AD31-974FDA960DA3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9B670835-7318-49A1-B98A-E2360A759418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DB7B255-E374-430B-92D3-AAAAE3403E1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56A6AD62-320F-4C0E-BEF3-B26CA83F84E8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BEE0692F-D0D4-48DA-B04B-C30BAAD7925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7AD4B2CD-6A17-459D-A747-5FEEDAAD0F0F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C5E1CA7F-B7AF-4951-A66F-97935339E017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7D941B13-9820-479A-B36B-338BD08EED58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83620467-369D-46C0-A43C-F269B56D3419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3E03F57F-A7C9-4BA9-94C0-BACFEA7769C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C3601B32-ECD9-4214-B5E2-7D4FB94C79C8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B8743107-C2B6-43D3-85EC-933543EC014A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71D04A2E-80F0-4A18-9B91-C5C6608B16D7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0B164B39-63F8-4430-82EF-ED51058B9CB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CAE6CD39-FA33-4B2C-A116-7F13E45DF5B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C4B85510-8525-4FF2-8D2F-BC70EBD168D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4AC2799E-4CCD-4668-8A4D-F5EE7F1804B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D5C7F41C-68F8-4193-8A7C-1B63CB728B2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73F55AE8-FFC8-45A0-A511-06A0BDE9BCE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D18953DF-A67D-4554-B668-C347196FBF4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FF55ACC6-EDB2-4415-ADEC-9D2FA7F61FFE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7739F5B3-24C6-4F43-8DA7-0D958B9D840F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192D0E1E-6807-4772-858C-E2CF507AF32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B1D554D0-01E2-4DB2-97D6-732A82EF122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8E6D9939-9716-43CE-9294-AB0610A27708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A54E9137-D438-483E-A6B2-0A7CB8F64FCE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C0A706C9-8628-4BDE-AC49-2E6468046665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AB778A33-8D5D-4847-A15E-39109F269AFD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4F22984F-889C-4D01-B0BB-A4D106A130C7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4C42171A-13DB-4BF8-9544-11F6FA194A8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790616FB-FFF3-46D3-BB23-798DFF53A36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1314DB8B-9AF0-4F65-BDF7-A0824A69D58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988D7E25-E698-4B7A-8C3C-B12C14617E7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48C313A2-DFB7-485E-8CDD-0C241E4B5E0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49E941B6-D93A-43D9-828E-FA6CB4E7C79F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F6688FC7-1918-4209-A9C1-AA9C913EF68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470B49AC-5C43-4380-A543-B5EE819D6E9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642ACFD4-3E39-4231-862A-153C3003AB1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E7A85D01-5A7A-4957-876C-E4B693329C99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E9C3FACC-4276-4C1D-89D2-7458C6ECB09A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AA4D4496-FEF3-45A5-96F5-374F725AA732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205B7776-0C39-45AF-B797-D6040171336F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535DC1ED-3738-4467-BEA7-24CF6031F7E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83136FAE-3AB6-453E-90E9-C47C9D19033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F4ED231E-A5B7-4666-B537-BD25D59156F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AFEF58B7-D19D-400A-AF9B-925EB734850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86D0B2C9-6430-4523-B8DF-D332AF4DD37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35016126-79C0-46B3-ACEA-F19DCB14BF0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BA8E19AD-9B85-425E-AB77-274C784334F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B634B810-ADA7-4EC2-96A8-E2EEAD86DBB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3182B759-AAD3-4F8D-ACFE-88ED04BAB11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AFAC639C-FD5E-475B-AA04-2EE7CC568F63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4B49680-EA08-441B-A498-227FA23498A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6DFD9D52-8892-4C7E-AE42-3842A3C1D24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DBBFAF60-8F48-4C68-8B7C-25FA8329DC2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6E5322B6-D3C8-4BAA-BE23-C212F7030646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734021F2-A52E-40F9-A25E-6C1B0F4A510A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B47DA44C-D44E-4C62-8824-8011C56E7DF8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2D5CD315-51E7-4B89-BDC8-F96CE28BD750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948EBDED-3237-4E14-AE55-A12547F94B0E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69F30D07-7C07-4FF5-B63A-259ACA0EC99D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EBBEE0F4-255B-4445-BEDC-47651E7DAF44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AD197E71-EE1B-49DE-B007-2E2DD8AC657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A07CA3A3-70AC-45A8-9A7B-DD001E193E5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B5790AC6-6F01-4319-A389-0B856789DEB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63D5D370-81AE-49F4-847E-02FBDA5F1E0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F3C26C81-9998-4195-AA62-681E227448B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67A1EA0-0E3D-451D-9CFF-DA453E5BB9CF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A2D91CF7-B9DF-432B-8F6B-29B635EB2175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6ACF7C35-DD5D-40AD-8846-892ABD8D025F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4A0E81E2-0CB5-4387-A331-DDDAD436DFD7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1468939D-5D05-45F7-9285-42E993331F72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5172E0FA-DCE1-4D38-81DD-3C8D3EDA197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4BF5569C-5E1D-41F6-8A00-4E2BD26F3BC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2510C642-3BFE-47D8-AE3C-F403112104EC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D5566862-E6AA-4263-9FC3-33AC73821541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606AB19A-2C8E-468B-AE92-F089C47F1F6D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699CECB4-D6A1-4289-84DF-FD496E51BA3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FEA8219D-03B0-458D-8453-BBEA6C88FBC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14E8CBD-EAB8-41E9-885A-57CEEF9A83C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852A95DB-A89E-46EF-812B-70C6D473239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78BA7EFC-185C-446B-93B6-D547833BD32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E81DA34A-687B-4066-8922-6925EE50165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AA291CB9-D289-43FF-84DB-B8D0CB7D845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A5D990FD-6589-41CB-AC93-DD8C6F71CD40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0531DD4C-E684-44F6-A849-FF076490CAC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060F742C-6F78-42C8-AED0-CE93D88EE59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FD3A43D6-5429-4FE3-82CD-5B4A6EC0A051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94C65355-B0D5-47F2-AE2A-B6FBE9008BF7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70790C36-BFBF-4818-B2E3-801516EEFAF5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23CD0B60-8D33-49AF-AB0B-D7FC2223DF0A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78E2B2D0-167D-473F-BEE7-34617816DCD5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CBB239FB-B3F3-4FE0-A17F-D4E3B880133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F7814F22-204A-4708-8473-8EC835536E7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0B447EC5-842C-4D8F-A987-06C2EA5D534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FA9FDB3E-2813-48F7-85F4-947D52324A5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F87F6AB2-0EDD-462C-90E4-026333CB4D7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182345B3-1C93-4F9B-ABF8-2D9D6AE3F188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C35FAFD0-9A75-491E-A110-880B2B47F8CA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6E5DDE9A-A0BE-42A3-A88F-35F0B9518E1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FB595269-EE01-4433-83B4-3014CA5DA7D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29558CEE-5AEC-4868-BBB5-099035107438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070E4FC5-0200-43A0-830B-48B9EA2CF10C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0E924A3D-4EE9-44C4-ACFC-5BC36297B0FC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512122B9-CDB9-4DF5-ACCA-3A77AF58C103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4918A0A5-38E9-43AA-B58B-C6A7026464D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D7275928-CDC7-467C-B576-69EFA5BE936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1A2B91DA-64BA-496C-85C4-9D201F17657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2A1F6FD5-9EFD-40BF-85BB-A1FB438B886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A0402FEF-DFC5-46E7-9604-21FC33AB705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1C44CC-C563-4BDC-A5E1-996F92FE8F6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9D0E179-0A72-4720-9C1F-C843E98CD7B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199020D7-0F1E-455A-A132-CA69BDB84B8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4815E570-51E0-48B4-8C3A-7ED5ED6FBC2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5788E478-7892-46F3-B2E0-965E3698F056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55504DAB-ED55-4C05-AF0A-C35C54A9A7F9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55EDC4DF-D783-42C9-AFD8-FC751E65B6B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2DB82BE3-8F27-4331-BAD6-297318ABA4A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87E601FB-5FE0-4AF0-BDF6-1218ABE94002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DF0D4D54-2082-445A-8B5C-D1B2FAE4CFF6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AFDE7B7C-32EA-49A1-A375-8A5C2D7E0643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2" name="Text Box 6">
          <a:extLst>
            <a:ext uri="{FF2B5EF4-FFF2-40B4-BE49-F238E27FC236}">
              <a16:creationId xmlns:a16="http://schemas.microsoft.com/office/drawing/2014/main" id="{0CF211C3-8725-4ABC-9D9E-13C94BF75E29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833B12D2-82F8-4E43-AC89-296992F24ED2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1FCEA4B8-1511-4CD2-880B-DC6B369058A8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3889B72D-6487-4747-83AA-719FC2394DB7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B86C4D54-66AE-43C3-AEF4-093306485A5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50B3191F-AB08-49A4-8062-5967150977E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4F34EA5F-AA68-447E-9951-83FB1BAC3E69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8EE49FFB-1182-4F67-BA72-6F0D12DBB89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6C3B0E41-A98E-4492-8FEC-07E617655BD9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2C703560-D5E9-401D-A271-120C65FE4F02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A431B98C-6331-48C2-96DC-AC8F0EA9F42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349AA403-45B2-4415-9883-24C62D7FE19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540BCD5E-7FA9-40FB-A171-C0E041B1829A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DCBB0689-D8D4-45F4-9B1A-2F83BCAE4530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60C0FD07-4CCC-46A1-BAA6-4DA44757BAE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312BBC7F-5D6B-487E-A2A3-626D1935BEB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B5E0CDA0-4CAB-418E-A92B-807CD3BC058C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60DF2A04-AFAF-4EFF-AA67-213E3B45A20B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12068041-6C72-4F88-A14E-D0C63809776A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7DE033CE-6BEE-4702-B270-6021FDF6515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76482FEA-EFBE-445E-A7F6-5EE1AF83A4F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5AE4F9BA-D3CA-437C-B950-CAA354AE556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B8E71A0E-3016-419D-8A74-BF0FB423DEA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B1468B3A-29D4-4CE5-B227-30009EC3C6A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411B34E6-634C-4D4F-927E-E532C360C44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5718A35D-337C-414F-AD73-FF5B34BA9FA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8EAC5608-5A78-48CB-929D-410231272C9F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39E192AF-E04A-492D-8828-F690288E4CB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21391C9A-2476-480E-84D2-A252D027555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54C9F440-88F2-4E21-A8AC-5D13CC43DE61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7A2A1923-A84D-4619-A440-6DAEB155BAF1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EE5FF517-46C7-4EEA-843C-29D38DDFEEF0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E5804ED6-5B99-40E1-BEB4-15CDF4ABA35E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B5C794FC-AE81-4DFF-946A-18DAC48222D0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CA93A4E7-9E81-430E-8210-16F75BEC1DC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B1A00400-80AF-4FF9-9992-FCEF74EBC0C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7A1C5A70-521A-45D1-B045-652CEB2D285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885CFEF8-740E-41CC-A4DE-7914059734A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3A530098-6B68-4F95-9511-CCBB92D9EAA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85AAA0E7-7BA9-4D56-B1E0-836B8C00DF10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5A418832-ABE3-451D-94B9-A9CABE5B87F8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7CF2AF11-C857-4DD0-9BAA-4E0E1B1AD2A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97B7A327-1A9F-4845-82AB-7072C7211AF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66FC6015-F462-497A-8311-3B301CCF3E87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4EA1AFB9-4F39-4CAC-98BE-39546DC06BC5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ACB6CDDE-E64B-4E6D-8618-2FBCBFF81847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DB880F2B-0A9C-4AFB-A0E1-FD912EDFCC13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D9B991FE-22A6-4E08-B436-648323B40A0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BB59120A-C9D6-4018-A4F8-9B1FBB69714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AC1DDF22-2974-47A3-8C8E-6C9EEF874BA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A20D6456-4BF8-4DCC-BAA2-C73EE0825DD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93A05893-4DFF-4569-8EBD-5A0AA34A398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4BC89800-0CE7-4EA2-8F6D-6833C837B82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4C20A9E9-755B-472A-BB6E-2B710E702C5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B77EBEDE-EE0E-49C4-94B2-9C8C0A935FA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58A9F50C-45CE-4569-904E-73CAF47A600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664300F7-61E9-44E8-9D12-F12DAE40ADC7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80718454-E746-4AD4-BC72-44680F999369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57A9E1F4-3898-4AEC-A454-E05F08DDE9E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58EF2A21-8D27-49FC-A722-36F395870C9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B68CEC-5255-495C-B22B-69A5C4DF4B9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72FCEE28-07E4-4783-9D6F-78BA1A7B9BBE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B1DC94C-95DF-4451-BF80-65A0E223C235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3BFB836C-8A96-4C2C-93A7-48620AF3D75E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F7D3D730-A6D3-43F0-9A0E-74BFAAA3B456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854AB84B-C157-4545-994A-32D5BE04854C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2B779254-DDB3-4B81-9268-56E2002D29AA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82508827-0398-4834-8876-E1E250BCBA2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39B20E95-D28C-48D4-86F3-CB0953C0BAF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99AFE641-F4C1-4A74-BA9E-A8421712C0D0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6EC925BB-DAAA-4698-AE18-F24572C9EAE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E7BE5F85-B27D-4FF8-885B-7AC3B09527AF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9CF35C20-994F-4121-AE58-95B2104CF8E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F4606F6F-65CE-4480-9AD7-EED2FD6F587F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774E8FB6-8209-48E4-9F9A-AE87DCC2691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6BB4EA74-0E5B-45AE-8D22-8B1A20F6D0D2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158ADFBA-71EC-494A-8391-91671EB84A8B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882AAF1D-8CF5-40C4-A72A-C524AAE6241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B0010EC8-8093-4844-8F77-63EE8F60FE40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A80E3C05-25D5-4702-85EF-0BCD88EBD1C1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1B6E2CCD-3473-42B5-87BA-DEA2E92103BF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F8D3B2E2-78D6-482A-8854-E50257369964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FD0DA917-45B8-49F9-99ED-C5890621E03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AA4CA43E-A791-4857-8F9F-CF28DD4AA19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537B90F8-CB98-4FF7-A0D3-71326B3D003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F0F94173-F752-478A-8D91-265B78B470A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46598C58-2DD1-49D1-989C-1CD2BAC8CA6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F91A514C-0A9A-4C35-BDD8-DAA40C089A0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38EE3F76-2A17-4ECB-92E1-8C8F2DFD0B2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C7BAEDE7-D006-46F6-B3A8-823684F31305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65355387-57E5-4129-BFFA-6DC315356C65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2A75FFDD-161B-477E-BA3B-49F267E7808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95ABAA49-993C-4E72-91EB-5C60649F936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DC297409-8D25-45CD-94B2-CD6608BD2C51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43D762C2-A6D4-4360-8947-CF6FFC0FD79D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84A1DDCD-E700-411E-BFE2-BE8BF276247A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154CBDF9-D3B0-4E8E-8CEF-33CE701EB7FB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1777A8EB-FA1A-4756-BC28-1ECDBDCCD27D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DE552BF2-7477-4976-AE12-5F1FE9D8BA1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6D954C77-EC16-43CA-B08E-A0A32ADEF96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64A279A-033A-4F84-B0BD-79446A80022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AC8AAD42-F222-4738-9BAE-1B3E9DA089A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7E181F41-E467-4F45-A4F4-4840F2B375D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21CD8C05-AC45-4C32-BD9B-21FDC764F2B3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24255198-3D98-414A-A6EA-082DBF034F3D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C6F383C1-F564-4125-8E84-BEF2090E675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2684B4ED-4C71-49DA-9A3C-F3C64562FC8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87F2BA9F-C070-4801-8EFB-9DB401DAEE6A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6F262924-F3DC-43DA-BCA9-E1124DC37D15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41CEC0E3-8D5B-47E8-8B5C-69B77B92C131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97C6A876-6771-46FF-B09B-DA3B284161CE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A063F41C-C227-4AA2-9753-0ACAC73829F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5B0A7658-391A-4D67-A0D7-37FECDD610C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1657730E-5AA6-4F30-AD9A-4B8A71CB499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732B918F-DC39-4249-871E-A43D29F9BD0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59EEE9C6-E95D-436A-8DBE-2A96DC1BED7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0FE29CA5-E334-4A41-8F82-FBE5E5DAEA1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79EDB1FD-8579-4787-9ABE-AB020BE247E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253E1335-8B8F-4036-B1A2-CECD0CE50DD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B277E7BC-5589-4DB1-AC70-E2D4EA2D054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437E889D-36F6-4AB6-A3F5-85ECE2ACE507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6BCBF933-AE5C-4180-863D-9C8892D31D0D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1CF1C398-0EAE-4543-95D0-863E1757A1F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F346A94-9929-4EAF-927B-4CF14368AA3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9A2021EA-B7C1-4CA4-9A1D-538C4F3FDCDD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A7205CDF-840D-4206-9B7F-0904503D48D4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E07C99E5-17F1-43BF-BBBF-6D0FEBEFB0FB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E9535ACE-DFEF-43E5-9A54-706C72F7DEE3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2E788FDC-6D00-4DC9-A048-ED1EFE9481B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12AECC8D-CD30-4DCD-9BAD-77CA923380DC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A084902E-1C79-45A5-B051-D46D572EB659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379E656C-BD29-46D1-849D-C64249BE42C5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CA21D6E8-C344-4554-9349-0007C6E3403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47DD24EA-847E-4F46-B79E-1995E73A34B2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E14D24F9-CB3D-4447-8ED5-23F0236C1FB4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81BBD6A3-B58E-492C-BB70-D037134D93B3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7BD273E2-7F96-4C2E-8DDC-3D14DC4007F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C094DC96-9662-4F08-B8F7-A195E2450F8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62B6F286-7975-400B-B00D-4ABA34645DFB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F0C75680-8699-4D91-B0A6-AF294C4A53A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2" name="Text Box 6">
          <a:extLst>
            <a:ext uri="{FF2B5EF4-FFF2-40B4-BE49-F238E27FC236}">
              <a16:creationId xmlns:a16="http://schemas.microsoft.com/office/drawing/2014/main" id="{E18984E9-BFD5-4E12-8424-34D23185306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12CF8985-EAAF-40DA-8258-9ACEB1BC227D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A984D1AA-1A80-4259-B49E-5854AB15E59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7E30E76D-F9B7-4457-A1C6-59F731AE68AE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7D7ACC95-4510-4054-B2F5-FEE9542FCD5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7F83E44F-A362-484F-AFE3-BCAED6CDD0B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F2DF0A75-7FFB-430A-A495-6240FAD533A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67886E9F-C07C-46AC-9780-1A13BD6D601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8B1B5FBE-343F-4E49-9E22-92BC64AF6A6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88BEAE90-CDBA-497F-837A-8096AFF8B9F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A23FFB92-7ADE-494C-9363-A36983A54B4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7332C654-8A4E-487C-AD96-66A6DB4738B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FE449212-EBD7-4269-B92A-A97DE0B752C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58F39674-C8D0-45AD-BB59-00823950210A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1BB0EA17-B32F-4A6B-AEC9-B30ED3E01E7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682718E3-3D94-4555-9DD7-AA4FE45EC63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CD428F83-9399-4848-BB9D-58FFA4A6D00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3BD6128C-1C4E-41E3-A3AD-CB9F638E95E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F7B3BA2E-0641-4164-985C-BDCBA0DCF88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1826B389-CCD4-42A0-BB94-129100E90E9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B22BD928-B2C5-4FDB-8BD9-7ADC01C5C1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C76C9FDA-4729-4F36-8A58-1536C053207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D070D130-D6B0-49FA-9AF3-FFA6777D935C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4D488162-B468-4813-BC29-7B74953A9E2E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63059E5B-3093-4FAF-9B0B-399A9CD630A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BC226F71-7E40-45C8-A8F1-CCBBF96718CD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84547E2F-90EC-44AD-815B-B6D4B10C21D1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3D1CF211-4559-4712-843E-283CF660AFDE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62401F12-0678-407E-BA28-F0FE51A3E2C2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803E09E4-AFB2-4947-B5E8-61FE882C6CA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5F77A80B-87D8-4A37-8737-4649A0BEF01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A02B7474-E45A-4446-B46D-681DE00F5EC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81457C5F-7421-4F13-A47B-41399EB1863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8FA3E9B2-DE39-4BD7-8507-F9F59B46194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10D14A40-22DC-4CC8-B66B-CAA429FA7CC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F2BC43EC-66BA-4323-A5A2-725AD8F96A1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5941F74E-6030-433E-BD99-4F68E8422396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7C8644B4-5A1F-469B-8A6C-699EC29AFA0A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012F6DC7-8DAF-4A23-8093-062D5D2DAA7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18B260A1-0AD9-4350-95B0-12E83C0B16A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8FAC311D-37BE-433E-8972-53D6D09E542C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5081662C-A170-4046-8BA9-32C7D06020F1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44506FBE-D4A3-4C3A-BCE5-8AD754EFE884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F0C68551-0B50-4066-B495-5E9CA4C36DB2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1E510AD6-3125-42BA-800E-814603551CE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225EF9B9-F768-462F-A5D2-FAEF053D073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A17AA5E8-74D0-4D03-ADD0-BCD64B48CF0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ACC136E2-9D57-4C51-9FE6-C030A92CB81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6FBB0B20-F683-4E65-AC6E-6C9053E1F89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D071EBF0-1940-4607-B01A-655FF6479C1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554C34EB-8BCB-459D-9D51-90638A176872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C536B4C2-7B2B-4B1C-B221-F53993CB8CC8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1DB34B80-9D04-43B0-8EC5-53162E287B4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912FE8E9-A3A4-4BAE-B729-D0D1D8E1A09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ECF8E55D-0134-4CC6-A268-3F865BC21CFE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25C57D49-8EC7-45A4-8C2E-D2E436D498F3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21DFF373-074F-41A1-A4C5-A9A1E6E4D0D3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F8080B5-8A1C-4AA9-B0C7-BF691190A4A8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F9D82746-6A1D-40AF-B749-BF7AB4FC820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E85EFF4-4ACD-45A9-A615-90D718EE232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6B7FCB78-7871-4756-B2FE-B39D31A2288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46E55C43-ABBD-44E0-98D5-2A1E713D736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480340E7-BE82-4ACC-B606-60E96426D37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7D718A94-0545-4B4A-B03B-C01E0B26DC8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30A71D18-C0C8-4E1E-8656-107C515A119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213BD2A7-4DFD-436A-926C-C86B592F47B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D6C644CD-F237-4E3B-BB2D-3295AFC41A5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3C70A6DD-60BB-4C27-BCA2-C469C0F7576A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27FF9F95-8C32-481D-8EC6-44CE66C8C2B4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6685697D-B871-4F6E-BBA5-B4069664B6B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42F0439E-52AC-429C-B32D-7DC5C3C80A0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6D9B372E-2EAF-464E-88FD-CD7EBC1CA5A4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54AAFA9D-DED4-4A1E-BBB3-C552BF206BD7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ACC90241-A0B0-439B-B9FB-33D336E02C25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2DDA2441-57A6-4DB6-8F96-F514771189E8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B1A28503-A00B-4FBF-B1A2-D647E6C605F5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72CA7760-5775-45BD-9797-45BA59D814E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0365118E-44FF-44E9-8C28-520FFCE6D34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FFA60ABE-0722-4E41-9B56-FD51B96B9D03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A1F85AB6-BFF2-4E7B-A23F-925643149AC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F7DF7287-56A0-4471-B73D-611E0D87AAB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F9199583-3897-46B3-9838-ED9C78AABDA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1EF7DBBA-D211-48F3-A903-A503E986742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4D29FE3B-4478-4024-8181-011FCE1962D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865983B8-7808-44A5-984A-F2F67B0683D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2FD7BCEF-4DD2-4826-B227-05279891990D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C913A450-B0C4-42C3-B440-42EBF8FDA9CA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CFBCC8DC-41E7-49C0-AADD-3115F504A9F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0ACC4597-42A2-4371-B605-04833F5EEE26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538D11C5-F835-4FE4-BB34-F5C9E9B6814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B264181-3879-4D02-922B-639C41465C1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039A6FA7-EE04-435F-9D0C-5F3536D3BBD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3EF9ACB7-F402-4630-A7F4-A8C0341F04D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68051B2B-0FA6-40D2-8AA1-F5970E22968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72B08DB-4EFA-4BAD-BF99-73C36F473F4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8C6E024C-8547-4C7D-8C3C-D55805C021D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DEBFD6DC-A8E3-4ACF-B696-C0290BB232A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46A35231-3E5E-4B21-A8C8-54A426F1ACD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65969D43-53EA-439D-84DF-10D03724991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19FDC5D0-B4D0-4AB9-B495-475925F2ADC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4436957-AFBB-44A4-A77F-3243BE576E5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D5FD66A0-9502-45B5-90CC-260E061AC7E5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195F9B04-4A1D-4655-A199-D98079B1C7B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4D152AF6-BDDE-404F-A43E-9326299A05C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D0B40E81-D1FC-47AB-8ACF-77125517EF9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6C808D45-0A27-4FD3-BD05-3076A85219C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82BEBAB4-181D-4591-8EEE-334623972198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E0FBEB9B-F3E3-4293-9932-90977BB3C31D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944E163C-8260-4E84-83A8-B255BB465184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0D701E43-1CB2-4C23-822C-047A767DBDE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D94DB0A5-514B-46F6-B3A8-D6014404799B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0FD70AEC-5F30-4265-8A41-E50C346F0DF3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FDAACED2-F163-4673-9453-08295714B4AF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4A3A4BE6-7AA5-4568-BE85-50AB87109C54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120CA7D3-38CA-468A-A1FE-AEA2B0DB907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5B723395-CF49-4750-A06E-0DC7657D9B9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88902B75-2112-4765-9079-7BB512B1B02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D1C27383-A72B-49AE-B215-6A07D20D28E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27DF46E1-E871-4C67-A5B0-E12CCCBCCDD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C764EA92-D5BB-4579-8D36-AE74783269B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8A26EF09-716F-4551-9989-5B0E0FE5217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99840D83-25A2-4762-A970-489D2D20BEAD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AEDE1C23-0259-4064-848E-BEC39EFEBC51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A69F2DB9-6D40-4B2E-8ED4-A8ACD23C3C4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28561D90-8FBF-45C7-BA05-AB41F16A109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14428A86-F4AE-48F2-BEF4-83E7D83D8D16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E33FB8A1-CC5B-4EEF-9718-B6577313F87B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152B848C-DAAC-43F3-99B9-36F760FCC5BC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64546405-4709-4368-9A6D-1D89BC6FA820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C52977E2-634D-4DF9-8843-D56F3B930709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97AC8539-3007-49ED-A83B-03F2AB82634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EAD7AD6C-922A-4A24-9DBC-F773FDEBAFC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FC4F08E8-D8E6-4A12-877E-7341C2713D9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42AD195E-624A-4EE9-889C-BD410CA895C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B6D020B7-EC79-4790-9DA0-EA386C54F8F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401D7D0E-2B98-4415-9168-C1DB9D4BE954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15DEE235-86A5-492E-ABFB-7434E263ED8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6728D56B-A27D-4724-876F-F313B5E9850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8E5FE153-1E4A-4BE6-A5F4-76905D4B80F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31EC90A6-EE90-44A9-9F12-10E361193297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FB4B4D8D-2638-4B69-8C7C-7DD31D041A93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C72CC117-C2DF-4B28-85F9-0D2078824D21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49EF667F-7A3E-4D75-8479-CBE15AE710B8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AD729CE2-8D75-4CA0-8A6B-CFE59EA2874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3BE4F8F0-AE14-4D28-9BFD-8A14C0AAA05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F4AD4C11-7C3B-485D-B4C3-4ACA038E094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3E84F025-A3AA-4976-84B3-95416427193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2FF27C3E-BF7C-4A8C-8398-B06C21AE8AC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1F84BC8F-D89E-4852-B8BF-CE87CE4DCD2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D111C047-B277-4032-8200-848F84C0273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51DF783-9DB4-4D4A-B2A7-9B89D82CDB3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83A51DC6-DA3C-467F-AC32-D49FDE38159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94B06B2B-000B-47BB-9B89-C728AC46D3A5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70439647-4E0C-4254-9E94-62C80311D88D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55B79D13-1605-43A8-8FE2-BC8932DBD28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2E74EBC8-CCDC-4F26-8A9C-70B1B740AAA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B47A4586-82E8-423E-911F-680A1A07552F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EB010582-CDDA-4959-B997-EDFEE4F633E4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AAEB7AA0-D55A-4B0D-B286-D1224E4C22A0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9551D7F0-90B7-4390-A625-41DE2A92A0C2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29FBA4AF-67FA-46E7-9F36-EAD4490DE95D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672A70DF-C283-4B65-AAB5-7EFE01F3D0E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6AF3FC26-428D-42C8-B7EB-791DBE1F8A3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E687A681-3A93-40E0-A5D1-41F17AB719E3}"/>
            </a:ext>
          </a:extLst>
        </xdr:cNvPr>
        <xdr:cNvSpPr txBox="1">
          <a:spLocks noChangeArrowheads="1"/>
        </xdr:cNvSpPr>
      </xdr:nvSpPr>
      <xdr:spPr bwMode="auto">
        <a:xfrm>
          <a:off x="1800225" y="22450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B2E4B952-4566-44A4-8471-CC0414B0B4E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FBE1747E-0C1E-44DB-8511-BDE730E70AF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48F2D45D-6813-473A-8900-23DBEE4BB45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866016D6-CACD-4945-B2D7-604950CA115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8280A316-544A-47D2-A085-21AEE5704D3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9DCE4792-7D67-416E-8970-82744510A5C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E1B2536B-7358-4CF9-8DDD-F78805F564E2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69730A89-6555-433E-9E0C-A0F82566FC45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AAFAD65A-D3E9-4099-942E-017E5B66B6F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34204A95-BA8F-4771-8188-41DECF3749D5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9DE94C7-C2BF-4195-AF35-F294AE4D721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B4CAEB08-32D7-475A-A0A2-E4A46AACF62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81559F30-AD39-4170-9E7D-B61F48183BB9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8A9A08B7-10A9-4576-A950-498671CCCD2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BED0EC1-C378-49C2-BC5C-DEA685414AD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F6628F24-792D-4DBE-9A22-00B1FD4F2B7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1A26C943-0C54-410B-BAA4-127A6DDF5D0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B4752DD5-F4E9-4F20-8CEC-7C4CB53E857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CA0B8E1E-1979-450C-9BB3-718735B42D3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5309BB4D-2A36-47FB-93E9-D542CC91263E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C9D0478D-01FB-4A92-96C9-86CEA343A9BA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1A381D7-587E-4F3C-BC90-078F9C6BA68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FE89D9D6-76E4-4EB6-82BA-311538E0C822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9C784EFD-8587-4A40-8140-939FBEABCA1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4CCEB74C-EDA5-41BE-B29F-7EEBD4512D7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451896DD-6682-4C94-A793-A46CF8360AF8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EC4D3E7C-0917-4858-96C1-AD8BEBD059BD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5CC9CEBB-49F1-4F0B-8382-3183AA03BB0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ED275968-F24F-4941-B641-FF531DAA844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460F065F-8319-40A0-AF53-CD7AF968B5F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4865344A-9964-4BC4-B87E-6CEA96D0BB0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BFB0B4FC-C8B1-4A2C-85D2-80DDCA534233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69CB753D-118D-4CE1-823D-F93D65E47754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699AA520-3954-4A52-981D-6EDBFC949F5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CD3C12D2-6555-4C7D-BF99-0E10FD619ED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F0D56544-7390-4224-B6CA-7B87D6847557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9C072C31-A417-49B7-819E-C3786C274E95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6F1ACC4E-B6BD-4757-BEA7-277757619C64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7ABC5915-54EF-419F-A334-6E3C319D85E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6E3A4283-01DB-42C6-B1D5-A0E331A9A8D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8560021A-C7D4-463F-9667-A69C73EC55C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97A4ECB9-2527-4F9F-A222-E429634DC9D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982FD18C-5A02-4C5A-BE38-2623072E91D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E88DEAD9-EDF7-464C-9D30-B4576F3AF69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E5BFD0AC-CB4B-4AD4-9C2F-ACA606639EC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53926CA2-56FF-4D7F-8737-C55E5BA18697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A4A51125-7894-4AFF-A6A3-226E74597CC1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6DB5E00E-4A58-4D7F-BE21-7D8AB7F8963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5A9FED22-F268-408D-B407-88A8D1E5CDF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1E39A300-D95D-425E-9C8E-F6E5BE675C97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27DDB3C4-8D99-4493-BA43-00485DA3F081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C990B592-93F4-4871-9411-A8EC18CA12B0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DA1BBBE2-6787-4272-8113-BA450C02FDA2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D5577EFC-6C62-4AAA-AAD2-E0E31746C3B8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14F02A4E-9AD2-4936-940B-CBE0A2265E3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44AC72FB-E856-4DC1-B1F3-57D68692A25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9467475B-51BF-4CAC-B385-7D67B51A90D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14145930-C989-4CC5-8C24-EE3ADD49C24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5C232772-763E-4EBD-85F1-B8EE64CBC2E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FCF4AE44-49BF-4651-BCE7-86E44D14EE2B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86BC989F-F08D-49DB-94D2-F42E7D8EA382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492326F7-8F06-4925-9FA6-035CDEEF12E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4EC90101-E2F5-4B6F-9031-0EBD78B5E7F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1BDF77B7-AFF1-462E-8AB1-C0B2B4DE9215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F7ACBC9E-D0E9-4FB9-BF63-AE0F02033B02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DC3B6CCC-6278-452D-BBC8-AEF215C43475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4589F001-04BB-4017-ACAC-70E36B1D4AC6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E82BE4E3-AB65-49A8-8382-7B690BC7DC7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7573ED01-2E22-46D4-AF61-E19A0E5D6C1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528DB7F8-E6FB-49F1-8C30-FC74D1CE471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DB53686A-086B-4DAD-851B-07544AE29A8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2B678DE7-7165-4BF1-9048-17BC2A3A595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60496B4E-902D-4300-9E96-0F143F127DF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BD2E1823-46D8-41D1-BF00-BA379D31EA1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E26EA0B6-5444-4664-B422-8A1739C35CC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C44C898F-9EE7-4D16-92C3-7B2CED70BE2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2800C1FD-00B1-46DD-AF9D-9B0A48ADD17C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C42899D4-C887-45DD-8BDD-9961D9848154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5C4F42A8-9407-4431-920D-E6900C9BF41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D7B83C43-22C9-4F35-8AAD-444E05619DC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F04A5AD4-38A9-4AF9-A4AF-DFECBC3DBB7C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D582596C-B8B9-4872-B076-5DD6D9864C24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7B9182BA-7C84-4DA0-BD70-68FE62BD220F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89121CB9-DF52-4F7E-90BB-37F16135C3FD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E9FC8270-CFA4-4C45-831C-205C13E9A42E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19527974-C21D-4BCE-8272-EF1AFA2C354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A94E4D94-3CD3-4BB4-A1C0-FCC0E6C38C7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65AE6396-7AD7-42CB-A2BF-1633F3C6E764}"/>
            </a:ext>
          </a:extLst>
        </xdr:cNvPr>
        <xdr:cNvSpPr txBox="1">
          <a:spLocks noChangeArrowheads="1"/>
        </xdr:cNvSpPr>
      </xdr:nvSpPr>
      <xdr:spPr bwMode="auto">
        <a:xfrm>
          <a:off x="1800225" y="29022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AA8C0830-8EF9-4A3D-96F0-8ACE6C5AD7A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1A9AA02A-6E28-4DFD-B69F-FC3C04E691D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4FA38B6F-57A5-4AFD-9EC8-9FE47306963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EBBDE99F-B102-4D71-95FB-2B133D50B7E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BC5875C7-4296-45EB-90BA-4DDAC6594B7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id="{A4E5F8C3-6D7B-4A98-86F0-18FD256D789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BF609120-2CF0-42A9-AC23-07FBCCA15441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1" name="Text Box 6">
          <a:extLst>
            <a:ext uri="{FF2B5EF4-FFF2-40B4-BE49-F238E27FC236}">
              <a16:creationId xmlns:a16="http://schemas.microsoft.com/office/drawing/2014/main" id="{D9D39202-63C0-4E64-9C35-61A328D8C58C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50A0DE23-AD7E-4186-BAAD-2E5E3AE6D51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83CBB1EA-7E0B-4996-B73B-1113CEC506A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B4CA2F70-A519-4E27-99F8-04AD37CB381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8CB693AF-328C-4978-9CF7-012F7ADC5B0B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7C863A44-DAF4-4878-B169-9E915C814D0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42192561-C71F-4D85-85FF-3124584E5D3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E159B06A-C200-4BAB-AFFB-B9F1C13E35E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FA1578F3-1F21-4D16-8615-00B53670593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9CE969E4-6942-441E-B980-F41059E60DD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8AD4DE2B-80BE-4E5C-A445-7E231604D5C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C3721F51-F5BF-4A65-A865-D6E47D1BB5DB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613F4FA3-484E-4AD6-9877-B31298584F6C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0FD6BE44-3C37-4CF0-AD89-0A2B7F41EC4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5" name="Text Box 6">
          <a:extLst>
            <a:ext uri="{FF2B5EF4-FFF2-40B4-BE49-F238E27FC236}">
              <a16:creationId xmlns:a16="http://schemas.microsoft.com/office/drawing/2014/main" id="{245C3699-BBCF-465B-BB78-5E8720BD473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F744B07C-D706-4031-B3C8-0F1B5DCFDC0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72F98E04-9F12-4831-A3EE-CA41F8B1355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B5CAE427-B6CE-45E7-A3D9-90B1BD2D2147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6">
          <a:extLst>
            <a:ext uri="{FF2B5EF4-FFF2-40B4-BE49-F238E27FC236}">
              <a16:creationId xmlns:a16="http://schemas.microsoft.com/office/drawing/2014/main" id="{40A495C1-E895-49BD-847E-8C2F2135E9D9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D22BC022-30EA-4F20-A9DC-024B5B304B3C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98945B08-8F59-419E-9856-E6A64071932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4E9F6562-AEA0-4332-9C6F-A4DBE52FFE7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81E554D-0CEE-44DC-9CC7-96E5DF60070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6881161D-E5E4-498D-8FC4-0D563F6091E8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A20D82DE-7C47-48B1-AAD0-3A15A95976EB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58B180C0-B12E-49D6-ABAE-D884095A298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B3ADC504-0909-46F1-9330-F46747445F3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4D0B3BE8-4BCD-4CDA-9F2E-CF1DD93DC7A1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828BF0-C5F3-4C71-B486-72651D9E5669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756FB59A-CB2D-4B4B-99D5-E9F3EC2986A4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C0285FA1-4775-4A55-A38D-CE250A94F31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967236CD-A28A-4951-8448-5DABE6FE923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1A19A324-181C-4272-88E1-F0E62923156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BB2BBAEB-0E11-4554-97F3-75408BD00ED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8F1C9C66-588D-449D-BA90-820D0D0DD96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AF26A2DF-1DA0-4F80-AA6E-91BCE895757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50C4FCE6-7B52-4678-8B4D-6226D87E3BE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B7777B57-264B-4228-A193-03741E8EF284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43FAC9E7-6186-4906-96B3-5D80834B86F4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3AB1EE57-39B0-4AC2-904B-D09CC8A4A9B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EC5567EB-4F53-4877-8B4D-8BDD48A9953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8613DD9A-3743-4BF3-B8E1-F3D0454255F5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8CDA0F4A-DE73-4196-85C7-15CADF464DCB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47366B85-C424-4116-94F5-F6419194E84B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D6FDAE2E-4D7E-48E0-87E3-8AA4450C0FA5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827AD5FD-5E9F-459E-A9AA-E5D5E9D481B0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AEDE6728-79BF-40CC-9933-CCE3E919451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6611E2FE-A542-4064-9100-BC310E5F180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4BD7B968-D650-4A8F-B40D-3609DCBB4EC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D9F990C4-D715-445E-BBD1-E43A59D081D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89956344-374B-4541-9855-BCB4E776176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1D0C0C39-395F-445B-A944-BBCE11131A45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BD8A9173-526E-45CC-8ACB-FB7CAC4311D5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550338E2-F50C-477A-BBEA-388685865BE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A3123294-4C11-4AA9-B3CE-785183280D1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8986F1DF-BC42-4DD1-92ED-3833C856A385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1643082A-63E6-4D30-834A-7A0CAA6967AC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A10BD4BE-1083-4D79-9DA2-4B2D0FCB7959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9BC3E157-BD2E-4D35-B2D0-F1CF6F3647DD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7685F6A2-B8B9-4346-9AE2-E42D2101767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88E8EC0E-7780-4BA5-B097-691E488826D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8A949F8B-BDFC-423E-8A09-065B1F16A0B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41EDA2CF-8A82-47FF-9229-2734A650966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EECB11B3-8D92-4712-A5BC-267CEA086AB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951504A0-DCC1-4D2A-96A2-ED2A25D59F1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6" name="Text Box 6">
          <a:extLst>
            <a:ext uri="{FF2B5EF4-FFF2-40B4-BE49-F238E27FC236}">
              <a16:creationId xmlns:a16="http://schemas.microsoft.com/office/drawing/2014/main" id="{AA06915A-587C-4897-A442-80EE1FEB3D5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7501AABF-C839-496D-B859-CE130A733B7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FB8BDBED-4906-4647-9876-F27E6E33FD1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F45196F1-28E2-4934-B8AF-1C9EDD10F26C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B2F0470F-A298-4FAD-B852-A2E32ACCF0EA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B29A1091-788C-4BE9-955F-B26C6C12B9C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F270DB1C-6776-4C13-BAEC-089D8F5A094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756FE63E-0D0E-4E7A-8914-F78134B881A8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FFDEA71D-8CAE-4016-86F8-BEB199A1A3CB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73EE2840-1255-4841-9E56-00D18F057308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A8752621-6907-4ED0-A430-61971969A5B7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E6E49933-DE7D-4009-93E2-5CABCDABDA13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FDBD2C1C-4BFE-4BC3-9B48-E850206C5C5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FA86A2E8-8F3F-4277-B799-104F272B810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9B324E4A-CBDF-44F7-8690-4021A8B58849}"/>
            </a:ext>
          </a:extLst>
        </xdr:cNvPr>
        <xdr:cNvSpPr txBox="1">
          <a:spLocks noChangeArrowheads="1"/>
        </xdr:cNvSpPr>
      </xdr:nvSpPr>
      <xdr:spPr bwMode="auto">
        <a:xfrm>
          <a:off x="1800225" y="35623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AD798EF0-57DB-4A00-BA35-B05AFD730EB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F7D33C1A-6078-4C5A-B80D-EF6B7DBE9FB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47B385EB-56EA-4E38-87FF-FD5765C565D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C75E57C0-672D-4B2C-A278-089C66A3E36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10C48DEB-D8EC-4698-98B3-B5A54BBD98A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AC35AEA4-41E5-47D3-B85E-B50045AEB1F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30767938-BBBD-4A11-8331-C0A85ED1E704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F6E7ACFF-6B99-4C7D-B848-5A953B9275EF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A3D55225-882C-4372-99FF-4DED1FAB58C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60656626-096D-4E01-A41F-326862C9F5B3}"/>
            </a:ext>
          </a:extLst>
        </xdr:cNvPr>
        <xdr:cNvSpPr txBox="1">
          <a:spLocks noChangeArrowheads="1"/>
        </xdr:cNvSpPr>
      </xdr:nvSpPr>
      <xdr:spPr bwMode="auto">
        <a:xfrm>
          <a:off x="21240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24678733-2B5D-4B23-8464-B1B35EEFF70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5E00B83F-E5F6-484F-B447-021E73F667C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881CF24B-2363-4B1E-AF86-084B693C16C2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1DCC28E5-DA72-4E62-B2E3-1BB6BD8496A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44CCC311-39EC-4BBD-AC6D-9DA4B542105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3080682F-3525-4CA4-B919-EC4F6074DAD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DF148C27-4814-4451-BCA7-D1319CA9923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EB42AC4F-8A27-430A-A4D0-9F58A002A6A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FE93B1FA-A02C-452C-8AB5-D3AFBEAD1B5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83BF9652-FABA-499A-BCA7-62925AED9A3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id="{20DE90B3-516D-4F17-9F85-A1D133F0ECCF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6C3178DD-6827-42D2-BE9C-499ED387FBE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775E5615-D7AE-42A9-B687-FAB079083670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70324064-A532-46A2-8789-453131F9A0A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AA1B7FF9-B2D4-41B8-8C9C-8BEBA299260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4289BEFB-AC0D-453D-8CA9-ED143922AD3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6">
          <a:extLst>
            <a:ext uri="{FF2B5EF4-FFF2-40B4-BE49-F238E27FC236}">
              <a16:creationId xmlns:a16="http://schemas.microsoft.com/office/drawing/2014/main" id="{15D6D3C8-1E35-4737-858B-63D11F79F7C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86131BC1-0C6D-4FA1-B620-0239E4D34CE2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5E086F32-2ED7-40DF-B32C-51E471EB443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5F657C5C-F75E-471F-814C-3797C751D61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591FECA8-C48C-4234-B935-6995A915964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921CF1B6-2028-4CB8-8FAC-A3D0A9B9D149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27EA0817-31B2-4A33-8BBB-AC94C7EC6956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398CF4EF-9817-4B16-AE8E-2576C978BE54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D21338FD-7C2C-4624-96A3-5545486C3101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46906FD-8152-4B3E-8EE7-B067BF0CE50C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1D1F73CB-803D-4185-AC8D-BDE57F361983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F7A39A44-7A7B-41D5-9803-7F1D404DC085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FDFA93C8-F663-4459-BAB1-66D3D25F923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E506EC1F-60D7-4490-9AF6-1AABAD0DBDA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F6F96346-46CE-482A-BF4C-08CBE01F4D9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53166053-2CDF-4B34-9748-1FCB476957D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78E1D11B-F864-448F-86EB-A735D12DD8E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7F59B97A-6238-411D-AC8E-BF11F5A955C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4BD92B60-76AE-4ED1-A91B-F7CE84673C4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6CA0A5A5-7D25-481C-81DD-1ACB647EA6C8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6EAD52B3-9BB7-4D52-97A9-581171F3294F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DF41EFB6-3E8C-40CB-950A-EF567F3CB90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B5AEEB34-70ED-4D17-9A57-15B46A2A8E6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8C43D693-9ED3-4F0D-B406-F65F9790CEB8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33C3EA04-77E9-4583-8E90-33A3D3A81288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6148664C-8474-48DB-B9FD-8DBF2482997C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4C49C532-7F57-49F6-9380-67B6C7262ECD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75AC1561-ADE2-4AC3-A122-6DD58B7E19CC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A780B55C-9E49-46FE-8E4A-DBE7EF041F4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FD2861BB-586A-43FE-BE3E-0D0BDD1C02F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58A9D7AF-3B25-4233-BCD8-B69BE02F7BF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86480A1B-39C3-4BD9-84E8-276D240D238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615ACA6F-EE8D-43C2-825F-1B9842717FD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57CEC7CA-1010-4FF4-A716-02BA851549D3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C5011D2B-99E2-4E49-A75B-32309BD1D45C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DFC29AD8-DEE6-44F5-BCBE-85501BB6E89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5BBBA0C-7ACF-4AB8-9B39-5AC2D063C31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BD3966E7-CD94-4E8C-9290-EAF5D097ABE3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DC8AEE57-4A30-4040-A31F-A235D5540C4E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718CE169-7E41-4592-B62C-2AC777445CDF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3A8CBDB3-3F35-4759-B93F-75689F559FAB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D8518886-E6CE-4DBC-8AB5-59E6AC8FFD9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D66239AF-37AD-4A9D-B806-FD588B35741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D5CB02DE-33F9-45C4-9C8C-B96BD4EAA60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4AC781BF-5743-4C7A-884A-AD03C2248E8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B98B2E2C-7684-4674-842E-8EABDA42B82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E28655C3-C980-4859-A24F-FCC42FBF528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587D191C-75E3-49A1-B3A2-FBD76216BCC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C3A8259C-0CFF-43DB-BE97-049964FBD96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84950F0D-9065-473F-BE7F-CB8D8B33ED3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341E4437-10A2-457D-8592-025DEF552FD9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8" name="Text Box 6">
          <a:extLst>
            <a:ext uri="{FF2B5EF4-FFF2-40B4-BE49-F238E27FC236}">
              <a16:creationId xmlns:a16="http://schemas.microsoft.com/office/drawing/2014/main" id="{72C23693-3B9F-476B-BEDD-F147B65926B5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A27C3F85-5CB7-458B-A575-861B219BC6D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EF8426FA-F4B7-4850-95B1-CC15AC1C6CA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1814D4F5-6B2F-440E-8DDA-9BBFD913B292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79C3564D-9651-407B-BE1E-B75C0FA76E60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2CF972BE-69F3-48D8-9F04-D1A99BDE5504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364F38EA-14F0-4677-9A33-D8B4D7702D5B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05CD0B46-F67D-4B78-8204-1CA2840DA493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42B7101E-1BDB-4DB5-BD9B-994F8B50CD9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8990D7AD-5816-4027-BDD5-3B54C38516A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C1BA7D47-EB32-424A-9551-D8185249B211}"/>
            </a:ext>
          </a:extLst>
        </xdr:cNvPr>
        <xdr:cNvSpPr txBox="1">
          <a:spLocks noChangeArrowheads="1"/>
        </xdr:cNvSpPr>
      </xdr:nvSpPr>
      <xdr:spPr bwMode="auto">
        <a:xfrm>
          <a:off x="1800225" y="42224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38763D1C-4128-458D-9785-0BBAF8F780A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57E72171-F502-4D4E-A538-602C6B942CA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87B7371A-CCE5-448B-85F8-9DC07C2FF79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1C6F6EC-C474-45BA-9FF4-B518110C259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4611F358-6D0B-45AE-9865-9D1D55BD633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9C118878-0AD6-4E64-A4FD-82F502B5A8F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BD3AF74B-A3A9-4AC6-BF8E-C728FF250A55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5A78DD3D-0EA6-4A61-9F2C-B71A94BC4BB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F75593E3-7C2E-463A-B41C-5B4E9759E6E7}"/>
            </a:ext>
          </a:extLst>
        </xdr:cNvPr>
        <xdr:cNvSpPr txBox="1">
          <a:spLocks noChangeArrowheads="1"/>
        </xdr:cNvSpPr>
      </xdr:nvSpPr>
      <xdr:spPr bwMode="auto">
        <a:xfrm>
          <a:off x="21240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65B5FB32-305D-465E-9B09-EF7CF0B8210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DBCA8FB1-1FB3-4B96-A205-E9224CEA5B6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B34FC044-F648-4E4E-B648-6A9F269BDD4C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AB0E9612-89DA-499A-9F19-B8DD8E927E5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2" name="Text Box 6">
          <a:extLst>
            <a:ext uri="{FF2B5EF4-FFF2-40B4-BE49-F238E27FC236}">
              <a16:creationId xmlns:a16="http://schemas.microsoft.com/office/drawing/2014/main" id="{9A6132A9-E131-4259-AEB4-C7D26195B7A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40C7DE90-8DFD-4F70-A55B-E49E8213755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EED9F960-13CE-4AD8-AC8F-34EBF751334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E9E6665C-E58D-43D9-999D-73C7BE1F9FA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890946B8-1151-4366-800A-B6D680E1FD8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1546579-5E52-456B-A3D8-CD32A140EE67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493C7AA1-1B13-42E9-8265-2AD8C74810F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2F3FF83B-AF01-40FD-930A-2A9AD331CF3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50EDB5F1-BD46-4B07-8CED-04FFFEEEF68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84D71E84-2355-42BC-8F07-ED1E678B127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095E8E13-6AD5-472D-8F7B-E15AB5A5A22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73B22D4E-BC6C-4CAA-9804-4B9B124F446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44068A6A-B8B2-4FE9-BD02-826CFA23FFD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AB87EE08-4BCE-43BC-856C-206B04ED7A50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BFBBF09F-0F84-4D7F-B121-0CD927FB3AE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439A83B9-B1A8-4F86-9BA2-FE60014A39D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6D3E00C7-8941-4AF7-A7B0-AB91870A1F1B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478D4456-D0F0-48B6-9C97-8B6E2F87FF53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E6A02412-91C2-4E29-8149-EE61177330A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77396124-866C-42E2-86C9-4648BAED6D4D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1086CF40-6899-448D-9B00-7D2111A70D7E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AF0974C2-76D2-4331-92B5-EE043CBEA1AD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7437DA93-7642-4440-9E03-7C1CF17D6B90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7B8F768C-A397-440E-B5DC-ACF081B83E9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B307E916-06D2-4F21-8010-173B319310D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C31D49B4-3ACF-4008-9DA3-DF5A6FF03CC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5984E69E-5BAE-46EB-A27A-91403B36A47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1A2D8699-7782-4ED5-B2EF-9C0F013E478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48D9B0BF-570E-4E7A-8A3E-09E6B8ACEB3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CDEAA1B0-4BE2-458D-8E4D-E6A93683493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A09988F9-2E8B-4863-A27A-FF7DF22DC971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A660127-B769-4BB9-B312-5FAB3D5A69A9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37E159FD-5F03-4F49-AE5A-67F2788F525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EADE9B93-2A32-4DFF-94DC-6222ACA38C5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892BD401-CCAB-4142-824B-16AB6F7E90D6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A23AA393-031E-4297-B39C-FD9D1524CD4F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57C593F-DC02-4EFF-9437-CFE72908084E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1F54529A-F43C-4AD1-AE3F-E26CA0372401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C7FAC93E-2550-46CC-B66A-DCCEB1AC7824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E54380DD-7C14-4F5F-AD0F-DB4B4E037A1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F1FB90C0-33E2-4FD3-B340-32280A11D48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5D6C68D8-A798-4FCF-98BC-38AAEFDFD45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DE71EF60-198F-4333-9EBE-64C296F9D1B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57E37968-A006-4DD2-A648-FBB14A120AE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9717EFF8-DC9E-4BEB-B22A-21AC5751D238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F2E4FAF4-1E6D-45CB-8F13-8A8D0466F2A7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7A74F0A7-2D8F-4C00-9313-D092D907519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658D71B-E58E-4217-B110-2FEE1E870CC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99AFF58-F646-4726-97FF-723316F678AF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1F7D539D-2741-4B9F-B84F-B878096D6DB9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E4A72B28-EF21-43DA-A675-C6C153AB5D49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5C349DCD-FFE7-4AE9-AA4E-C93E29F27792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BF16A418-B3B3-40A0-8EFB-0E12AF7874A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5CE9F098-B546-41D4-9B2A-682D2B1FC2A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7AB52CAF-8120-4A8F-8984-D7251CCBE4B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5199BE0D-760A-473A-B8D0-48DFC35E4A1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A2AF704F-F6EC-4377-84AB-A36185C35A5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EAE2B7E1-2B55-4877-8FDA-36083BFBAF1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CFC1397C-B5E4-42AB-B6A9-18A6BE605D2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A505C0CE-3C18-4A9D-BF48-87180C3EC11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DD950029-B3A6-46DB-AFA0-0E62E1A083C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A1FA4CA6-B602-4B2C-862F-15808C348DE4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39D004C0-69EE-4153-B408-B5ABA85617EB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13E73768-A44E-4331-9E45-340E46ECE58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E10B951A-D899-43F9-ACDE-C2A207FDC5A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11BC9EA9-F9C5-4916-9D37-F6278B64A5E5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929C0AD4-C111-4CAE-B5B6-B4A58649A16B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1BC791CA-6730-47B8-9890-7DED81393C09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1FD337DB-EB24-4955-8258-5FAEC65AC28E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B7AD0352-72B0-4C7C-A9B9-CE507488D726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38E33B8-CA39-4885-B8B9-8EE6F2013FE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A4FB8559-9895-4FD5-B574-CC15FFD6CA8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8C9FA933-184D-4C2E-AC2B-B0C3B5A09DBC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9B59F2A6-AB6B-4977-BB43-1F18191A864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918F3558-F482-4E3A-8CF0-339AEA690A7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99452054-9ADF-4CD3-8096-D6230A458C3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C1670AA4-76FE-4573-BFA9-37063C18D0D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E3A111AD-8D1F-4D5A-887E-E5FD724ABC0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5D17DA58-8F35-4DD4-AA80-3514332CFED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BD8826B9-6F74-4A6C-9CD6-C472AE09CBBE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A1652350-F90A-4AFA-BE4E-386499B0701C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2DAD0A14-3B2C-433B-AA6A-D5A8331D980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28440BD8-0DE2-413C-92CE-02F690769E3C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D3C7AC25-A6CF-4A5A-A139-F3E78AC1FD5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CF0BF26B-E424-4E6B-A3B9-C7CE04E89D4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52B73989-F7AC-4206-81B7-6E7C2912860C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F1F7A5B8-00DE-4561-B5B3-536757587CF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F1A63C94-6BE4-4B35-B9DA-D9F19D50195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88B2AF46-AF46-4DC7-9883-5F28A14118E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622B08B5-1208-4D5A-BBF5-67D5E28CCD1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F3CBA40A-1961-4E82-86E7-85DB2B3A591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961B7D11-3806-4900-B8DF-4942FA20858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263449ED-F0C9-423C-9009-42F4337E38EC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1E48E354-84E2-41DC-9DB1-E0C19205B82A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FE45B315-49A8-4B88-9292-E705E17C4CB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7B9726EA-BC6F-4BD7-A218-907E2A0AC295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9F6106C6-2EED-4610-ABCC-A8DBBB71547E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B32424E2-FB5C-4C86-BAB6-0E66A73A1EB5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BBE7996C-C82C-4DCD-9E49-F500887F5AD1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39511A20-88F5-4CF1-8715-E1246E2AC111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8A5C39C0-EC9F-4AB8-9444-F470F8E25AA4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16FEC4FE-28FD-43D8-9924-08EC3E056FC5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358636</xdr:colOff>
      <xdr:row>0</xdr:row>
      <xdr:rowOff>157370</xdr:rowOff>
    </xdr:from>
    <xdr:to>
      <xdr:col>2</xdr:col>
      <xdr:colOff>215760</xdr:colOff>
      <xdr:row>4</xdr:row>
      <xdr:rowOff>38100</xdr:rowOff>
    </xdr:to>
    <xdr:pic>
      <xdr:nvPicPr>
        <xdr:cNvPr id="3454" name="3453 Imagen">
          <a:extLst>
            <a:ext uri="{FF2B5EF4-FFF2-40B4-BE49-F238E27FC236}">
              <a16:creationId xmlns:a16="http://schemas.microsoft.com/office/drawing/2014/main" id="{2C392B91-5398-4996-B907-968DF5D9A5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36" y="157370"/>
          <a:ext cx="1066799" cy="7475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5" name="Text Box 4">
          <a:extLst>
            <a:ext uri="{FF2B5EF4-FFF2-40B4-BE49-F238E27FC236}">
              <a16:creationId xmlns:a16="http://schemas.microsoft.com/office/drawing/2014/main" id="{69C7A66C-21D2-4F1F-BF7B-BCB88CD88EB4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4F1A0C17-90F1-486F-8A78-D7C1A16417DA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8">
          <a:extLst>
            <a:ext uri="{FF2B5EF4-FFF2-40B4-BE49-F238E27FC236}">
              <a16:creationId xmlns:a16="http://schemas.microsoft.com/office/drawing/2014/main" id="{C6F10E56-A854-4B4D-850A-2F3C3F90D789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57918C6A-C7CC-4F80-80D0-A67BECDB382D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2D5C61F0-8057-4F85-8F9D-97F69E4B4163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8">
          <a:extLst>
            <a:ext uri="{FF2B5EF4-FFF2-40B4-BE49-F238E27FC236}">
              <a16:creationId xmlns:a16="http://schemas.microsoft.com/office/drawing/2014/main" id="{837951FE-C9B4-4C77-80AB-AAF0CB58684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0272.46003\Copia%20de%20Pp%202016%20-%20Cumplimiento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2"/>
      <sheetName val="Programa 13"/>
      <sheetName val="programa 14"/>
      <sheetName val="Programa 16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EABA-AFD4-4F4C-BB4B-B64C8ABA0778}">
  <dimension ref="A1:AG689"/>
  <sheetViews>
    <sheetView tabSelected="1" workbookViewId="0">
      <selection activeCell="C3" sqref="C3:E3"/>
    </sheetView>
  </sheetViews>
  <sheetFormatPr baseColWidth="10" defaultColWidth="11.42578125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2016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7.25" customHeight="1" x14ac:dyDescent="0.2">
      <c r="A10" s="14" t="s">
        <v>9</v>
      </c>
      <c r="B10" s="14"/>
      <c r="C10" s="14"/>
      <c r="D10" s="17">
        <v>300000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5.25" customHeight="1" x14ac:dyDescent="0.2">
      <c r="A11" s="18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customHeight="1" x14ac:dyDescent="0.2">
      <c r="A13" s="21" t="s">
        <v>11</v>
      </c>
      <c r="B13" s="21"/>
      <c r="C13" s="21"/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6.5" customHeight="1" x14ac:dyDescent="0.2">
      <c r="A14" s="23" t="s">
        <v>13</v>
      </c>
      <c r="B14" s="23"/>
      <c r="C14" s="23"/>
      <c r="D14" s="24" t="s">
        <v>14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7.25" customHeight="1" x14ac:dyDescent="0.2">
      <c r="A15" s="23" t="s">
        <v>15</v>
      </c>
      <c r="B15" s="25"/>
      <c r="C15" s="25"/>
      <c r="D15" s="26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ht="22.5" customHeight="1" x14ac:dyDescent="0.2">
      <c r="A16" s="23" t="s">
        <v>17</v>
      </c>
      <c r="B16" s="25"/>
      <c r="C16" s="25"/>
      <c r="D16" s="26" t="s">
        <v>18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33" ht="21.75" customHeight="1" x14ac:dyDescent="0.2">
      <c r="A17" s="23" t="s">
        <v>19</v>
      </c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33" ht="6" customHeight="1" x14ac:dyDescent="0.2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33" ht="18.75" customHeight="1" x14ac:dyDescent="0.2">
      <c r="A19" s="20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3" ht="20.25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33" ht="22.5" customHeight="1" x14ac:dyDescent="0.2">
      <c r="A21" s="20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3" ht="24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33" ht="20.25" customHeight="1" x14ac:dyDescent="0.2">
      <c r="A23" s="20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3" s="3" customFormat="1" ht="25.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3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6"/>
      <c r="B40" s="36"/>
      <c r="C40" s="55">
        <v>27</v>
      </c>
      <c r="D40" s="36"/>
      <c r="E40" s="56">
        <v>2015</v>
      </c>
      <c r="F40" s="56"/>
      <c r="H40" s="36"/>
      <c r="I40" s="36"/>
      <c r="J40" s="36"/>
      <c r="O40" s="57">
        <v>20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3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</row>
    <row r="46" spans="1:33" ht="29.25" customHeight="1" x14ac:dyDescent="0.2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50</v>
      </c>
      <c r="U46" s="88"/>
      <c r="V46" s="89">
        <f>IF(SUM(I46:T46)=0,"",SUM(I46:T46))</f>
        <v>50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-29.58%</v>
      </c>
      <c r="Y46" s="1"/>
    </row>
    <row r="47" spans="1:33" ht="30" customHeight="1" x14ac:dyDescent="0.2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71</v>
      </c>
      <c r="U47" s="87">
        <f>SUM(I47:T47)</f>
        <v>71</v>
      </c>
      <c r="V47" s="89">
        <f>IF(SUM(I47:T47)=0,"",SUM(I47:T47))</f>
        <v>71</v>
      </c>
      <c r="W47" s="90"/>
      <c r="Y47" s="1"/>
      <c r="AA47" s="3"/>
    </row>
    <row r="48" spans="1:33" ht="17.25" customHeight="1" x14ac:dyDescent="0.2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33" s="3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</row>
    <row r="51" spans="1:33" ht="29.25" customHeight="1" x14ac:dyDescent="0.2">
      <c r="A51" s="80" t="s">
        <v>67</v>
      </c>
      <c r="B51" s="80"/>
      <c r="C51" s="92" t="str">
        <f>IF(C46=0,"",C46)</f>
        <v xml:space="preserve">No. de Quejas recibidas en el año 2016 </v>
      </c>
      <c r="D51" s="93"/>
      <c r="E51" s="94" t="str">
        <f>IF(E46=0,"",E46)</f>
        <v xml:space="preserve">Quejas 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>
        <v>6</v>
      </c>
      <c r="O51" s="87"/>
      <c r="P51" s="87"/>
      <c r="Q51" s="87"/>
      <c r="R51" s="87"/>
      <c r="S51" s="87"/>
      <c r="T51" s="87">
        <v>14</v>
      </c>
      <c r="U51" s="88"/>
      <c r="V51" s="89">
        <f t="shared" ref="V51:V52" si="0">IF(SUM(I51:T51)=0,"",SUM(I51:T51))</f>
        <v>20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-25.93%</v>
      </c>
      <c r="Y51" s="1"/>
    </row>
    <row r="52" spans="1:33" ht="30" customHeight="1" x14ac:dyDescent="0.2">
      <c r="A52" s="80" t="s">
        <v>71</v>
      </c>
      <c r="B52" s="80"/>
      <c r="C52" s="92" t="str">
        <f>IF(C47=0,"",C47)</f>
        <v>No. de Quejas recibidas en el año 2015</v>
      </c>
      <c r="D52" s="93"/>
      <c r="E52" s="94" t="str">
        <f>IF(E47=0,"",E47)</f>
        <v xml:space="preserve">Quejas 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>
        <v>27</v>
      </c>
      <c r="O52" s="87"/>
      <c r="P52" s="87"/>
      <c r="Q52" s="87"/>
      <c r="R52" s="87"/>
      <c r="S52" s="87"/>
      <c r="T52" s="87"/>
      <c r="U52" s="87">
        <f>SUM(I52:T52)</f>
        <v>27</v>
      </c>
      <c r="V52" s="89">
        <f t="shared" si="0"/>
        <v>27</v>
      </c>
      <c r="W52" s="90"/>
      <c r="Y52" s="1"/>
      <c r="AA52" s="3"/>
    </row>
    <row r="53" spans="1:33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</row>
    <row r="54" spans="1:33" ht="16.5" customHeight="1" x14ac:dyDescent="0.2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0.87660000000000005</v>
      </c>
    </row>
    <row r="55" spans="1:33" ht="6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</row>
    <row r="56" spans="1:33" s="3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3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8" t="s">
        <v>30</v>
      </c>
      <c r="B64" s="38"/>
      <c r="C64" s="47" t="s">
        <v>82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83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84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85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6"/>
      <c r="B71" s="36"/>
      <c r="C71" s="55">
        <v>2000</v>
      </c>
      <c r="D71" s="36"/>
      <c r="E71" s="56">
        <v>2015</v>
      </c>
      <c r="F71" s="56"/>
      <c r="H71" s="36"/>
      <c r="I71" s="36"/>
      <c r="J71" s="36"/>
      <c r="O71" s="118">
        <v>100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3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</row>
    <row r="77" spans="1:33" ht="29.25" customHeight="1" x14ac:dyDescent="0.2">
      <c r="A77" s="80" t="s">
        <v>67</v>
      </c>
      <c r="B77" s="80"/>
      <c r="C77" s="81" t="s">
        <v>86</v>
      </c>
      <c r="D77" s="81"/>
      <c r="E77" s="82" t="s">
        <v>87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>
        <v>1000</v>
      </c>
      <c r="O77" s="87"/>
      <c r="P77" s="87"/>
      <c r="Q77" s="87"/>
      <c r="R77" s="87"/>
      <c r="S77" s="87"/>
      <c r="T77" s="87">
        <v>1000</v>
      </c>
      <c r="U77" s="88"/>
      <c r="V77" s="89">
        <f>IF(SUM(I77:T77)=0,"",SUM(I77:T77))</f>
        <v>2000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100.00%</v>
      </c>
      <c r="Y77" s="1"/>
    </row>
    <row r="78" spans="1:33" ht="30" customHeight="1" x14ac:dyDescent="0.2">
      <c r="A78" s="80" t="s">
        <v>71</v>
      </c>
      <c r="B78" s="80"/>
      <c r="C78" s="81" t="s">
        <v>88</v>
      </c>
      <c r="D78" s="81"/>
      <c r="E78" s="82"/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2000</v>
      </c>
      <c r="U78" s="87">
        <f>SUM(I78:T78)</f>
        <v>2000</v>
      </c>
      <c r="V78" s="89">
        <f>IF(SUM(I78:T78)=0,"",SUM(I78:T78))</f>
        <v>2000</v>
      </c>
      <c r="W78" s="90"/>
      <c r="Y78" s="1"/>
      <c r="AA78" s="3"/>
    </row>
    <row r="79" spans="1:33" ht="17.25" customHeight="1" x14ac:dyDescent="0.2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33" s="3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</row>
    <row r="82" spans="1:33" ht="28.5" customHeight="1" x14ac:dyDescent="0.2">
      <c r="A82" s="119" t="s">
        <v>67</v>
      </c>
      <c r="B82" s="120"/>
      <c r="C82" s="92" t="str">
        <f>IF(C77=0,"",C77)</f>
        <v>No. de usuarios conformes con los servicios y trámites</v>
      </c>
      <c r="D82" s="93"/>
      <c r="E82" s="94" t="str">
        <f>IF(E77=0,"",E77)</f>
        <v xml:space="preserve">Personas 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>
        <v>20</v>
      </c>
      <c r="U82" s="88"/>
      <c r="V82" s="89">
        <f>IF(SUM(I82:T82)=0,"",SUM(I82:T82))</f>
        <v>20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100.00%</v>
      </c>
      <c r="Y82" s="1"/>
    </row>
    <row r="83" spans="1:33" ht="28.5" customHeight="1" x14ac:dyDescent="0.2">
      <c r="A83" s="119" t="s">
        <v>71</v>
      </c>
      <c r="B83" s="120"/>
      <c r="C83" s="92" t="str">
        <f>IF(C78=0,"",C78)</f>
        <v xml:space="preserve"> total de usuarios encuestados</v>
      </c>
      <c r="D83" s="93"/>
      <c r="E83" s="94" t="s">
        <v>87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>
        <v>20</v>
      </c>
      <c r="U83" s="87">
        <f>SUM(I83:T83)</f>
        <v>20</v>
      </c>
      <c r="V83" s="89">
        <f>IF(SUM(I83:T83)=0,"",SUM(I83:T83))</f>
        <v>20</v>
      </c>
      <c r="W83" s="90"/>
      <c r="Y83" s="1"/>
      <c r="AA83" s="3"/>
    </row>
    <row r="84" spans="1:33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</row>
    <row r="85" spans="1:33" ht="16.5" customHeight="1" x14ac:dyDescent="0.2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</v>
      </c>
    </row>
    <row r="86" spans="1:33" ht="6.75" customHeight="1" x14ac:dyDescent="0.2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</row>
    <row r="87" spans="1:33" s="3" customFormat="1" ht="33" customHeight="1" x14ac:dyDescent="0.2">
      <c r="A87" s="106" t="s">
        <v>79</v>
      </c>
      <c r="B87" s="107"/>
      <c r="C87" s="107"/>
      <c r="D87" s="107"/>
      <c r="E87" s="107"/>
      <c r="F87" s="108" t="s">
        <v>89</v>
      </c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3" t="s">
        <v>90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91</v>
      </c>
      <c r="B91" s="38"/>
      <c r="C91" s="39" t="s">
        <v>92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3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8" t="s">
        <v>30</v>
      </c>
      <c r="B95" s="38"/>
      <c r="C95" s="47" t="s">
        <v>93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49" t="s">
        <v>32</v>
      </c>
      <c r="B97" s="50"/>
      <c r="C97" s="51" t="s">
        <v>33</v>
      </c>
      <c r="D97" s="36"/>
      <c r="E97" s="38" t="s">
        <v>34</v>
      </c>
      <c r="F97" s="38"/>
      <c r="G97" s="52" t="s">
        <v>94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83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49" t="s">
        <v>38</v>
      </c>
      <c r="B99" s="50"/>
      <c r="C99" s="53" t="s">
        <v>95</v>
      </c>
      <c r="D99" s="36"/>
      <c r="E99" s="49" t="s">
        <v>40</v>
      </c>
      <c r="F99" s="50"/>
      <c r="G99" s="52" t="s">
        <v>84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85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6"/>
      <c r="B102" s="36"/>
      <c r="C102" s="55">
        <v>55</v>
      </c>
      <c r="D102" s="36"/>
      <c r="E102" s="56">
        <v>2015</v>
      </c>
      <c r="F102" s="56"/>
      <c r="H102" s="36"/>
      <c r="I102" s="36"/>
      <c r="J102" s="36"/>
      <c r="O102" s="124">
        <v>83.33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3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</row>
    <row r="108" spans="1:33" ht="29.25" customHeight="1" x14ac:dyDescent="0.2">
      <c r="A108" s="80" t="s">
        <v>67</v>
      </c>
      <c r="B108" s="80"/>
      <c r="C108" s="81" t="s">
        <v>96</v>
      </c>
      <c r="D108" s="81"/>
      <c r="E108" s="82" t="s">
        <v>97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50</v>
      </c>
      <c r="U108" s="88"/>
      <c r="V108" s="89">
        <f>IF(SUM(I108:T108)=0,"",SUM(I108:T108))</f>
        <v>50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83.33%</v>
      </c>
      <c r="Y108" s="125"/>
    </row>
    <row r="109" spans="1:33" ht="30" customHeight="1" x14ac:dyDescent="0.2">
      <c r="A109" s="80" t="s">
        <v>71</v>
      </c>
      <c r="B109" s="80"/>
      <c r="C109" s="81" t="s">
        <v>98</v>
      </c>
      <c r="D109" s="81"/>
      <c r="E109" s="82" t="s">
        <v>97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60</v>
      </c>
      <c r="U109" s="87">
        <f>SUM(I109:T109)</f>
        <v>60</v>
      </c>
      <c r="V109" s="89">
        <f>IF(SUM(I109:T109)=0,"",SUM(I109:T109))</f>
        <v>60</v>
      </c>
      <c r="W109" s="90"/>
      <c r="Y109" s="1"/>
      <c r="AA109" s="3"/>
    </row>
    <row r="110" spans="1:33" ht="17.25" customHeight="1" x14ac:dyDescent="0.2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33" s="3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</row>
    <row r="113" spans="1:33" ht="29.25" customHeight="1" x14ac:dyDescent="0.2">
      <c r="A113" s="80" t="s">
        <v>67</v>
      </c>
      <c r="B113" s="80"/>
      <c r="C113" s="92" t="str">
        <f>IF(C108=0,"",C108)</f>
        <v xml:space="preserve">No. de áreas que reportan sus actividades </v>
      </c>
      <c r="D113" s="93"/>
      <c r="E113" s="94" t="str">
        <f>IF(E108=0,"",E108)</f>
        <v xml:space="preserve">Áreas 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>
        <v>10</v>
      </c>
      <c r="O113" s="87"/>
      <c r="P113" s="87"/>
      <c r="Q113" s="87"/>
      <c r="R113" s="87"/>
      <c r="S113" s="87"/>
      <c r="T113" s="87">
        <v>40</v>
      </c>
      <c r="U113" s="88"/>
      <c r="V113" s="89">
        <f>IF(SUM(I113:T113)=0,"",SUM(I113:T113))</f>
        <v>50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83.33%</v>
      </c>
      <c r="Y113" s="1"/>
    </row>
    <row r="114" spans="1:33" ht="30" customHeight="1" x14ac:dyDescent="0.2">
      <c r="A114" s="80" t="s">
        <v>71</v>
      </c>
      <c r="B114" s="80"/>
      <c r="C114" s="92" t="str">
        <f>IF(C109=0,"",C109)</f>
        <v>Total de áreas del H. Ayuntamiento</v>
      </c>
      <c r="D114" s="93"/>
      <c r="E114" s="94" t="str">
        <f>IF(E109=0,"",E109)</f>
        <v xml:space="preserve">Áreas 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>
        <v>60</v>
      </c>
      <c r="O114" s="87"/>
      <c r="P114" s="87"/>
      <c r="Q114" s="87"/>
      <c r="R114" s="87"/>
      <c r="S114" s="87"/>
      <c r="T114" s="87"/>
      <c r="U114" s="87">
        <f>SUM(I114:T114)</f>
        <v>60</v>
      </c>
      <c r="V114" s="89">
        <f>IF(SUM(I114:T114)=0,"",SUM(I114:T114))</f>
        <v>60</v>
      </c>
      <c r="W114" s="90"/>
      <c r="Y114" s="1"/>
      <c r="AA114" s="3"/>
    </row>
    <row r="115" spans="1:33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</row>
    <row r="116" spans="1:33" ht="16.5" customHeight="1" x14ac:dyDescent="0.2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</v>
      </c>
    </row>
    <row r="117" spans="1:33" ht="6.75" customHeight="1" x14ac:dyDescent="0.2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</row>
    <row r="118" spans="1:33" s="3" customFormat="1" ht="33" customHeight="1" x14ac:dyDescent="0.2">
      <c r="A118" s="106" t="s">
        <v>79</v>
      </c>
      <c r="B118" s="107"/>
      <c r="C118" s="107"/>
      <c r="D118" s="107"/>
      <c r="E118" s="107"/>
      <c r="F118" s="108" t="s">
        <v>99</v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100</v>
      </c>
      <c r="B120" s="38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3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8" t="s">
        <v>30</v>
      </c>
      <c r="B124" s="38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49" t="s">
        <v>32</v>
      </c>
      <c r="B126" s="50"/>
      <c r="C126" s="51"/>
      <c r="D126" s="36"/>
      <c r="E126" s="38" t="s">
        <v>34</v>
      </c>
      <c r="F126" s="38"/>
      <c r="G126" s="52"/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/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49" t="s">
        <v>38</v>
      </c>
      <c r="B128" s="50"/>
      <c r="C128" s="53"/>
      <c r="D128" s="36"/>
      <c r="E128" s="49" t="s">
        <v>40</v>
      </c>
      <c r="F128" s="50"/>
      <c r="G128" s="52"/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/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6"/>
      <c r="B131" s="36"/>
      <c r="C131" s="55"/>
      <c r="D131" s="36"/>
      <c r="E131" s="56"/>
      <c r="F131" s="56"/>
      <c r="H131" s="36"/>
      <c r="I131" s="36"/>
      <c r="J131" s="36"/>
      <c r="O131" s="57"/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3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</row>
    <row r="137" spans="1:33" ht="29.25" customHeight="1" x14ac:dyDescent="0.2">
      <c r="A137" s="80" t="s">
        <v>67</v>
      </c>
      <c r="B137" s="80"/>
      <c r="C137" s="81"/>
      <c r="D137" s="81"/>
      <c r="E137" s="82"/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8"/>
      <c r="V137" s="89" t="str">
        <f>IF(SUM(I137:T137)=0,"",SUM(I137:T137))</f>
        <v/>
      </c>
      <c r="W137" s="90" t="b">
        <f>IF($G$128="porcentaje",FIXED(V137/V138*100,2)&amp;"%",IF($G$128="Promedio",V137/V138,IF($G$128="variación porcentual",FIXED(((V137/V138)-1)*100,2)&amp;"%",IF($G$128="OTRAS","CAPTURAR EL RESULTADO DEL INDICADOR"))))</f>
        <v>0</v>
      </c>
      <c r="Y137" s="1"/>
    </row>
    <row r="138" spans="1:33" ht="30" customHeight="1" x14ac:dyDescent="0.2">
      <c r="A138" s="80" t="s">
        <v>71</v>
      </c>
      <c r="B138" s="80"/>
      <c r="C138" s="81"/>
      <c r="D138" s="81"/>
      <c r="E138" s="82"/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>
        <f>SUM(I138:T138)</f>
        <v>0</v>
      </c>
      <c r="V138" s="89" t="str">
        <f>IF(SUM(I138:T138)=0,"",SUM(I138:T138))</f>
        <v/>
      </c>
      <c r="W138" s="90"/>
      <c r="Y138" s="1"/>
      <c r="AA138" s="3"/>
    </row>
    <row r="139" spans="1:33" ht="17.25" customHeight="1" x14ac:dyDescent="0.2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33" s="3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</row>
    <row r="142" spans="1:33" ht="29.25" customHeight="1" x14ac:dyDescent="0.2">
      <c r="A142" s="80" t="s">
        <v>67</v>
      </c>
      <c r="B142" s="80"/>
      <c r="C142" s="92" t="str">
        <f>IF(C137=0,"",C137)</f>
        <v/>
      </c>
      <c r="D142" s="93"/>
      <c r="E142" s="94" t="str">
        <f>IF(E137=0,"",E137)</f>
        <v/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8"/>
      <c r="V142" s="89" t="str">
        <f>IF(SUM(I142:T142)=0,"",SUM(I142:T142))</f>
        <v/>
      </c>
      <c r="W142" s="90" t="b">
        <f>IF($G$128="porcentaje",FIXED(V142/V143*100,2)&amp;"%",IF($G$128="Promedio",V142/V143,IF($G$128="variación porcentual",FIXED(((V142/V143)-1)*100,2)&amp;"%",IF($G$128="OTRAS","CAPTURAR EL RESULTADO DEL INDICADOR"))))</f>
        <v>0</v>
      </c>
      <c r="Y142" s="1"/>
    </row>
    <row r="143" spans="1:33" ht="30" customHeight="1" x14ac:dyDescent="0.2">
      <c r="A143" s="80" t="s">
        <v>71</v>
      </c>
      <c r="B143" s="80"/>
      <c r="C143" s="92" t="str">
        <f>IF(C138=0,"",C138)</f>
        <v/>
      </c>
      <c r="D143" s="93"/>
      <c r="E143" s="94" t="str">
        <f>IF(E138=0,"",E138)</f>
        <v/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>
        <f>SUM(I143:T143)</f>
        <v>0</v>
      </c>
      <c r="V143" s="89" t="str">
        <f>IF(SUM(I143:T143)=0,"",SUM(I143:T143))</f>
        <v/>
      </c>
      <c r="W143" s="90"/>
      <c r="Y143" s="1"/>
      <c r="AA143" s="3"/>
    </row>
    <row r="144" spans="1:33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</row>
    <row r="145" spans="1:33" ht="16.5" customHeight="1" x14ac:dyDescent="0.2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 t="str">
        <f>IF(ISERROR(W142/W137)=TRUE,"",(W142/W137))</f>
        <v/>
      </c>
    </row>
    <row r="146" spans="1:33" ht="6.75" customHeight="1" x14ac:dyDescent="0.2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</row>
    <row r="147" spans="1:33" s="3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101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3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8" t="s">
        <v>30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49" t="s">
        <v>32</v>
      </c>
      <c r="B155" s="50"/>
      <c r="C155" s="51"/>
      <c r="D155" s="36"/>
      <c r="E155" s="38" t="s">
        <v>34</v>
      </c>
      <c r="F155" s="38"/>
      <c r="G155" s="52"/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49" t="s">
        <v>38</v>
      </c>
      <c r="B157" s="50"/>
      <c r="C157" s="53"/>
      <c r="D157" s="36"/>
      <c r="E157" s="49" t="s">
        <v>40</v>
      </c>
      <c r="F157" s="50"/>
      <c r="G157" s="52"/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6"/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3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</row>
    <row r="166" spans="1:33" ht="29.25" customHeight="1" x14ac:dyDescent="0.2">
      <c r="A166" s="80" t="s">
        <v>67</v>
      </c>
      <c r="B166" s="80"/>
      <c r="C166" s="81"/>
      <c r="D166" s="81"/>
      <c r="E166" s="82"/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Y166" s="1"/>
    </row>
    <row r="167" spans="1:33" ht="30" customHeight="1" x14ac:dyDescent="0.2">
      <c r="A167" s="80" t="s">
        <v>71</v>
      </c>
      <c r="B167" s="80"/>
      <c r="C167" s="81"/>
      <c r="D167" s="81"/>
      <c r="E167" s="82"/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Y167" s="1"/>
      <c r="AA167" s="3"/>
    </row>
    <row r="168" spans="1:33" ht="17.25" customHeight="1" x14ac:dyDescent="0.2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33" s="3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</row>
    <row r="171" spans="1:33" ht="29.25" customHeight="1" x14ac:dyDescent="0.2">
      <c r="A171" s="80" t="s">
        <v>67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Y171" s="1"/>
    </row>
    <row r="172" spans="1:33" ht="30" customHeight="1" x14ac:dyDescent="0.2">
      <c r="A172" s="80" t="s">
        <v>71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Y172" s="1"/>
      <c r="AA172" s="3"/>
    </row>
    <row r="173" spans="1:33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</row>
    <row r="174" spans="1:33" ht="16.5" customHeight="1" x14ac:dyDescent="0.2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</row>
    <row r="175" spans="1:33" ht="6.75" customHeight="1" x14ac:dyDescent="0.2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</row>
    <row r="176" spans="1:33" s="3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102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3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6"/>
      <c r="P189" s="126"/>
      <c r="Q189" s="126"/>
      <c r="R189" s="126"/>
      <c r="S189" s="126"/>
      <c r="T189" s="126"/>
      <c r="U189" s="126"/>
      <c r="V189" s="12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3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</row>
    <row r="195" spans="1:33" ht="29.25" customHeight="1" x14ac:dyDescent="0.2">
      <c r="A195" s="80" t="s">
        <v>67</v>
      </c>
      <c r="B195" s="80"/>
      <c r="C195" s="81"/>
      <c r="D195" s="81"/>
      <c r="E195" s="82"/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Y195" s="1"/>
    </row>
    <row r="196" spans="1:33" ht="30" customHeight="1" x14ac:dyDescent="0.2">
      <c r="A196" s="80" t="s">
        <v>71</v>
      </c>
      <c r="B196" s="80"/>
      <c r="C196" s="81"/>
      <c r="D196" s="81"/>
      <c r="E196" s="82"/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Y196" s="1"/>
      <c r="AA196" s="3"/>
    </row>
    <row r="197" spans="1:33" ht="17.25" customHeight="1" x14ac:dyDescent="0.2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33" s="3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103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</row>
    <row r="200" spans="1:33" ht="29.25" customHeight="1" x14ac:dyDescent="0.2">
      <c r="A200" s="80" t="s">
        <v>67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Y200" s="1"/>
    </row>
    <row r="201" spans="1:33" ht="30" customHeight="1" x14ac:dyDescent="0.2">
      <c r="A201" s="80" t="s">
        <v>71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Y201" s="1"/>
      <c r="AA201" s="3"/>
    </row>
    <row r="202" spans="1:33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</row>
    <row r="203" spans="1:33" ht="16.5" customHeight="1" x14ac:dyDescent="0.2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</row>
    <row r="204" spans="1:33" ht="6.75" customHeight="1" x14ac:dyDescent="0.2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</row>
    <row r="205" spans="1:33" s="3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104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3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6"/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3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</row>
    <row r="224" spans="1:33" ht="29.25" customHeight="1" x14ac:dyDescent="0.2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Y224" s="1"/>
    </row>
    <row r="225" spans="1:33" ht="30" customHeight="1" x14ac:dyDescent="0.2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Y225" s="1"/>
      <c r="AA225" s="3"/>
    </row>
    <row r="226" spans="1:33" ht="17.25" customHeight="1" x14ac:dyDescent="0.2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33" s="3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103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</row>
    <row r="229" spans="1:33" ht="29.25" customHeight="1" x14ac:dyDescent="0.2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Y229" s="1"/>
    </row>
    <row r="230" spans="1:33" ht="30" customHeight="1" x14ac:dyDescent="0.2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Y230" s="1"/>
      <c r="AA230" s="3"/>
    </row>
    <row r="231" spans="1:33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</row>
    <row r="232" spans="1:33" ht="16.5" customHeight="1" x14ac:dyDescent="0.2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</row>
    <row r="233" spans="1:33" ht="6.75" customHeight="1" x14ac:dyDescent="0.2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</row>
    <row r="234" spans="1:33" s="3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</row>
    <row r="237" spans="1:33" ht="26.25" customHeight="1" x14ac:dyDescent="0.2">
      <c r="A237" s="33" t="s">
        <v>105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2" t="s">
        <v>106</v>
      </c>
      <c r="B239" s="38" t="s">
        <v>107</v>
      </c>
      <c r="C239" s="38"/>
      <c r="D239" s="38"/>
      <c r="E239" s="38" t="s">
        <v>50</v>
      </c>
      <c r="F239" s="49" t="s">
        <v>108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109</v>
      </c>
    </row>
    <row r="240" spans="1:33" ht="25.5" customHeight="1" x14ac:dyDescent="0.2">
      <c r="A240" s="133"/>
      <c r="B240" s="38"/>
      <c r="C240" s="38"/>
      <c r="D240" s="38"/>
      <c r="E240" s="38"/>
      <c r="F240" s="83" t="s">
        <v>110</v>
      </c>
      <c r="G240" s="84"/>
      <c r="H240" s="85"/>
      <c r="I240" s="134" t="s">
        <v>55</v>
      </c>
      <c r="J240" s="134" t="s">
        <v>56</v>
      </c>
      <c r="K240" s="134" t="s">
        <v>57</v>
      </c>
      <c r="L240" s="134" t="s">
        <v>58</v>
      </c>
      <c r="M240" s="134" t="s">
        <v>59</v>
      </c>
      <c r="N240" s="134" t="s">
        <v>60</v>
      </c>
      <c r="O240" s="134" t="s">
        <v>61</v>
      </c>
      <c r="P240" s="134" t="s">
        <v>62</v>
      </c>
      <c r="Q240" s="134" t="s">
        <v>63</v>
      </c>
      <c r="R240" s="134" t="s">
        <v>64</v>
      </c>
      <c r="S240" s="134" t="s">
        <v>65</v>
      </c>
      <c r="T240" s="134" t="s">
        <v>66</v>
      </c>
      <c r="U240" s="134"/>
      <c r="V240" s="38"/>
      <c r="W240" s="38"/>
    </row>
    <row r="241" spans="1:23" ht="18.75" customHeight="1" x14ac:dyDescent="0.2">
      <c r="A241" s="135" t="s">
        <v>111</v>
      </c>
      <c r="B241" s="136">
        <v>1</v>
      </c>
      <c r="C241" s="137" t="s">
        <v>112</v>
      </c>
      <c r="D241" s="138"/>
      <c r="E241" s="139" t="s">
        <v>113</v>
      </c>
      <c r="F241" s="119" t="s">
        <v>54</v>
      </c>
      <c r="G241" s="140"/>
      <c r="H241" s="120"/>
      <c r="I241" s="141"/>
      <c r="J241" s="141"/>
      <c r="K241" s="141"/>
      <c r="L241" s="141"/>
      <c r="M241" s="141"/>
      <c r="N241" s="141">
        <v>1</v>
      </c>
      <c r="O241" s="141"/>
      <c r="P241" s="141"/>
      <c r="Q241" s="141"/>
      <c r="R241" s="141"/>
      <c r="S241" s="141"/>
      <c r="T241" s="141"/>
      <c r="U241" s="142"/>
      <c r="V241" s="143">
        <f t="shared" ref="V241:V251" si="1">SUM(I241:T241)</f>
        <v>1</v>
      </c>
      <c r="W241" s="144">
        <f>IF(V241=0,"-",V242/V241)</f>
        <v>1</v>
      </c>
    </row>
    <row r="242" spans="1:23" ht="18.75" customHeight="1" x14ac:dyDescent="0.2">
      <c r="A242" s="145"/>
      <c r="B242" s="136"/>
      <c r="C242" s="146"/>
      <c r="D242" s="147"/>
      <c r="E242" s="139"/>
      <c r="F242" s="148" t="s">
        <v>74</v>
      </c>
      <c r="G242" s="149"/>
      <c r="H242" s="150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>
        <v>1</v>
      </c>
      <c r="U242" s="152"/>
      <c r="V242" s="143">
        <f t="shared" si="1"/>
        <v>1</v>
      </c>
      <c r="W242" s="144"/>
    </row>
    <row r="243" spans="1:23" ht="18.75" customHeight="1" x14ac:dyDescent="0.2">
      <c r="A243" s="145"/>
      <c r="B243" s="136">
        <v>2</v>
      </c>
      <c r="C243" s="137" t="s">
        <v>114</v>
      </c>
      <c r="D243" s="138"/>
      <c r="E243" s="139" t="s">
        <v>113</v>
      </c>
      <c r="F243" s="119" t="s">
        <v>54</v>
      </c>
      <c r="G243" s="140"/>
      <c r="H243" s="120"/>
      <c r="I243" s="141"/>
      <c r="J243" s="141"/>
      <c r="K243" s="141"/>
      <c r="L243" s="141"/>
      <c r="M243" s="141"/>
      <c r="N243" s="141">
        <v>1</v>
      </c>
      <c r="O243" s="141"/>
      <c r="P243" s="141"/>
      <c r="Q243" s="141"/>
      <c r="R243" s="141"/>
      <c r="S243" s="141"/>
      <c r="T243" s="141"/>
      <c r="U243" s="142"/>
      <c r="V243" s="143">
        <f t="shared" si="1"/>
        <v>1</v>
      </c>
      <c r="W243" s="144">
        <f>IF(V243=0,"-",V244/V243)</f>
        <v>1</v>
      </c>
    </row>
    <row r="244" spans="1:23" ht="18.75" customHeight="1" x14ac:dyDescent="0.2">
      <c r="A244" s="145"/>
      <c r="B244" s="136"/>
      <c r="C244" s="146"/>
      <c r="D244" s="147"/>
      <c r="E244" s="139"/>
      <c r="F244" s="148" t="s">
        <v>74</v>
      </c>
      <c r="G244" s="149"/>
      <c r="H244" s="150"/>
      <c r="I244" s="151">
        <v>1</v>
      </c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2"/>
      <c r="V244" s="143">
        <f t="shared" si="1"/>
        <v>1</v>
      </c>
      <c r="W244" s="144"/>
    </row>
    <row r="245" spans="1:23" ht="18.75" customHeight="1" x14ac:dyDescent="0.2">
      <c r="A245" s="153"/>
      <c r="B245" s="136">
        <v>3</v>
      </c>
      <c r="C245" s="137"/>
      <c r="D245" s="138"/>
      <c r="E245" s="154"/>
      <c r="F245" s="119" t="s">
        <v>54</v>
      </c>
      <c r="G245" s="140"/>
      <c r="H245" s="120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2"/>
      <c r="V245" s="143">
        <f t="shared" si="1"/>
        <v>0</v>
      </c>
      <c r="W245" s="144" t="str">
        <f t="shared" ref="W245" si="2">IF(V245=0,"-",V246/V245)</f>
        <v>-</v>
      </c>
    </row>
    <row r="246" spans="1:23" ht="18.75" customHeight="1" x14ac:dyDescent="0.2">
      <c r="A246" s="153"/>
      <c r="B246" s="136"/>
      <c r="C246" s="146"/>
      <c r="D246" s="147"/>
      <c r="E246" s="154"/>
      <c r="F246" s="148" t="s">
        <v>74</v>
      </c>
      <c r="G246" s="149"/>
      <c r="H246" s="150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2"/>
      <c r="V246" s="143">
        <f t="shared" si="1"/>
        <v>0</v>
      </c>
      <c r="W246" s="144"/>
    </row>
    <row r="247" spans="1:23" ht="18.75" customHeight="1" x14ac:dyDescent="0.2">
      <c r="A247" s="153"/>
      <c r="B247" s="136">
        <v>4</v>
      </c>
      <c r="C247" s="137"/>
      <c r="D247" s="138"/>
      <c r="E247" s="139"/>
      <c r="F247" s="119" t="s">
        <v>54</v>
      </c>
      <c r="G247" s="140"/>
      <c r="H247" s="120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2"/>
      <c r="V247" s="143">
        <f t="shared" si="1"/>
        <v>0</v>
      </c>
      <c r="W247" s="144" t="str">
        <f t="shared" ref="W247" si="3">IF(V247=0,"-",V248/V247)</f>
        <v>-</v>
      </c>
    </row>
    <row r="248" spans="1:23" ht="18.75" customHeight="1" x14ac:dyDescent="0.2">
      <c r="A248" s="153"/>
      <c r="B248" s="136"/>
      <c r="C248" s="146"/>
      <c r="D248" s="147"/>
      <c r="E248" s="139"/>
      <c r="F248" s="148" t="s">
        <v>74</v>
      </c>
      <c r="G248" s="149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0</v>
      </c>
      <c r="W248" s="144"/>
    </row>
    <row r="249" spans="1:23" ht="18.75" customHeight="1" x14ac:dyDescent="0.2">
      <c r="A249" s="153"/>
      <c r="B249" s="136">
        <v>5</v>
      </c>
      <c r="C249" s="137"/>
      <c r="D249" s="138"/>
      <c r="E249" s="139"/>
      <c r="F249" s="119" t="s">
        <v>54</v>
      </c>
      <c r="G249" s="140"/>
      <c r="H249" s="12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2"/>
      <c r="V249" s="143">
        <f t="shared" si="1"/>
        <v>0</v>
      </c>
      <c r="W249" s="144" t="str">
        <f t="shared" ref="W249" si="4">IF(V249=0,"-",V250/V249)</f>
        <v>-</v>
      </c>
    </row>
    <row r="250" spans="1:23" ht="18.75" customHeight="1" x14ac:dyDescent="0.2">
      <c r="A250" s="155"/>
      <c r="B250" s="136"/>
      <c r="C250" s="146"/>
      <c r="D250" s="147"/>
      <c r="E250" s="139"/>
      <c r="F250" s="148" t="s">
        <v>74</v>
      </c>
      <c r="G250" s="149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2"/>
      <c r="V250" s="143">
        <f t="shared" si="1"/>
        <v>0</v>
      </c>
      <c r="W250" s="144"/>
    </row>
    <row r="251" spans="1:23" ht="18.75" customHeight="1" x14ac:dyDescent="0.2">
      <c r="A251" s="135" t="s">
        <v>115</v>
      </c>
      <c r="B251" s="156">
        <v>1</v>
      </c>
      <c r="C251" s="137"/>
      <c r="D251" s="138"/>
      <c r="E251" s="139"/>
      <c r="F251" s="119" t="s">
        <v>54</v>
      </c>
      <c r="G251" s="140"/>
      <c r="H251" s="120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2"/>
      <c r="V251" s="143">
        <f t="shared" si="1"/>
        <v>0</v>
      </c>
      <c r="W251" s="144" t="str">
        <f>IF(V251=0,"-",V252/V251)</f>
        <v>-</v>
      </c>
    </row>
    <row r="252" spans="1:23" ht="18.75" customHeight="1" x14ac:dyDescent="0.2">
      <c r="A252" s="145"/>
      <c r="B252" s="156"/>
      <c r="C252" s="146"/>
      <c r="D252" s="147"/>
      <c r="E252" s="139"/>
      <c r="F252" s="148" t="s">
        <v>74</v>
      </c>
      <c r="G252" s="149"/>
      <c r="H252" s="150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2"/>
      <c r="V252" s="143">
        <f t="shared" ref="V252:V260" si="5">SUM(I252:T252)</f>
        <v>0</v>
      </c>
      <c r="W252" s="144"/>
    </row>
    <row r="253" spans="1:23" ht="18.75" customHeight="1" x14ac:dyDescent="0.2">
      <c r="A253" s="145"/>
      <c r="B253" s="156">
        <v>2</v>
      </c>
      <c r="C253" s="137"/>
      <c r="D253" s="138"/>
      <c r="E253" s="139"/>
      <c r="F253" s="119" t="s">
        <v>54</v>
      </c>
      <c r="G253" s="140"/>
      <c r="H253" s="120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2"/>
      <c r="V253" s="143">
        <f t="shared" si="5"/>
        <v>0</v>
      </c>
      <c r="W253" s="144" t="str">
        <f>IF(V253=0,"-",V254/V253)</f>
        <v>-</v>
      </c>
    </row>
    <row r="254" spans="1:23" ht="18.75" customHeight="1" x14ac:dyDescent="0.2">
      <c r="A254" s="145"/>
      <c r="B254" s="156"/>
      <c r="C254" s="146"/>
      <c r="D254" s="147"/>
      <c r="E254" s="139"/>
      <c r="F254" s="148" t="s">
        <v>74</v>
      </c>
      <c r="G254" s="149"/>
      <c r="H254" s="150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2"/>
      <c r="V254" s="143">
        <f t="shared" si="5"/>
        <v>0</v>
      </c>
      <c r="W254" s="144"/>
    </row>
    <row r="255" spans="1:23" ht="18.75" customHeight="1" x14ac:dyDescent="0.2">
      <c r="A255" s="153"/>
      <c r="B255" s="156">
        <v>3</v>
      </c>
      <c r="C255" s="137"/>
      <c r="D255" s="138"/>
      <c r="E255" s="139"/>
      <c r="F255" s="119" t="s">
        <v>54</v>
      </c>
      <c r="G255" s="140"/>
      <c r="H255" s="120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2"/>
      <c r="V255" s="143">
        <f t="shared" si="5"/>
        <v>0</v>
      </c>
      <c r="W255" s="144" t="str">
        <f>IF(V255=0,"-",V256/V255)</f>
        <v>-</v>
      </c>
    </row>
    <row r="256" spans="1:23" ht="18.75" customHeight="1" x14ac:dyDescent="0.2">
      <c r="A256" s="153"/>
      <c r="B256" s="156"/>
      <c r="C256" s="146"/>
      <c r="D256" s="147"/>
      <c r="E256" s="139"/>
      <c r="F256" s="148" t="s">
        <v>74</v>
      </c>
      <c r="G256" s="149"/>
      <c r="H256" s="150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2"/>
      <c r="V256" s="143">
        <f t="shared" si="5"/>
        <v>0</v>
      </c>
      <c r="W256" s="144"/>
    </row>
    <row r="257" spans="1:23" ht="18.75" customHeight="1" x14ac:dyDescent="0.2">
      <c r="A257" s="153"/>
      <c r="B257" s="156">
        <v>4</v>
      </c>
      <c r="C257" s="137"/>
      <c r="D257" s="138"/>
      <c r="E257" s="139"/>
      <c r="F257" s="119" t="s">
        <v>54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">
      <c r="A258" s="153"/>
      <c r="B258" s="156"/>
      <c r="C258" s="146"/>
      <c r="D258" s="147"/>
      <c r="E258" s="139"/>
      <c r="F258" s="148" t="s">
        <v>74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">
      <c r="A259" s="153"/>
      <c r="B259" s="156">
        <v>5</v>
      </c>
      <c r="C259" s="137"/>
      <c r="D259" s="138"/>
      <c r="E259" s="139"/>
      <c r="F259" s="119" t="s">
        <v>54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">
      <c r="A260" s="155"/>
      <c r="B260" s="156"/>
      <c r="C260" s="146"/>
      <c r="D260" s="147"/>
      <c r="E260" s="139"/>
      <c r="F260" s="148" t="s">
        <v>74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">
      <c r="A261" s="135" t="s">
        <v>116</v>
      </c>
      <c r="B261" s="156">
        <v>1</v>
      </c>
      <c r="C261" s="137"/>
      <c r="D261" s="138"/>
      <c r="E261" s="139"/>
      <c r="F261" s="119" t="s">
        <v>54</v>
      </c>
      <c r="G261" s="140"/>
      <c r="H261" s="120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2"/>
      <c r="V261" s="143">
        <f>SUM(I261:T261)</f>
        <v>0</v>
      </c>
      <c r="W261" s="144" t="str">
        <f>IF(V261=0,"-",V262/V261)</f>
        <v>-</v>
      </c>
    </row>
    <row r="262" spans="1:23" ht="18.75" customHeight="1" x14ac:dyDescent="0.2">
      <c r="A262" s="145"/>
      <c r="B262" s="156"/>
      <c r="C262" s="146"/>
      <c r="D262" s="147"/>
      <c r="E262" s="139"/>
      <c r="F262" s="148" t="s">
        <v>74</v>
      </c>
      <c r="G262" s="149"/>
      <c r="H262" s="150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2"/>
      <c r="V262" s="143">
        <f t="shared" ref="V262:V270" si="6">SUM(I262:T262)</f>
        <v>0</v>
      </c>
      <c r="W262" s="144"/>
    </row>
    <row r="263" spans="1:23" ht="18.75" customHeight="1" x14ac:dyDescent="0.2">
      <c r="A263" s="145"/>
      <c r="B263" s="156">
        <v>2</v>
      </c>
      <c r="C263" s="137"/>
      <c r="D263" s="138"/>
      <c r="E263" s="139"/>
      <c r="F263" s="119" t="s">
        <v>54</v>
      </c>
      <c r="G263" s="140"/>
      <c r="H263" s="120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2"/>
      <c r="V263" s="143">
        <f t="shared" si="6"/>
        <v>0</v>
      </c>
      <c r="W263" s="144" t="str">
        <f>IF(V263=0,"-",V264/V263)</f>
        <v>-</v>
      </c>
    </row>
    <row r="264" spans="1:23" ht="18.75" customHeight="1" x14ac:dyDescent="0.2">
      <c r="A264" s="145"/>
      <c r="B264" s="156"/>
      <c r="C264" s="146"/>
      <c r="D264" s="147"/>
      <c r="E264" s="139"/>
      <c r="F264" s="148" t="s">
        <v>74</v>
      </c>
      <c r="G264" s="149"/>
      <c r="H264" s="150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2"/>
      <c r="V264" s="143">
        <f t="shared" si="6"/>
        <v>0</v>
      </c>
      <c r="W264" s="144"/>
    </row>
    <row r="265" spans="1:23" ht="18.75" customHeight="1" x14ac:dyDescent="0.2">
      <c r="A265" s="153"/>
      <c r="B265" s="156">
        <v>3</v>
      </c>
      <c r="C265" s="137"/>
      <c r="D265" s="138"/>
      <c r="E265" s="139"/>
      <c r="F265" s="119" t="s">
        <v>54</v>
      </c>
      <c r="G265" s="140"/>
      <c r="H265" s="120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2"/>
      <c r="V265" s="143">
        <f t="shared" si="6"/>
        <v>0</v>
      </c>
      <c r="W265" s="144" t="str">
        <f>IF(V265=0,"-",V266/V265)</f>
        <v>-</v>
      </c>
    </row>
    <row r="266" spans="1:23" ht="18.75" customHeight="1" x14ac:dyDescent="0.2">
      <c r="A266" s="153"/>
      <c r="B266" s="156"/>
      <c r="C266" s="146"/>
      <c r="D266" s="147"/>
      <c r="E266" s="139"/>
      <c r="F266" s="148" t="s">
        <v>74</v>
      </c>
      <c r="G266" s="149"/>
      <c r="H266" s="150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2"/>
      <c r="V266" s="143">
        <f t="shared" si="6"/>
        <v>0</v>
      </c>
      <c r="W266" s="144"/>
    </row>
    <row r="267" spans="1:23" ht="18.75" customHeight="1" x14ac:dyDescent="0.2">
      <c r="A267" s="153"/>
      <c r="B267" s="156">
        <v>4</v>
      </c>
      <c r="C267" s="137"/>
      <c r="D267" s="138"/>
      <c r="E267" s="139"/>
      <c r="F267" s="119" t="s">
        <v>54</v>
      </c>
      <c r="G267" s="140"/>
      <c r="H267" s="12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2"/>
      <c r="V267" s="143">
        <f t="shared" si="6"/>
        <v>0</v>
      </c>
      <c r="W267" s="144" t="str">
        <f>IF(V267=0,"-",V268/V267)</f>
        <v>-</v>
      </c>
    </row>
    <row r="268" spans="1:23" ht="18.75" customHeight="1" x14ac:dyDescent="0.2">
      <c r="A268" s="153"/>
      <c r="B268" s="156"/>
      <c r="C268" s="146"/>
      <c r="D268" s="147"/>
      <c r="E268" s="139"/>
      <c r="F268" s="148" t="s">
        <v>74</v>
      </c>
      <c r="G268" s="149"/>
      <c r="H268" s="150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0</v>
      </c>
      <c r="W268" s="144"/>
    </row>
    <row r="269" spans="1:23" ht="18.75" customHeight="1" x14ac:dyDescent="0.2">
      <c r="A269" s="153"/>
      <c r="B269" s="156">
        <v>5</v>
      </c>
      <c r="C269" s="137"/>
      <c r="D269" s="138"/>
      <c r="E269" s="139"/>
      <c r="F269" s="119" t="s">
        <v>54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">
      <c r="A270" s="155"/>
      <c r="B270" s="156"/>
      <c r="C270" s="146"/>
      <c r="D270" s="147"/>
      <c r="E270" s="139"/>
      <c r="F270" s="148" t="s">
        <v>74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">
      <c r="A271" s="135" t="s">
        <v>117</v>
      </c>
      <c r="B271" s="156">
        <v>1</v>
      </c>
      <c r="C271" s="137"/>
      <c r="D271" s="138"/>
      <c r="E271" s="139"/>
      <c r="F271" s="119" t="s">
        <v>54</v>
      </c>
      <c r="G271" s="140"/>
      <c r="H271" s="120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2"/>
      <c r="V271" s="143">
        <f>SUM(I271:T271)</f>
        <v>0</v>
      </c>
      <c r="W271" s="144" t="str">
        <f>IF(V271=0,"-",V272/V271)</f>
        <v>-</v>
      </c>
    </row>
    <row r="272" spans="1:23" ht="18.75" customHeight="1" x14ac:dyDescent="0.2">
      <c r="A272" s="145"/>
      <c r="B272" s="156"/>
      <c r="C272" s="146"/>
      <c r="D272" s="147"/>
      <c r="E272" s="139"/>
      <c r="F272" s="148" t="s">
        <v>74</v>
      </c>
      <c r="G272" s="149"/>
      <c r="H272" s="150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2"/>
      <c r="V272" s="143">
        <f t="shared" ref="V272:V280" si="7">SUM(I272:T272)</f>
        <v>0</v>
      </c>
      <c r="W272" s="144"/>
    </row>
    <row r="273" spans="1:23" ht="18.75" customHeight="1" x14ac:dyDescent="0.2">
      <c r="A273" s="145"/>
      <c r="B273" s="156">
        <v>2</v>
      </c>
      <c r="C273" s="137"/>
      <c r="D273" s="138"/>
      <c r="E273" s="139"/>
      <c r="F273" s="119" t="s">
        <v>54</v>
      </c>
      <c r="G273" s="140"/>
      <c r="H273" s="12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2"/>
      <c r="V273" s="143">
        <f t="shared" si="7"/>
        <v>0</v>
      </c>
      <c r="W273" s="144" t="str">
        <f>IF(V273=0,"-",V274/V273)</f>
        <v>-</v>
      </c>
    </row>
    <row r="274" spans="1:23" ht="18.75" customHeight="1" x14ac:dyDescent="0.2">
      <c r="A274" s="145"/>
      <c r="B274" s="156"/>
      <c r="C274" s="146"/>
      <c r="D274" s="147"/>
      <c r="E274" s="139"/>
      <c r="F274" s="148" t="s">
        <v>74</v>
      </c>
      <c r="G274" s="149"/>
      <c r="H274" s="150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2"/>
      <c r="V274" s="143">
        <f t="shared" si="7"/>
        <v>0</v>
      </c>
      <c r="W274" s="144"/>
    </row>
    <row r="275" spans="1:23" ht="18.75" customHeight="1" x14ac:dyDescent="0.2">
      <c r="A275" s="153"/>
      <c r="B275" s="156">
        <v>3</v>
      </c>
      <c r="C275" s="137"/>
      <c r="D275" s="138"/>
      <c r="E275" s="139"/>
      <c r="F275" s="119" t="s">
        <v>54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">
      <c r="A276" s="153"/>
      <c r="B276" s="156"/>
      <c r="C276" s="146"/>
      <c r="D276" s="147"/>
      <c r="E276" s="139"/>
      <c r="F276" s="148" t="s">
        <v>74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">
      <c r="A277" s="153"/>
      <c r="B277" s="156">
        <v>4</v>
      </c>
      <c r="C277" s="137"/>
      <c r="D277" s="138"/>
      <c r="E277" s="139"/>
      <c r="F277" s="119" t="s">
        <v>54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">
      <c r="A278" s="153"/>
      <c r="B278" s="156"/>
      <c r="C278" s="146"/>
      <c r="D278" s="147"/>
      <c r="E278" s="139"/>
      <c r="F278" s="148" t="s">
        <v>74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">
      <c r="A279" s="153"/>
      <c r="B279" s="156">
        <v>5</v>
      </c>
      <c r="C279" s="137"/>
      <c r="D279" s="138"/>
      <c r="E279" s="139"/>
      <c r="F279" s="119" t="s">
        <v>54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">
      <c r="A280" s="155"/>
      <c r="B280" s="156"/>
      <c r="C280" s="146"/>
      <c r="D280" s="147"/>
      <c r="E280" s="139"/>
      <c r="F280" s="148" t="s">
        <v>74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">
      <c r="A281" s="135" t="s">
        <v>118</v>
      </c>
      <c r="B281" s="157">
        <v>1</v>
      </c>
      <c r="C281" s="137"/>
      <c r="D281" s="138"/>
      <c r="E281" s="139"/>
      <c r="F281" s="119" t="s">
        <v>54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2"/>
      <c r="V281" s="143">
        <f>SUM(I281:T281)</f>
        <v>0</v>
      </c>
      <c r="W281" s="144" t="str">
        <f>IF(V281=0,"-",V282/V281)</f>
        <v>-</v>
      </c>
    </row>
    <row r="282" spans="1:23" ht="18.75" customHeight="1" x14ac:dyDescent="0.2">
      <c r="A282" s="145"/>
      <c r="B282" s="158"/>
      <c r="C282" s="146"/>
      <c r="D282" s="147"/>
      <c r="E282" s="139"/>
      <c r="F282" s="148" t="s">
        <v>74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2"/>
      <c r="V282" s="143">
        <f t="shared" ref="V282:V290" si="8">SUM(I282:T282)</f>
        <v>0</v>
      </c>
      <c r="W282" s="144"/>
    </row>
    <row r="283" spans="1:23" ht="18.75" customHeight="1" x14ac:dyDescent="0.2">
      <c r="A283" s="145"/>
      <c r="B283" s="157">
        <v>2</v>
      </c>
      <c r="C283" s="137"/>
      <c r="D283" s="138"/>
      <c r="E283" s="139"/>
      <c r="F283" s="119" t="s">
        <v>54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2"/>
      <c r="V283" s="143">
        <f t="shared" si="8"/>
        <v>0</v>
      </c>
      <c r="W283" s="144" t="str">
        <f>IF(V283=0,"-",V284/V283)</f>
        <v>-</v>
      </c>
    </row>
    <row r="284" spans="1:23" ht="18.75" customHeight="1" x14ac:dyDescent="0.2">
      <c r="A284" s="145"/>
      <c r="B284" s="158"/>
      <c r="C284" s="146"/>
      <c r="D284" s="147"/>
      <c r="E284" s="139"/>
      <c r="F284" s="148" t="s">
        <v>74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2"/>
      <c r="V284" s="143">
        <f t="shared" si="8"/>
        <v>0</v>
      </c>
      <c r="W284" s="144"/>
    </row>
    <row r="285" spans="1:23" ht="18.75" customHeight="1" x14ac:dyDescent="0.2">
      <c r="A285" s="153"/>
      <c r="B285" s="157">
        <v>3</v>
      </c>
      <c r="C285" s="137"/>
      <c r="D285" s="138"/>
      <c r="E285" s="139"/>
      <c r="F285" s="119" t="s">
        <v>54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2"/>
      <c r="V285" s="143">
        <f t="shared" si="8"/>
        <v>0</v>
      </c>
      <c r="W285" s="144" t="str">
        <f>IF(V285=0,"-",V286/V285)</f>
        <v>-</v>
      </c>
    </row>
    <row r="286" spans="1:23" ht="18.75" customHeight="1" x14ac:dyDescent="0.2">
      <c r="A286" s="153"/>
      <c r="B286" s="158"/>
      <c r="C286" s="146"/>
      <c r="D286" s="147"/>
      <c r="E286" s="139"/>
      <c r="F286" s="148" t="s">
        <v>74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2"/>
      <c r="V286" s="143">
        <f t="shared" si="8"/>
        <v>0</v>
      </c>
      <c r="W286" s="144"/>
    </row>
    <row r="287" spans="1:23" ht="18.75" customHeight="1" x14ac:dyDescent="0.2">
      <c r="A287" s="153"/>
      <c r="B287" s="157">
        <v>4</v>
      </c>
      <c r="C287" s="137"/>
      <c r="D287" s="138"/>
      <c r="E287" s="139"/>
      <c r="F287" s="119" t="s">
        <v>54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">
      <c r="A288" s="153"/>
      <c r="B288" s="158"/>
      <c r="C288" s="146"/>
      <c r="D288" s="147"/>
      <c r="E288" s="139"/>
      <c r="F288" s="148" t="s">
        <v>74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">
      <c r="A289" s="153"/>
      <c r="B289" s="157">
        <v>5</v>
      </c>
      <c r="C289" s="137"/>
      <c r="D289" s="138"/>
      <c r="E289" s="139"/>
      <c r="F289" s="119" t="s">
        <v>54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">
      <c r="A290" s="155"/>
      <c r="B290" s="158"/>
      <c r="C290" s="146"/>
      <c r="D290" s="147"/>
      <c r="E290" s="139"/>
      <c r="F290" s="148" t="s">
        <v>74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59" t="s">
        <v>119</v>
      </c>
      <c r="B293" s="159"/>
      <c r="C293" s="159"/>
      <c r="D293" s="159"/>
      <c r="F293" s="159" t="s">
        <v>120</v>
      </c>
      <c r="G293" s="159"/>
      <c r="H293" s="159"/>
      <c r="I293" s="159"/>
      <c r="J293" s="159"/>
      <c r="K293" s="159"/>
      <c r="L293" s="159"/>
      <c r="M293" s="159"/>
      <c r="N293" s="159"/>
      <c r="O293" s="159"/>
      <c r="Q293" s="159" t="s">
        <v>121</v>
      </c>
      <c r="R293" s="159"/>
      <c r="S293" s="159"/>
      <c r="T293" s="159"/>
      <c r="U293" s="159"/>
      <c r="V293" s="159"/>
      <c r="W293" s="159"/>
    </row>
    <row r="294" spans="1:23" ht="12.75" customHeight="1" x14ac:dyDescent="0.2">
      <c r="A294" s="160" t="s">
        <v>122</v>
      </c>
      <c r="B294" s="160"/>
      <c r="C294" s="160"/>
      <c r="D294" s="160"/>
      <c r="F294" s="160" t="s">
        <v>123</v>
      </c>
      <c r="G294" s="160"/>
      <c r="H294" s="160"/>
      <c r="I294" s="160"/>
      <c r="J294" s="160"/>
      <c r="K294" s="160"/>
      <c r="L294" s="160"/>
      <c r="M294" s="160"/>
      <c r="N294" s="160"/>
      <c r="O294" s="160"/>
      <c r="Q294" s="160" t="s">
        <v>124</v>
      </c>
      <c r="R294" s="160"/>
      <c r="S294" s="160"/>
      <c r="T294" s="160"/>
      <c r="U294" s="160"/>
      <c r="V294" s="160"/>
      <c r="W294" s="160"/>
    </row>
    <row r="295" spans="1:23" ht="45.75" customHeight="1" x14ac:dyDescent="0.2">
      <c r="A295" s="161"/>
      <c r="B295" s="161"/>
      <c r="C295" s="161"/>
      <c r="D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Q295" s="161"/>
      <c r="R295" s="161"/>
      <c r="S295" s="161"/>
      <c r="T295" s="161"/>
      <c r="U295" s="161"/>
      <c r="V295" s="161"/>
      <c r="W295" s="161"/>
    </row>
    <row r="297" spans="1:23" x14ac:dyDescent="0.2">
      <c r="A297" s="159" t="s">
        <v>125</v>
      </c>
      <c r="B297" s="159"/>
      <c r="C297" s="159"/>
      <c r="D297" s="159"/>
      <c r="F297" s="159" t="s">
        <v>126</v>
      </c>
      <c r="G297" s="159"/>
      <c r="H297" s="159"/>
      <c r="I297" s="159"/>
      <c r="J297" s="159"/>
      <c r="K297" s="159"/>
      <c r="L297" s="159"/>
      <c r="M297" s="159"/>
      <c r="N297" s="159"/>
      <c r="O297" s="159"/>
      <c r="Q297" s="159" t="s">
        <v>127</v>
      </c>
      <c r="R297" s="159"/>
      <c r="S297" s="159"/>
      <c r="T297" s="159"/>
      <c r="U297" s="159"/>
      <c r="V297" s="159"/>
      <c r="W297" s="159"/>
    </row>
    <row r="298" spans="1:23" x14ac:dyDescent="0.2">
      <c r="A298" s="160"/>
      <c r="B298" s="160"/>
      <c r="C298" s="160"/>
      <c r="D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Q298" s="160"/>
      <c r="R298" s="160"/>
      <c r="S298" s="160"/>
      <c r="T298" s="160"/>
      <c r="U298" s="160"/>
      <c r="V298" s="160"/>
      <c r="W298" s="160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spans="1:2" hidden="1" x14ac:dyDescent="0.2"/>
    <row r="306" spans="1:2" hidden="1" x14ac:dyDescent="0.2"/>
    <row r="307" spans="1:2" hidden="1" x14ac:dyDescent="0.2"/>
    <row r="308" spans="1:2" hidden="1" x14ac:dyDescent="0.2"/>
    <row r="309" spans="1:2" hidden="1" x14ac:dyDescent="0.2"/>
    <row r="310" spans="1:2" hidden="1" x14ac:dyDescent="0.2"/>
    <row r="311" spans="1:2" hidden="1" x14ac:dyDescent="0.2"/>
    <row r="312" spans="1:2" hidden="1" x14ac:dyDescent="0.2"/>
    <row r="313" spans="1:2" hidden="1" x14ac:dyDescent="0.2"/>
    <row r="314" spans="1:2" hidden="1" x14ac:dyDescent="0.2">
      <c r="A314" s="1">
        <v>1</v>
      </c>
      <c r="B314" s="1" t="s">
        <v>128</v>
      </c>
    </row>
    <row r="315" spans="1:2" hidden="1" x14ac:dyDescent="0.2">
      <c r="A315" s="1">
        <v>2</v>
      </c>
      <c r="B315" s="1" t="s">
        <v>129</v>
      </c>
    </row>
    <row r="316" spans="1:2" hidden="1" x14ac:dyDescent="0.2">
      <c r="A316" s="1">
        <v>3</v>
      </c>
      <c r="B316" s="1" t="s">
        <v>130</v>
      </c>
    </row>
    <row r="317" spans="1:2" hidden="1" x14ac:dyDescent="0.2">
      <c r="A317" s="1">
        <v>4</v>
      </c>
      <c r="B317" s="1" t="s">
        <v>131</v>
      </c>
    </row>
    <row r="318" spans="1:2" hidden="1" x14ac:dyDescent="0.2"/>
    <row r="319" spans="1:2" hidden="1" x14ac:dyDescent="0.2"/>
    <row r="320" spans="1:2" hidden="1" x14ac:dyDescent="0.2">
      <c r="B320" s="1" t="s">
        <v>132</v>
      </c>
    </row>
    <row r="321" spans="1:2" hidden="1" x14ac:dyDescent="0.2">
      <c r="A321" s="1">
        <v>1</v>
      </c>
      <c r="B321" s="1" t="s">
        <v>133</v>
      </c>
    </row>
    <row r="322" spans="1:2" hidden="1" x14ac:dyDescent="0.2">
      <c r="A322" s="1">
        <v>2</v>
      </c>
      <c r="B322" s="1" t="s">
        <v>134</v>
      </c>
    </row>
    <row r="323" spans="1:2" hidden="1" x14ac:dyDescent="0.2">
      <c r="A323" s="1">
        <v>3</v>
      </c>
      <c r="B323" s="1" t="s">
        <v>135</v>
      </c>
    </row>
    <row r="324" spans="1:2" hidden="1" x14ac:dyDescent="0.2">
      <c r="A324" s="1">
        <v>4</v>
      </c>
      <c r="B324" s="1" t="s">
        <v>136</v>
      </c>
    </row>
    <row r="325" spans="1:2" hidden="1" x14ac:dyDescent="0.2"/>
    <row r="326" spans="1:2" hidden="1" x14ac:dyDescent="0.2"/>
    <row r="327" spans="1:2" hidden="1" x14ac:dyDescent="0.2">
      <c r="B327" s="1" t="s">
        <v>137</v>
      </c>
    </row>
    <row r="328" spans="1:2" hidden="1" x14ac:dyDescent="0.2">
      <c r="A328" s="1">
        <v>1.1000000000000001</v>
      </c>
      <c r="B328" s="1" t="s">
        <v>138</v>
      </c>
    </row>
    <row r="329" spans="1:2" hidden="1" x14ac:dyDescent="0.2">
      <c r="A329" s="1">
        <v>1.2</v>
      </c>
      <c r="B329" s="1" t="s">
        <v>139</v>
      </c>
    </row>
    <row r="330" spans="1:2" hidden="1" x14ac:dyDescent="0.2">
      <c r="A330" s="1">
        <v>1.3</v>
      </c>
      <c r="B330" s="1" t="s">
        <v>140</v>
      </c>
    </row>
    <row r="331" spans="1:2" hidden="1" x14ac:dyDescent="0.2">
      <c r="A331" s="1">
        <v>1.4</v>
      </c>
      <c r="B331" s="1" t="s">
        <v>141</v>
      </c>
    </row>
    <row r="332" spans="1:2" hidden="1" x14ac:dyDescent="0.2">
      <c r="A332" s="1">
        <v>1.5</v>
      </c>
      <c r="B332" s="1" t="s">
        <v>142</v>
      </c>
    </row>
    <row r="333" spans="1:2" hidden="1" x14ac:dyDescent="0.2">
      <c r="A333" s="1">
        <v>1.6</v>
      </c>
      <c r="B333" s="1" t="s">
        <v>143</v>
      </c>
    </row>
    <row r="334" spans="1:2" hidden="1" x14ac:dyDescent="0.2">
      <c r="A334" s="1">
        <v>1.7</v>
      </c>
      <c r="B334" s="1" t="s">
        <v>144</v>
      </c>
    </row>
    <row r="335" spans="1:2" hidden="1" x14ac:dyDescent="0.2">
      <c r="A335" s="1">
        <v>1.8</v>
      </c>
      <c r="B335" s="1" t="s">
        <v>145</v>
      </c>
    </row>
    <row r="336" spans="1:2" hidden="1" x14ac:dyDescent="0.2">
      <c r="A336" s="1">
        <v>2.1</v>
      </c>
      <c r="B336" s="1" t="s">
        <v>146</v>
      </c>
    </row>
    <row r="337" spans="1:2" hidden="1" x14ac:dyDescent="0.2">
      <c r="A337" s="1">
        <v>2.2000000000000002</v>
      </c>
      <c r="B337" s="1" t="s">
        <v>147</v>
      </c>
    </row>
    <row r="338" spans="1:2" hidden="1" x14ac:dyDescent="0.2">
      <c r="A338" s="1">
        <v>2.2999999999999998</v>
      </c>
      <c r="B338" s="1" t="s">
        <v>148</v>
      </c>
    </row>
    <row r="339" spans="1:2" hidden="1" x14ac:dyDescent="0.2">
      <c r="A339" s="1">
        <v>2.4</v>
      </c>
      <c r="B339" s="1" t="s">
        <v>149</v>
      </c>
    </row>
    <row r="340" spans="1:2" hidden="1" x14ac:dyDescent="0.2">
      <c r="A340" s="1">
        <v>2.5</v>
      </c>
      <c r="B340" s="1" t="s">
        <v>150</v>
      </c>
    </row>
    <row r="341" spans="1:2" hidden="1" x14ac:dyDescent="0.2">
      <c r="A341" s="1">
        <v>2.6</v>
      </c>
      <c r="B341" s="1" t="s">
        <v>151</v>
      </c>
    </row>
    <row r="342" spans="1:2" hidden="1" x14ac:dyDescent="0.2">
      <c r="A342" s="1">
        <v>2.7</v>
      </c>
      <c r="B342" s="1" t="s">
        <v>152</v>
      </c>
    </row>
    <row r="343" spans="1:2" hidden="1" x14ac:dyDescent="0.2">
      <c r="A343" s="1">
        <v>3.1</v>
      </c>
      <c r="B343" s="1" t="s">
        <v>153</v>
      </c>
    </row>
    <row r="344" spans="1:2" hidden="1" x14ac:dyDescent="0.2">
      <c r="A344" s="1">
        <v>3.2</v>
      </c>
      <c r="B344" s="1" t="s">
        <v>154</v>
      </c>
    </row>
    <row r="345" spans="1:2" hidden="1" x14ac:dyDescent="0.2">
      <c r="A345" s="1">
        <v>3.3</v>
      </c>
      <c r="B345" s="1" t="s">
        <v>155</v>
      </c>
    </row>
    <row r="346" spans="1:2" hidden="1" x14ac:dyDescent="0.2">
      <c r="A346" s="1">
        <v>3.4</v>
      </c>
      <c r="B346" s="1" t="s">
        <v>156</v>
      </c>
    </row>
    <row r="347" spans="1:2" hidden="1" x14ac:dyDescent="0.2">
      <c r="A347" s="1">
        <v>3.5</v>
      </c>
      <c r="B347" s="1" t="s">
        <v>157</v>
      </c>
    </row>
    <row r="348" spans="1:2" hidden="1" x14ac:dyDescent="0.2">
      <c r="A348" s="1">
        <v>3.6</v>
      </c>
      <c r="B348" s="1" t="s">
        <v>158</v>
      </c>
    </row>
    <row r="349" spans="1:2" hidden="1" x14ac:dyDescent="0.2">
      <c r="A349" s="1">
        <v>3.7</v>
      </c>
      <c r="B349" s="1" t="s">
        <v>159</v>
      </c>
    </row>
    <row r="350" spans="1:2" hidden="1" x14ac:dyDescent="0.2">
      <c r="A350" s="1">
        <v>3.8</v>
      </c>
      <c r="B350" s="1" t="s">
        <v>160</v>
      </c>
    </row>
    <row r="351" spans="1:2" hidden="1" x14ac:dyDescent="0.2">
      <c r="A351" s="1">
        <v>3.9</v>
      </c>
      <c r="B351" s="1" t="s">
        <v>161</v>
      </c>
    </row>
    <row r="352" spans="1:2" hidden="1" x14ac:dyDescent="0.2">
      <c r="A352" s="1">
        <v>4.0999999999999996</v>
      </c>
      <c r="B352" s="1" t="s">
        <v>162</v>
      </c>
    </row>
    <row r="353" spans="1:2" hidden="1" x14ac:dyDescent="0.2">
      <c r="A353" s="1">
        <v>4.2</v>
      </c>
      <c r="B353" s="1" t="s">
        <v>163</v>
      </c>
    </row>
    <row r="354" spans="1:2" hidden="1" x14ac:dyDescent="0.2">
      <c r="A354" s="1">
        <v>4.3</v>
      </c>
      <c r="B354" s="1" t="s">
        <v>164</v>
      </c>
    </row>
    <row r="355" spans="1:2" hidden="1" x14ac:dyDescent="0.2">
      <c r="A355" s="1">
        <v>4.4000000000000004</v>
      </c>
      <c r="B355" s="1" t="s">
        <v>165</v>
      </c>
    </row>
    <row r="356" spans="1:2" hidden="1" x14ac:dyDescent="0.2"/>
    <row r="357" spans="1:2" hidden="1" x14ac:dyDescent="0.2"/>
    <row r="358" spans="1:2" hidden="1" x14ac:dyDescent="0.2"/>
    <row r="359" spans="1:2" hidden="1" x14ac:dyDescent="0.2">
      <c r="B359" s="1" t="s">
        <v>166</v>
      </c>
    </row>
    <row r="360" spans="1:2" hidden="1" x14ac:dyDescent="0.2">
      <c r="A360" s="1" t="s">
        <v>167</v>
      </c>
      <c r="B360" s="1" t="s">
        <v>138</v>
      </c>
    </row>
    <row r="361" spans="1:2" hidden="1" x14ac:dyDescent="0.2">
      <c r="A361" s="1" t="s">
        <v>168</v>
      </c>
      <c r="B361" s="1" t="s">
        <v>169</v>
      </c>
    </row>
    <row r="362" spans="1:2" hidden="1" x14ac:dyDescent="0.2">
      <c r="A362" s="1" t="s">
        <v>170</v>
      </c>
      <c r="B362" s="1" t="s">
        <v>171</v>
      </c>
    </row>
    <row r="363" spans="1:2" hidden="1" x14ac:dyDescent="0.2">
      <c r="A363" s="1" t="s">
        <v>172</v>
      </c>
      <c r="B363" s="1" t="s">
        <v>173</v>
      </c>
    </row>
    <row r="364" spans="1:2" hidden="1" x14ac:dyDescent="0.2">
      <c r="A364" s="1" t="s">
        <v>174</v>
      </c>
      <c r="B364" s="1" t="s">
        <v>175</v>
      </c>
    </row>
    <row r="365" spans="1:2" hidden="1" x14ac:dyDescent="0.2">
      <c r="A365" s="1" t="s">
        <v>176</v>
      </c>
      <c r="B365" s="1" t="s">
        <v>177</v>
      </c>
    </row>
    <row r="366" spans="1:2" hidden="1" x14ac:dyDescent="0.2">
      <c r="A366" s="1" t="s">
        <v>178</v>
      </c>
      <c r="B366" s="1" t="s">
        <v>179</v>
      </c>
    </row>
    <row r="367" spans="1:2" hidden="1" x14ac:dyDescent="0.2">
      <c r="A367" s="1" t="s">
        <v>180</v>
      </c>
      <c r="B367" s="1" t="s">
        <v>181</v>
      </c>
    </row>
    <row r="368" spans="1:2" hidden="1" x14ac:dyDescent="0.2">
      <c r="A368" s="1" t="s">
        <v>182</v>
      </c>
      <c r="B368" s="1" t="s">
        <v>183</v>
      </c>
    </row>
    <row r="369" spans="1:2" hidden="1" x14ac:dyDescent="0.2">
      <c r="A369" s="1" t="s">
        <v>184</v>
      </c>
      <c r="B369" s="1" t="s">
        <v>185</v>
      </c>
    </row>
    <row r="370" spans="1:2" hidden="1" x14ac:dyDescent="0.2">
      <c r="A370" s="1" t="s">
        <v>186</v>
      </c>
      <c r="B370" s="1" t="s">
        <v>187</v>
      </c>
    </row>
    <row r="371" spans="1:2" hidden="1" x14ac:dyDescent="0.2">
      <c r="A371" s="1" t="s">
        <v>188</v>
      </c>
      <c r="B371" s="1" t="s">
        <v>189</v>
      </c>
    </row>
    <row r="372" spans="1:2" hidden="1" x14ac:dyDescent="0.2">
      <c r="A372" s="1" t="s">
        <v>190</v>
      </c>
      <c r="B372" s="1" t="s">
        <v>191</v>
      </c>
    </row>
    <row r="373" spans="1:2" hidden="1" x14ac:dyDescent="0.2">
      <c r="A373" s="1" t="s">
        <v>192</v>
      </c>
      <c r="B373" s="1" t="s">
        <v>193</v>
      </c>
    </row>
    <row r="374" spans="1:2" hidden="1" x14ac:dyDescent="0.2">
      <c r="A374" s="1" t="s">
        <v>194</v>
      </c>
      <c r="B374" s="1" t="s">
        <v>195</v>
      </c>
    </row>
    <row r="375" spans="1:2" hidden="1" x14ac:dyDescent="0.2">
      <c r="A375" s="1" t="s">
        <v>196</v>
      </c>
      <c r="B375" s="1" t="s">
        <v>141</v>
      </c>
    </row>
    <row r="376" spans="1:2" hidden="1" x14ac:dyDescent="0.2">
      <c r="A376" s="1" t="s">
        <v>197</v>
      </c>
      <c r="B376" s="1" t="s">
        <v>198</v>
      </c>
    </row>
    <row r="377" spans="1:2" hidden="1" x14ac:dyDescent="0.2">
      <c r="A377" s="1" t="s">
        <v>199</v>
      </c>
      <c r="B377" s="1" t="s">
        <v>200</v>
      </c>
    </row>
    <row r="378" spans="1:2" hidden="1" x14ac:dyDescent="0.2">
      <c r="A378" s="1" t="s">
        <v>201</v>
      </c>
      <c r="B378" s="1" t="s">
        <v>202</v>
      </c>
    </row>
    <row r="379" spans="1:2" hidden="1" x14ac:dyDescent="0.2">
      <c r="A379" s="1" t="s">
        <v>203</v>
      </c>
      <c r="B379" s="1" t="s">
        <v>204</v>
      </c>
    </row>
    <row r="380" spans="1:2" hidden="1" x14ac:dyDescent="0.2">
      <c r="A380" s="1" t="s">
        <v>205</v>
      </c>
      <c r="B380" s="1" t="s">
        <v>206</v>
      </c>
    </row>
    <row r="381" spans="1:2" hidden="1" x14ac:dyDescent="0.2">
      <c r="A381" s="1" t="s">
        <v>207</v>
      </c>
      <c r="B381" s="1" t="s">
        <v>208</v>
      </c>
    </row>
    <row r="382" spans="1:2" hidden="1" x14ac:dyDescent="0.2">
      <c r="A382" s="1" t="s">
        <v>209</v>
      </c>
      <c r="B382" s="1" t="s">
        <v>210</v>
      </c>
    </row>
    <row r="383" spans="1:2" hidden="1" x14ac:dyDescent="0.2">
      <c r="A383" s="1" t="s">
        <v>211</v>
      </c>
      <c r="B383" s="1" t="s">
        <v>212</v>
      </c>
    </row>
    <row r="384" spans="1:2" hidden="1" x14ac:dyDescent="0.2">
      <c r="A384" s="1" t="s">
        <v>213</v>
      </c>
      <c r="B384" s="1" t="s">
        <v>214</v>
      </c>
    </row>
    <row r="385" spans="1:2" hidden="1" x14ac:dyDescent="0.2">
      <c r="A385" s="1" t="s">
        <v>215</v>
      </c>
      <c r="B385" s="1" t="s">
        <v>216</v>
      </c>
    </row>
    <row r="386" spans="1:2" hidden="1" x14ac:dyDescent="0.2">
      <c r="A386" s="1" t="s">
        <v>217</v>
      </c>
      <c r="B386" s="1" t="s">
        <v>218</v>
      </c>
    </row>
    <row r="387" spans="1:2" hidden="1" x14ac:dyDescent="0.2">
      <c r="A387" s="1" t="s">
        <v>219</v>
      </c>
      <c r="B387" s="1" t="s">
        <v>220</v>
      </c>
    </row>
    <row r="388" spans="1:2" hidden="1" x14ac:dyDescent="0.2">
      <c r="A388" s="1" t="s">
        <v>221</v>
      </c>
      <c r="B388" s="1" t="s">
        <v>222</v>
      </c>
    </row>
    <row r="389" spans="1:2" hidden="1" x14ac:dyDescent="0.2">
      <c r="A389" s="1" t="s">
        <v>223</v>
      </c>
      <c r="B389" s="1" t="s">
        <v>195</v>
      </c>
    </row>
    <row r="390" spans="1:2" hidden="1" x14ac:dyDescent="0.2">
      <c r="A390" s="1" t="s">
        <v>224</v>
      </c>
      <c r="B390" s="1" t="s">
        <v>225</v>
      </c>
    </row>
    <row r="391" spans="1:2" hidden="1" x14ac:dyDescent="0.2">
      <c r="A391" s="1" t="s">
        <v>226</v>
      </c>
      <c r="B391" s="1" t="s">
        <v>227</v>
      </c>
    </row>
    <row r="392" spans="1:2" hidden="1" x14ac:dyDescent="0.2">
      <c r="A392" s="1" t="s">
        <v>228</v>
      </c>
      <c r="B392" s="1" t="s">
        <v>229</v>
      </c>
    </row>
    <row r="393" spans="1:2" hidden="1" x14ac:dyDescent="0.2">
      <c r="A393" s="1" t="s">
        <v>230</v>
      </c>
      <c r="B393" s="1" t="s">
        <v>231</v>
      </c>
    </row>
    <row r="394" spans="1:2" hidden="1" x14ac:dyDescent="0.2">
      <c r="A394" s="1" t="s">
        <v>232</v>
      </c>
      <c r="B394" s="1" t="s">
        <v>233</v>
      </c>
    </row>
    <row r="395" spans="1:2" hidden="1" x14ac:dyDescent="0.2">
      <c r="A395" s="1" t="s">
        <v>234</v>
      </c>
      <c r="B395" s="1" t="s">
        <v>235</v>
      </c>
    </row>
    <row r="396" spans="1:2" hidden="1" x14ac:dyDescent="0.2">
      <c r="A396" s="1" t="s">
        <v>236</v>
      </c>
      <c r="B396" s="1" t="s">
        <v>237</v>
      </c>
    </row>
    <row r="397" spans="1:2" hidden="1" x14ac:dyDescent="0.2">
      <c r="A397" s="1" t="s">
        <v>238</v>
      </c>
      <c r="B397" s="1" t="s">
        <v>239</v>
      </c>
    </row>
    <row r="398" spans="1:2" hidden="1" x14ac:dyDescent="0.2">
      <c r="A398" s="1" t="s">
        <v>240</v>
      </c>
      <c r="B398" s="1" t="s">
        <v>241</v>
      </c>
    </row>
    <row r="399" spans="1:2" hidden="1" x14ac:dyDescent="0.2">
      <c r="A399" s="1" t="s">
        <v>242</v>
      </c>
      <c r="B399" s="1" t="s">
        <v>243</v>
      </c>
    </row>
    <row r="400" spans="1:2" hidden="1" x14ac:dyDescent="0.2">
      <c r="A400" s="1" t="s">
        <v>244</v>
      </c>
      <c r="B400" s="1" t="s">
        <v>245</v>
      </c>
    </row>
    <row r="401" spans="1:2" hidden="1" x14ac:dyDescent="0.2">
      <c r="A401" s="1" t="s">
        <v>246</v>
      </c>
      <c r="B401" s="1" t="s">
        <v>247</v>
      </c>
    </row>
    <row r="402" spans="1:2" hidden="1" x14ac:dyDescent="0.2">
      <c r="A402" s="1" t="s">
        <v>248</v>
      </c>
      <c r="B402" s="1" t="s">
        <v>249</v>
      </c>
    </row>
    <row r="403" spans="1:2" hidden="1" x14ac:dyDescent="0.2">
      <c r="A403" s="1" t="s">
        <v>250</v>
      </c>
      <c r="B403" s="1" t="s">
        <v>251</v>
      </c>
    </row>
    <row r="404" spans="1:2" hidden="1" x14ac:dyDescent="0.2">
      <c r="A404" s="1" t="s">
        <v>252</v>
      </c>
      <c r="B404" s="1" t="s">
        <v>253</v>
      </c>
    </row>
    <row r="405" spans="1:2" hidden="1" x14ac:dyDescent="0.2">
      <c r="A405" s="1" t="s">
        <v>254</v>
      </c>
      <c r="B405" s="1" t="s">
        <v>255</v>
      </c>
    </row>
    <row r="406" spans="1:2" hidden="1" x14ac:dyDescent="0.2">
      <c r="A406" s="1" t="s">
        <v>256</v>
      </c>
      <c r="B406" s="1" t="s">
        <v>257</v>
      </c>
    </row>
    <row r="407" spans="1:2" hidden="1" x14ac:dyDescent="0.2">
      <c r="A407" s="1" t="s">
        <v>258</v>
      </c>
      <c r="B407" s="1" t="s">
        <v>259</v>
      </c>
    </row>
    <row r="408" spans="1:2" hidden="1" x14ac:dyDescent="0.2">
      <c r="A408" s="1" t="s">
        <v>260</v>
      </c>
      <c r="B408" s="1" t="s">
        <v>261</v>
      </c>
    </row>
    <row r="409" spans="1:2" hidden="1" x14ac:dyDescent="0.2">
      <c r="A409" s="1" t="s">
        <v>262</v>
      </c>
      <c r="B409" s="1" t="s">
        <v>263</v>
      </c>
    </row>
    <row r="410" spans="1:2" hidden="1" x14ac:dyDescent="0.2">
      <c r="A410" s="1" t="s">
        <v>264</v>
      </c>
      <c r="B410" s="1" t="s">
        <v>265</v>
      </c>
    </row>
    <row r="411" spans="1:2" hidden="1" x14ac:dyDescent="0.2">
      <c r="A411" s="1" t="s">
        <v>266</v>
      </c>
      <c r="B411" s="1" t="s">
        <v>267</v>
      </c>
    </row>
    <row r="412" spans="1:2" hidden="1" x14ac:dyDescent="0.2">
      <c r="A412" s="1" t="s">
        <v>268</v>
      </c>
      <c r="B412" s="1" t="s">
        <v>269</v>
      </c>
    </row>
    <row r="413" spans="1:2" hidden="1" x14ac:dyDescent="0.2">
      <c r="A413" s="1" t="s">
        <v>270</v>
      </c>
      <c r="B413" s="1" t="s">
        <v>271</v>
      </c>
    </row>
    <row r="414" spans="1:2" hidden="1" x14ac:dyDescent="0.2">
      <c r="A414" s="1" t="s">
        <v>272</v>
      </c>
      <c r="B414" s="1" t="s">
        <v>273</v>
      </c>
    </row>
    <row r="415" spans="1:2" hidden="1" x14ac:dyDescent="0.2">
      <c r="A415" s="1" t="s">
        <v>274</v>
      </c>
      <c r="B415" s="1" t="s">
        <v>275</v>
      </c>
    </row>
    <row r="416" spans="1:2" hidden="1" x14ac:dyDescent="0.2">
      <c r="A416" s="1" t="s">
        <v>276</v>
      </c>
      <c r="B416" s="1" t="s">
        <v>277</v>
      </c>
    </row>
    <row r="417" spans="1:2" hidden="1" x14ac:dyDescent="0.2">
      <c r="A417" s="1" t="s">
        <v>278</v>
      </c>
      <c r="B417" s="1" t="s">
        <v>279</v>
      </c>
    </row>
    <row r="418" spans="1:2" hidden="1" x14ac:dyDescent="0.2">
      <c r="A418" s="1" t="s">
        <v>280</v>
      </c>
      <c r="B418" s="1" t="s">
        <v>281</v>
      </c>
    </row>
    <row r="419" spans="1:2" hidden="1" x14ac:dyDescent="0.2">
      <c r="A419" s="1" t="s">
        <v>282</v>
      </c>
      <c r="B419" s="1" t="s">
        <v>283</v>
      </c>
    </row>
    <row r="420" spans="1:2" hidden="1" x14ac:dyDescent="0.2">
      <c r="A420" s="1" t="s">
        <v>284</v>
      </c>
      <c r="B420" s="1" t="s">
        <v>285</v>
      </c>
    </row>
    <row r="421" spans="1:2" hidden="1" x14ac:dyDescent="0.2">
      <c r="A421" s="1" t="s">
        <v>286</v>
      </c>
      <c r="B421" s="1" t="s">
        <v>287</v>
      </c>
    </row>
    <row r="422" spans="1:2" hidden="1" x14ac:dyDescent="0.2">
      <c r="A422" s="1" t="s">
        <v>288</v>
      </c>
      <c r="B422" s="1" t="s">
        <v>289</v>
      </c>
    </row>
    <row r="423" spans="1:2" hidden="1" x14ac:dyDescent="0.2">
      <c r="A423" s="1" t="s">
        <v>290</v>
      </c>
      <c r="B423" s="1" t="s">
        <v>291</v>
      </c>
    </row>
    <row r="424" spans="1:2" hidden="1" x14ac:dyDescent="0.2">
      <c r="A424" s="1" t="s">
        <v>292</v>
      </c>
      <c r="B424" s="1" t="s">
        <v>293</v>
      </c>
    </row>
    <row r="425" spans="1:2" hidden="1" x14ac:dyDescent="0.2">
      <c r="A425" s="1" t="s">
        <v>294</v>
      </c>
      <c r="B425" s="1" t="s">
        <v>295</v>
      </c>
    </row>
    <row r="426" spans="1:2" hidden="1" x14ac:dyDescent="0.2">
      <c r="A426" s="1" t="s">
        <v>296</v>
      </c>
      <c r="B426" s="1" t="s">
        <v>297</v>
      </c>
    </row>
    <row r="427" spans="1:2" hidden="1" x14ac:dyDescent="0.2">
      <c r="A427" s="1" t="s">
        <v>298</v>
      </c>
      <c r="B427" s="1" t="s">
        <v>299</v>
      </c>
    </row>
    <row r="428" spans="1:2" hidden="1" x14ac:dyDescent="0.2">
      <c r="A428" s="1" t="s">
        <v>300</v>
      </c>
      <c r="B428" s="1" t="s">
        <v>301</v>
      </c>
    </row>
    <row r="429" spans="1:2" hidden="1" x14ac:dyDescent="0.2">
      <c r="A429" s="1" t="s">
        <v>302</v>
      </c>
      <c r="B429" s="1" t="s">
        <v>303</v>
      </c>
    </row>
    <row r="430" spans="1:2" hidden="1" x14ac:dyDescent="0.2">
      <c r="A430" s="1" t="s">
        <v>304</v>
      </c>
      <c r="B430" s="1" t="s">
        <v>305</v>
      </c>
    </row>
    <row r="431" spans="1:2" hidden="1" x14ac:dyDescent="0.2">
      <c r="A431" s="1" t="s">
        <v>306</v>
      </c>
      <c r="B431" s="1" t="s">
        <v>307</v>
      </c>
    </row>
    <row r="432" spans="1:2" hidden="1" x14ac:dyDescent="0.2">
      <c r="A432" s="1" t="s">
        <v>308</v>
      </c>
      <c r="B432" s="1" t="s">
        <v>309</v>
      </c>
    </row>
    <row r="433" spans="1:2" hidden="1" x14ac:dyDescent="0.2">
      <c r="A433" s="1" t="s">
        <v>310</v>
      </c>
      <c r="B433" s="1" t="s">
        <v>311</v>
      </c>
    </row>
    <row r="434" spans="1:2" hidden="1" x14ac:dyDescent="0.2">
      <c r="A434" s="1" t="s">
        <v>312</v>
      </c>
      <c r="B434" s="1" t="s">
        <v>313</v>
      </c>
    </row>
    <row r="435" spans="1:2" hidden="1" x14ac:dyDescent="0.2">
      <c r="A435" s="1" t="s">
        <v>314</v>
      </c>
      <c r="B435" s="1" t="s">
        <v>315</v>
      </c>
    </row>
    <row r="436" spans="1:2" hidden="1" x14ac:dyDescent="0.2">
      <c r="A436" s="1" t="s">
        <v>316</v>
      </c>
      <c r="B436" s="1" t="s">
        <v>317</v>
      </c>
    </row>
    <row r="437" spans="1:2" hidden="1" x14ac:dyDescent="0.2">
      <c r="A437" s="1" t="s">
        <v>318</v>
      </c>
      <c r="B437" s="1" t="s">
        <v>319</v>
      </c>
    </row>
    <row r="438" spans="1:2" hidden="1" x14ac:dyDescent="0.2">
      <c r="A438" s="1" t="s">
        <v>320</v>
      </c>
      <c r="B438" s="1" t="s">
        <v>321</v>
      </c>
    </row>
    <row r="439" spans="1:2" hidden="1" x14ac:dyDescent="0.2">
      <c r="A439" s="1" t="s">
        <v>322</v>
      </c>
      <c r="B439" s="1" t="s">
        <v>323</v>
      </c>
    </row>
    <row r="440" spans="1:2" hidden="1" x14ac:dyDescent="0.2">
      <c r="A440" s="1" t="s">
        <v>324</v>
      </c>
      <c r="B440" s="1" t="s">
        <v>325</v>
      </c>
    </row>
    <row r="441" spans="1:2" hidden="1" x14ac:dyDescent="0.2">
      <c r="A441" s="1" t="s">
        <v>326</v>
      </c>
      <c r="B441" s="1" t="s">
        <v>327</v>
      </c>
    </row>
    <row r="442" spans="1:2" hidden="1" x14ac:dyDescent="0.2">
      <c r="A442" s="1" t="s">
        <v>328</v>
      </c>
      <c r="B442" s="1" t="s">
        <v>329</v>
      </c>
    </row>
    <row r="443" spans="1:2" hidden="1" x14ac:dyDescent="0.2">
      <c r="A443" s="1" t="s">
        <v>330</v>
      </c>
      <c r="B443" s="1" t="s">
        <v>331</v>
      </c>
    </row>
    <row r="444" spans="1:2" hidden="1" x14ac:dyDescent="0.2">
      <c r="A444" s="1" t="s">
        <v>332</v>
      </c>
      <c r="B444" s="1" t="s">
        <v>333</v>
      </c>
    </row>
    <row r="445" spans="1:2" hidden="1" x14ac:dyDescent="0.2">
      <c r="A445" s="1" t="s">
        <v>334</v>
      </c>
      <c r="B445" s="1" t="s">
        <v>335</v>
      </c>
    </row>
    <row r="446" spans="1:2" hidden="1" x14ac:dyDescent="0.2">
      <c r="A446" s="1" t="s">
        <v>336</v>
      </c>
      <c r="B446" s="1" t="s">
        <v>337</v>
      </c>
    </row>
    <row r="447" spans="1:2" hidden="1" x14ac:dyDescent="0.2">
      <c r="A447" s="1" t="s">
        <v>338</v>
      </c>
      <c r="B447" s="1" t="s">
        <v>339</v>
      </c>
    </row>
    <row r="448" spans="1:2" hidden="1" x14ac:dyDescent="0.2">
      <c r="A448" s="1" t="s">
        <v>340</v>
      </c>
      <c r="B448" s="1" t="s">
        <v>341</v>
      </c>
    </row>
    <row r="449" spans="1:2" hidden="1" x14ac:dyDescent="0.2">
      <c r="A449" s="1" t="s">
        <v>342</v>
      </c>
      <c r="B449" s="1" t="s">
        <v>343</v>
      </c>
    </row>
    <row r="450" spans="1:2" hidden="1" x14ac:dyDescent="0.2">
      <c r="A450" s="1" t="s">
        <v>344</v>
      </c>
      <c r="B450" s="1" t="s">
        <v>345</v>
      </c>
    </row>
    <row r="451" spans="1:2" hidden="1" x14ac:dyDescent="0.2">
      <c r="A451" s="1" t="s">
        <v>346</v>
      </c>
      <c r="B451" s="1" t="s">
        <v>347</v>
      </c>
    </row>
    <row r="452" spans="1:2" hidden="1" x14ac:dyDescent="0.2">
      <c r="A452" s="1" t="s">
        <v>348</v>
      </c>
      <c r="B452" s="1" t="s">
        <v>349</v>
      </c>
    </row>
    <row r="453" spans="1:2" hidden="1" x14ac:dyDescent="0.2">
      <c r="A453" s="1" t="s">
        <v>350</v>
      </c>
      <c r="B453" s="1" t="s">
        <v>351</v>
      </c>
    </row>
    <row r="454" spans="1:2" hidden="1" x14ac:dyDescent="0.2">
      <c r="A454" s="1" t="s">
        <v>352</v>
      </c>
      <c r="B454" s="1" t="s">
        <v>353</v>
      </c>
    </row>
    <row r="455" spans="1:2" hidden="1" x14ac:dyDescent="0.2">
      <c r="A455" s="1" t="s">
        <v>354</v>
      </c>
      <c r="B455" s="1" t="s">
        <v>355</v>
      </c>
    </row>
    <row r="456" spans="1:2" hidden="1" x14ac:dyDescent="0.2">
      <c r="A456" s="1" t="s">
        <v>356</v>
      </c>
      <c r="B456" s="1" t="s">
        <v>357</v>
      </c>
    </row>
    <row r="457" spans="1:2" hidden="1" x14ac:dyDescent="0.2">
      <c r="A457" s="1" t="s">
        <v>358</v>
      </c>
      <c r="B457" s="1" t="s">
        <v>359</v>
      </c>
    </row>
    <row r="458" spans="1:2" hidden="1" x14ac:dyDescent="0.2">
      <c r="A458" s="1" t="s">
        <v>360</v>
      </c>
      <c r="B458" s="1" t="s">
        <v>361</v>
      </c>
    </row>
    <row r="459" spans="1:2" hidden="1" x14ac:dyDescent="0.2">
      <c r="A459" s="1" t="s">
        <v>362</v>
      </c>
      <c r="B459" s="1" t="s">
        <v>363</v>
      </c>
    </row>
    <row r="460" spans="1:2" hidden="1" x14ac:dyDescent="0.2">
      <c r="A460" s="1" t="s">
        <v>364</v>
      </c>
      <c r="B460" s="1" t="s">
        <v>365</v>
      </c>
    </row>
    <row r="461" spans="1:2" hidden="1" x14ac:dyDescent="0.2">
      <c r="A461" s="1" t="s">
        <v>366</v>
      </c>
      <c r="B461" s="1" t="s">
        <v>367</v>
      </c>
    </row>
    <row r="462" spans="1:2" hidden="1" x14ac:dyDescent="0.2">
      <c r="A462" s="1" t="s">
        <v>368</v>
      </c>
      <c r="B462" s="1" t="s">
        <v>369</v>
      </c>
    </row>
    <row r="463" spans="1:2" hidden="1" x14ac:dyDescent="0.2">
      <c r="A463" s="1" t="s">
        <v>370</v>
      </c>
      <c r="B463" s="1" t="s">
        <v>371</v>
      </c>
    </row>
    <row r="464" spans="1:2" hidden="1" x14ac:dyDescent="0.2">
      <c r="A464" s="1" t="s">
        <v>372</v>
      </c>
      <c r="B464" s="1" t="s">
        <v>373</v>
      </c>
    </row>
    <row r="465" spans="1:5" hidden="1" x14ac:dyDescent="0.2">
      <c r="A465" s="1" t="s">
        <v>374</v>
      </c>
      <c r="B465" s="1" t="s">
        <v>375</v>
      </c>
    </row>
    <row r="466" spans="1:5" hidden="1" x14ac:dyDescent="0.2">
      <c r="A466" s="1" t="s">
        <v>376</v>
      </c>
      <c r="B466" s="1" t="s">
        <v>377</v>
      </c>
    </row>
    <row r="467" spans="1:5" hidden="1" x14ac:dyDescent="0.2">
      <c r="A467" s="1" t="s">
        <v>378</v>
      </c>
      <c r="B467" s="1" t="s">
        <v>379</v>
      </c>
    </row>
    <row r="468" spans="1:5" hidden="1" x14ac:dyDescent="0.2">
      <c r="A468" s="1" t="s">
        <v>380</v>
      </c>
      <c r="B468" s="1" t="s">
        <v>381</v>
      </c>
    </row>
    <row r="469" spans="1:5" hidden="1" x14ac:dyDescent="0.2">
      <c r="A469" s="1" t="s">
        <v>382</v>
      </c>
      <c r="B469" s="1" t="s">
        <v>383</v>
      </c>
    </row>
    <row r="470" spans="1:5" hidden="1" x14ac:dyDescent="0.2">
      <c r="A470" s="1" t="s">
        <v>384</v>
      </c>
      <c r="B470" s="1" t="s">
        <v>385</v>
      </c>
    </row>
    <row r="471" spans="1:5" hidden="1" x14ac:dyDescent="0.2"/>
    <row r="472" spans="1:5" hidden="1" x14ac:dyDescent="0.2"/>
    <row r="473" spans="1:5" hidden="1" x14ac:dyDescent="0.2"/>
    <row r="474" spans="1:5" hidden="1" x14ac:dyDescent="0.2">
      <c r="C474" s="1" t="s">
        <v>386</v>
      </c>
      <c r="D474" s="1" t="s">
        <v>387</v>
      </c>
      <c r="E474" s="1" t="s">
        <v>388</v>
      </c>
    </row>
    <row r="475" spans="1:5" hidden="1" x14ac:dyDescent="0.2">
      <c r="C475" s="1" t="s">
        <v>389</v>
      </c>
      <c r="D475" s="1" t="s">
        <v>390</v>
      </c>
      <c r="E475" s="1" t="s">
        <v>391</v>
      </c>
    </row>
    <row r="476" spans="1:5" hidden="1" x14ac:dyDescent="0.2">
      <c r="C476" s="1" t="s">
        <v>392</v>
      </c>
      <c r="E476" s="1" t="s">
        <v>393</v>
      </c>
    </row>
    <row r="477" spans="1:5" hidden="1" x14ac:dyDescent="0.2">
      <c r="E477" s="1" t="s">
        <v>394</v>
      </c>
    </row>
    <row r="478" spans="1:5" hidden="1" x14ac:dyDescent="0.2"/>
    <row r="479" spans="1:5" hidden="1" x14ac:dyDescent="0.2"/>
    <row r="480" spans="1:5" hidden="1" x14ac:dyDescent="0.2"/>
    <row r="481" spans="3:3" hidden="1" x14ac:dyDescent="0.2"/>
    <row r="482" spans="3:3" hidden="1" x14ac:dyDescent="0.2"/>
    <row r="483" spans="3:3" hidden="1" x14ac:dyDescent="0.2">
      <c r="C483" s="1" t="s">
        <v>395</v>
      </c>
    </row>
    <row r="484" spans="3:3" hidden="1" x14ac:dyDescent="0.2">
      <c r="C484" s="1" t="s">
        <v>396</v>
      </c>
    </row>
    <row r="485" spans="3:3" hidden="1" x14ac:dyDescent="0.2">
      <c r="C485" s="1" t="s">
        <v>397</v>
      </c>
    </row>
    <row r="486" spans="3:3" hidden="1" x14ac:dyDescent="0.2"/>
    <row r="487" spans="3:3" hidden="1" x14ac:dyDescent="0.2"/>
    <row r="488" spans="3:3" hidden="1" x14ac:dyDescent="0.2"/>
    <row r="489" spans="3:3" hidden="1" x14ac:dyDescent="0.2"/>
    <row r="490" spans="3:3" hidden="1" x14ac:dyDescent="0.2"/>
    <row r="491" spans="3:3" hidden="1" x14ac:dyDescent="0.2"/>
    <row r="492" spans="3:3" hidden="1" x14ac:dyDescent="0.2"/>
    <row r="493" spans="3:3" hidden="1" x14ac:dyDescent="0.2"/>
    <row r="494" spans="3:3" hidden="1" x14ac:dyDescent="0.2"/>
    <row r="495" spans="3:3" hidden="1" x14ac:dyDescent="0.2"/>
    <row r="496" spans="3:3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F56 O41:O42 G42 Q71 G69 O69 F87 O72:O73 G73 Q102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A20 A22" name="FIN_3"/>
    <protectedRange sqref="C35 C66 C97 C126 C155 C184 C213" name="FIN_4"/>
    <protectedRange sqref="K37 K68 K99 K128 K157 K186 K215" name="FIN_5"/>
    <protectedRange sqref="I46:T47 I51:T52 I77:T78 I82:T83 I108:T109 I113:T114 I137:T138 I142:T143 I166:T167 I171:T172 I195:T196 I200:T201 I224:T225 I229:T230" name="FIN_6"/>
    <protectedRange sqref="D46:E47 D77:E78 D108:E109 D137:E138 D166:E167 D195:E196 D224:E225" name="FIN_7"/>
    <protectedRange sqref="D51:E52 D82:E83 D113:E114 D142:E143 D171:E172 D200:E201 D229:E230" name="FIN_8"/>
    <protectedRange sqref="A24" name="FIN_3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6D302C8A-C222-4E8E-B580-B5DEA1E35C2A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27F1F114-274B-4A24-9C78-F5D3902E831D}">
      <formula1>"Eficiencia, Eficacia, Economía, Calidad"</formula1>
    </dataValidation>
    <dataValidation type="list" allowBlank="1" showInputMessage="1" showErrorMessage="1" sqref="Q99:W99 Q68:W68 Q37:W37 Q128:W128 Q157:W157 Q186:W186 Q215:W215" xr:uid="{C78444D2-78A5-4373-9C37-84EC4DF3433B}">
      <formula1>"Ascendente, Descendente, Regular, Nominal"</formula1>
    </dataValidation>
    <dataValidation type="list" allowBlank="1" showInputMessage="1" showErrorMessage="1" sqref="G99:J99 G37:J37 G68:J68 G128:J128 G157:J157 G186:J186 G215:J215" xr:uid="{663F37AE-64D7-46C8-828F-DC7BE8E7A315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2021-06-10T16:28:11Z</dcterms:created>
  <dcterms:modified xsi:type="dcterms:W3CDTF">2021-06-10T16:30:28Z</dcterms:modified>
</cp:coreProperties>
</file>