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37388688-EFDC-4BB3-AE2D-17D76AFBCB21}" xr6:coauthVersionLast="47" xr6:coauthVersionMax="47" xr10:uidLastSave="{00000000-0000-0000-0000-000000000000}"/>
  <bookViews>
    <workbookView xWindow="-120" yWindow="-120" windowWidth="20730" windowHeight="11160" xr2:uid="{7E15CEE7-2620-4DB8-8C34-76A3B8C51EF3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V289" i="1"/>
  <c r="W289" i="1" s="1"/>
  <c r="V288" i="1"/>
  <c r="V287" i="1"/>
  <c r="W287" i="1" s="1"/>
  <c r="V286" i="1"/>
  <c r="W285" i="1"/>
  <c r="V285" i="1"/>
  <c r="V284" i="1"/>
  <c r="V283" i="1"/>
  <c r="W283" i="1" s="1"/>
  <c r="V282" i="1"/>
  <c r="V281" i="1"/>
  <c r="W281" i="1" s="1"/>
  <c r="V280" i="1"/>
  <c r="W279" i="1"/>
  <c r="V279" i="1"/>
  <c r="V278" i="1"/>
  <c r="V277" i="1"/>
  <c r="W277" i="1" s="1"/>
  <c r="V276" i="1"/>
  <c r="V275" i="1"/>
  <c r="W275" i="1" s="1"/>
  <c r="V274" i="1"/>
  <c r="V273" i="1"/>
  <c r="W273" i="1" s="1"/>
  <c r="V272" i="1"/>
  <c r="V271" i="1"/>
  <c r="W271" i="1" s="1"/>
  <c r="V270" i="1"/>
  <c r="W269" i="1"/>
  <c r="V269" i="1"/>
  <c r="V268" i="1"/>
  <c r="V267" i="1"/>
  <c r="W267" i="1" s="1"/>
  <c r="V266" i="1"/>
  <c r="V265" i="1"/>
  <c r="W265" i="1" s="1"/>
  <c r="V264" i="1"/>
  <c r="W263" i="1"/>
  <c r="V263" i="1"/>
  <c r="V262" i="1"/>
  <c r="V261" i="1"/>
  <c r="W261" i="1" s="1"/>
  <c r="V260" i="1"/>
  <c r="V259" i="1"/>
  <c r="W259" i="1" s="1"/>
  <c r="V258" i="1"/>
  <c r="V257" i="1"/>
  <c r="W257" i="1" s="1"/>
  <c r="V256" i="1"/>
  <c r="V255" i="1"/>
  <c r="W255" i="1" s="1"/>
  <c r="V254" i="1"/>
  <c r="W253" i="1"/>
  <c r="V253" i="1"/>
  <c r="V252" i="1"/>
  <c r="V251" i="1"/>
  <c r="W251" i="1" s="1"/>
  <c r="V250" i="1"/>
  <c r="V249" i="1"/>
  <c r="W249" i="1" s="1"/>
  <c r="V248" i="1"/>
  <c r="W247" i="1"/>
  <c r="V247" i="1"/>
  <c r="V246" i="1"/>
  <c r="W245" i="1"/>
  <c r="V245" i="1"/>
  <c r="V244" i="1"/>
  <c r="V243" i="1"/>
  <c r="W243" i="1" s="1"/>
  <c r="V242" i="1"/>
  <c r="V241" i="1"/>
  <c r="W241" i="1" s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V201" i="1"/>
  <c r="U201" i="1"/>
  <c r="E201" i="1"/>
  <c r="C201" i="1"/>
  <c r="W200" i="1"/>
  <c r="V200" i="1"/>
  <c r="E200" i="1"/>
  <c r="C200" i="1"/>
  <c r="V196" i="1"/>
  <c r="U196" i="1"/>
  <c r="W195" i="1"/>
  <c r="W203" i="1" s="1"/>
  <c r="V195" i="1"/>
  <c r="V172" i="1"/>
  <c r="U172" i="1"/>
  <c r="E172" i="1"/>
  <c r="C172" i="1"/>
  <c r="W171" i="1"/>
  <c r="W174" i="1" s="1"/>
  <c r="V171" i="1"/>
  <c r="E171" i="1"/>
  <c r="C171" i="1"/>
  <c r="V167" i="1"/>
  <c r="U167" i="1"/>
  <c r="W166" i="1"/>
  <c r="V166" i="1"/>
  <c r="V143" i="1"/>
  <c r="U143" i="1"/>
  <c r="E143" i="1"/>
  <c r="C143" i="1"/>
  <c r="V142" i="1"/>
  <c r="W142" i="1" s="1"/>
  <c r="E142" i="1"/>
  <c r="C142" i="1"/>
  <c r="V138" i="1"/>
  <c r="U138" i="1"/>
  <c r="W137" i="1"/>
  <c r="V137" i="1"/>
  <c r="V114" i="1"/>
  <c r="W113" i="1" s="1"/>
  <c r="U114" i="1"/>
  <c r="E114" i="1"/>
  <c r="C114" i="1"/>
  <c r="V113" i="1"/>
  <c r="E113" i="1"/>
  <c r="C113" i="1"/>
  <c r="V109" i="1"/>
  <c r="W108" i="1" s="1"/>
  <c r="U109" i="1"/>
  <c r="V108" i="1"/>
  <c r="V83" i="1"/>
  <c r="U83" i="1"/>
  <c r="E83" i="1"/>
  <c r="C83" i="1"/>
  <c r="V82" i="1"/>
  <c r="W82" i="1" s="1"/>
  <c r="E82" i="1"/>
  <c r="C82" i="1"/>
  <c r="V78" i="1"/>
  <c r="U78" i="1"/>
  <c r="W77" i="1"/>
  <c r="V77" i="1"/>
  <c r="V52" i="1"/>
  <c r="W51" i="1" s="1"/>
  <c r="U52" i="1"/>
  <c r="E52" i="1"/>
  <c r="C52" i="1"/>
  <c r="V51" i="1"/>
  <c r="E51" i="1"/>
  <c r="C51" i="1"/>
  <c r="V47" i="1"/>
  <c r="W46" i="1" s="1"/>
  <c r="U47" i="1"/>
  <c r="V46" i="1"/>
  <c r="F3" i="1"/>
</calcChain>
</file>

<file path=xl/sharedStrings.xml><?xml version="1.0" encoding="utf-8"?>
<sst xmlns="http://schemas.openxmlformats.org/spreadsheetml/2006/main" count="883" uniqueCount="395">
  <si>
    <t>CLAVE:</t>
  </si>
  <si>
    <t>08/04</t>
  </si>
  <si>
    <t>SUJETO DE REVISIÓN:</t>
  </si>
  <si>
    <t>AÑO:</t>
  </si>
  <si>
    <t>PROGRAMA PRESUPUESTARIO 2016</t>
  </si>
  <si>
    <t>Nombre del Programa</t>
  </si>
  <si>
    <t>Legalidad, Transparencia y Rendición de cuentas.</t>
  </si>
  <si>
    <t>Unidad(es) Responsable(s)</t>
  </si>
  <si>
    <t>Unidad de acceso a la Información, Dirección de Comunicación Social</t>
  </si>
  <si>
    <t>Costo Total del Programa</t>
  </si>
  <si>
    <t>CLASIFICACIÓN FUNCIONAL DEL GASTO</t>
  </si>
  <si>
    <t>CLASIFICACIÓN</t>
  </si>
  <si>
    <t>CONCEPTO</t>
  </si>
  <si>
    <t xml:space="preserve">Finalidad </t>
  </si>
  <si>
    <t>1. Gobierno</t>
  </si>
  <si>
    <t xml:space="preserve">Función </t>
  </si>
  <si>
    <t>1.8. Otros servicios generales</t>
  </si>
  <si>
    <t xml:space="preserve">Subfunción </t>
  </si>
  <si>
    <t>1.8.4 Acceso a la Información Pública Gubernamental</t>
  </si>
  <si>
    <t>Sub/Subfunción</t>
  </si>
  <si>
    <t xml:space="preserve">DATOS DE VINCULACIÓN AL PLAN ESTATAL DE DESARROLLO </t>
  </si>
  <si>
    <t>3. Gobierno Honesto y al Servicio de la Gente</t>
  </si>
  <si>
    <t>DATOS DE VINCULACIÓN AL PLAN MUNICIPAL DE DESARROLLO (EJES, ESTRATEGIAS U OBJETIVOS GENERALES)</t>
  </si>
  <si>
    <t>2 Gobierno municipal eficaz y eficiente.</t>
  </si>
  <si>
    <t>NIVEL INMEDIATO INFERIOR (OBJETIVO O LíNEA ESTRATÉGICA)</t>
  </si>
  <si>
    <t>Mejorar los servicios que ofrece la Administración Pública Municipal, capacitando a las servidores públicos bajo el enfoque de gestión de calidad y atención al ciudadano, mediante el acceso a la información pública municipal y transparencia en el estado que guarda dicha administración.</t>
  </si>
  <si>
    <t>FIN</t>
  </si>
  <si>
    <t xml:space="preserve">RESUMEN NARRATIVO </t>
  </si>
  <si>
    <t xml:space="preserve">Incrementar el cumplimiento de la Normatividad en materia de Transparencia mediante la constante actualización de información </t>
  </si>
  <si>
    <t>Indicador</t>
  </si>
  <si>
    <t>NOMBRE</t>
  </si>
  <si>
    <t xml:space="preserve">Porcentaje de Solicitudes de Información respondidas </t>
  </si>
  <si>
    <t>DIMENSIÓN A MEDIR</t>
  </si>
  <si>
    <t>Eficiencia</t>
  </si>
  <si>
    <t>FRECUENCIA DE MEDICIÓN</t>
  </si>
  <si>
    <t xml:space="preserve">Anual </t>
  </si>
  <si>
    <t>MÉTODO DE CALCULO</t>
  </si>
  <si>
    <t>(V1/V2)x100</t>
  </si>
  <si>
    <t>TIPO DE INDICADOR</t>
  </si>
  <si>
    <t>Estratégico</t>
  </si>
  <si>
    <t>TIPO DE FÓRMULA</t>
  </si>
  <si>
    <t>Porcentaje</t>
  </si>
  <si>
    <t xml:space="preserve">COMPORTAMIENTO DEL INDICADOR HACIA LA META </t>
  </si>
  <si>
    <t>Ascendente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</si>
  <si>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</si>
  <si>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</si>
  <si>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</si>
  <si>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</si>
  <si>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</si>
  <si>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</si>
  <si>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</si>
  <si>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</si>
  <si>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</si>
  <si>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</si>
  <si>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</si>
  <si>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</si>
  <si>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</si>
  <si>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</si>
  <si>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</si>
  <si>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</si>
  <si>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</si>
  <si>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</si>
  <si>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</si>
  <si>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</si>
  <si>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</si>
  <si>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</si>
  <si>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</si>
  <si>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</si>
  <si>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No de solicitudes respondidas</t>
  </si>
  <si>
    <t xml:space="preserve">Solicitudes </t>
  </si>
  <si>
    <t>PROGRAMADO 
VARIABLE 1</t>
  </si>
  <si>
    <t>VARIABLE 2</t>
  </si>
  <si>
    <t xml:space="preserve">Total de solicitudes recibidas 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</si>
  <si>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</si>
  <si>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</si>
  <si>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</si>
  <si>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</si>
  <si>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</si>
  <si>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</si>
  <si>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</si>
  <si>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</si>
  <si>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 xml:space="preserve">El Gobierno Municipal obtiene una mayor calificación en el Portal de Transparencia </t>
  </si>
  <si>
    <t xml:space="preserve">Porcentaje de requerimientos cumplidos </t>
  </si>
  <si>
    <t>Eficacia</t>
  </si>
  <si>
    <t xml:space="preserve">No. de requerimientos cumplidos </t>
  </si>
  <si>
    <t xml:space="preserve">requerimientos </t>
  </si>
  <si>
    <t xml:space="preserve">Total de requerimientos a cumplir </t>
  </si>
  <si>
    <t>COMPONENTES</t>
  </si>
  <si>
    <t xml:space="preserve">COMPONENTE 1
RESUMEN NARRATIVO </t>
  </si>
  <si>
    <t xml:space="preserve">Responsabilidades como Sujetos Obligados Cumplidas </t>
  </si>
  <si>
    <t xml:space="preserve">Porcentaje de requerimientos cumplidos en información pública </t>
  </si>
  <si>
    <t xml:space="preserve">Semestral </t>
  </si>
  <si>
    <t>Gestión</t>
  </si>
  <si>
    <t xml:space="preserve">Requerimientos </t>
  </si>
  <si>
    <t xml:space="preserve">COMPONENTE 2
RESUMEN NARRATIVO </t>
  </si>
  <si>
    <t xml:space="preserve">Normatividad de Transparencia Cumplida </t>
  </si>
  <si>
    <t xml:space="preserve">COMPONENTE 3
RESUMEN NARRATIVO </t>
  </si>
  <si>
    <t xml:space="preserve">COMPONENTE 4
RESUMEN NARRATIVO 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</si>
  <si>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</si>
  <si>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</si>
  <si>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</si>
  <si>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</si>
  <si>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</si>
  <si>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</si>
  <si>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</si>
  <si>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</si>
  <si>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</si>
  <si>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 xml:space="preserve">Ejecutar 1 capacitaciónn en tema de Normatividad de Transparencia </t>
  </si>
  <si>
    <t>Capacitación</t>
  </si>
  <si>
    <t xml:space="preserve">Ejecutar 1 capacitaciónn en tema de solicitudes de información </t>
  </si>
  <si>
    <t>C2</t>
  </si>
  <si>
    <t xml:space="preserve">Gestionar 1 capacitación en tema de protección de datos personales en posición de los Sujetos Obligados </t>
  </si>
  <si>
    <t xml:space="preserve">Ejecutar 1 capacitación en tema de clasificación de información </t>
  </si>
  <si>
    <t>C3</t>
  </si>
  <si>
    <t>C4</t>
  </si>
  <si>
    <t>C5</t>
  </si>
  <si>
    <t xml:space="preserve">PROF. JOSÉ FÉLIX CASIANO TLAHQUE </t>
  </si>
  <si>
    <t xml:space="preserve">C. JUAN JAIME SARMIENTO TORRES </t>
  </si>
  <si>
    <t xml:space="preserve">C. JÓSE MANUEL ARTURO SÁNCHEZ CID </t>
  </si>
  <si>
    <t>PRESIDENTE MUNICPAL</t>
  </si>
  <si>
    <t>TESORERO MUNICIPAL</t>
  </si>
  <si>
    <t>CONTRALOR MUNICIPAL</t>
  </si>
  <si>
    <t xml:space="preserve">RESPONSABLE 1 </t>
  </si>
  <si>
    <t>RESPONSBLE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</si>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</sst>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#,##0.00_ ;\-#,##0.00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0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2" fillId="0" borderId="0" xfId="3" applyAlignment="1" applyProtection="1">
      <alignment horizontal="center"/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166" fontId="2" fillId="0" borderId="4" xfId="3" applyNumberFormat="1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7807EEA2-6B7B-4269-9298-57ACF010C4CA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85B1991-674A-4453-B45E-454ABAB9ED8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300612C6-F5EC-4CD4-B2FD-D84CB8CE5813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29EC2593-23C8-4B1D-8921-E53E05FAF708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A7D6A30C-98F9-4B39-A088-D3177FCAECB6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703FA10E-2662-41D0-A916-4D43C6D52F8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358636</xdr:colOff>
      <xdr:row>0</xdr:row>
      <xdr:rowOff>157370</xdr:rowOff>
    </xdr:from>
    <xdr:to>
      <xdr:col>2</xdr:col>
      <xdr:colOff>123265</xdr:colOff>
      <xdr:row>3</xdr:row>
      <xdr:rowOff>37686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74DC0DD7-A27A-44B5-AC92-6AE70DB3F406}"/>
            </a:ext>
          </a:extLst>
        </xdr:cNvPr>
        <xdr:cNvSpPr txBox="1">
          <a:spLocks noChangeArrowheads="1"/>
        </xdr:cNvSpPr>
      </xdr:nvSpPr>
      <xdr:spPr bwMode="auto">
        <a:xfrm>
          <a:off x="358636" y="157370"/>
          <a:ext cx="974304" cy="54706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A389698D-A471-4D63-93E1-8E7EA506C3AB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B7732B6B-2F4E-4468-AD9B-FC984330A33F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8    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8515870-21EA-4234-A8BA-0674A9229D7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FCA0F1D9-53F2-4A39-87D8-0C5AC04F032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45CFE8D4-F6E3-402E-8123-A838CF386D4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622DED8F-143E-462B-BAF5-04A5D0B426D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78CE0F05-91EE-4B32-AA31-09E290F7BE6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4805103C-4DEC-46EC-A4C3-06C3D30F844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71278A84-99CC-486D-B2EA-B9B07982640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907B429C-2461-41E7-9334-98AA94DF479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388C95C0-EC9F-4DE4-AFAB-82DEE804725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B92740B8-DA61-49AC-A516-F10FC70B4B5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2039A611-531A-4B82-B3E0-5672D884E8E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E67B0A07-B519-4FD5-BE7D-CA014C40D61A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4A195F26-DF90-4E08-BAF2-8CBCA4BBA861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13050C73-365B-4FB3-8423-8007FC47DC6A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2DFAE01-B7CE-4C66-AAA5-2DA0A184E8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7E1BDD92-C2FE-4F78-B43E-EEDCBB593B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76E90585-F699-49F7-BB36-35947D6BE52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41D7057D-5240-4907-815A-985EAF7E4FF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4EAB41AB-9E64-42A9-8780-6FE3DE9D47B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A992220-52C9-4545-AE74-52ADD73D9B3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CF27BEEE-DD09-4F9E-B890-43D1C39035E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4BA7C579-AD92-4422-B4CC-C583C5EBCD2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DB9A6F2B-1231-4C1D-95A2-395F0FA1665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FB102DDC-65DC-4E61-8A19-A9EB7004509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4AEEC716-86D4-4B66-978D-897E42DCDBF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F3757BCE-EEB9-44E2-AFCC-0273DA2AB68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FECAA539-BD19-4496-BFF9-7C93ECD8B8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2F31B6FB-7B11-4BE6-A1B7-DFFDA6734F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88C41EBC-8C6E-4BB5-A640-259658921FD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D3916B0A-7D7D-49C9-9E80-3CD2836593A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41D8A9F3-0133-43B4-8B68-4ECCA5EE8BA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5525325D-7928-4A32-BF58-11DE44576F4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95CC64AD-AE05-4F92-89C9-6FB106500CE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DF5847E0-E021-41E6-9DBC-035708CC44D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B42BAC79-77DC-4B29-9AF8-2A8C68E955A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B7900398-3611-4049-99AA-04570BE7AC8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F1A933AF-4BCB-4C1B-AC1F-45BA1356DB1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AABAFE39-06B8-4CB6-96D5-A69F601E9F6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24C5F6D3-1646-4CDB-8C6B-5E321DF3350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11245ACF-F282-4395-9D72-2BED49C4C8D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882B3A14-0B08-445D-B7A6-EC64C0B7DCB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25D6FBA7-90B1-4BA7-B8BC-5F9C8011B7C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CB06F097-6FF8-4223-BE67-05BD54FC0ED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71B132B-1D86-4DF6-8FDF-EE9587FFBF2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8FBBBE5A-B46D-4384-B4F1-840DEAC9D1B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343ADC96-A727-45D0-9B5C-844874F5344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7C38BA35-0D60-4BA1-B799-BECB3D4AE6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12A53A66-FEB3-48E3-98DE-93414BD35E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5D4B8331-E4E4-4BCD-9FA6-DBACE788D2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EF4158A8-E2CD-4AA7-BE21-149B72DB60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AABFD3FD-4452-4B20-A8B1-D53096DA613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DBF4BCB9-4713-40D3-B658-DBAD98A691A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D9E4F004-2DA6-49C8-A4BC-55E0CF163C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386F4D8F-0BDC-48AF-9A2C-7129175192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CD301B83-77AF-4B3B-987C-F809268D5E9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E1040124-B364-4551-A0B9-14A5F56D84E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F13B7A1F-10A8-48E8-9A0F-02697C55DC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2BDD76AF-9A61-49F9-B732-30F55EBE2F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A90FF0BD-1866-4504-B2BF-63BC557ABA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2C7BD75D-93E4-42FF-A799-77296E547B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2D228B71-4A78-45FF-B3EF-1B0EBB5509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B2674D73-9770-4447-8251-EDC075A9AA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7626AF38-B8AD-4F01-B1AF-6FCD329E56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85F9748-859C-4002-BBD2-E5473B3468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B8F8F4EC-0B43-42F4-B25E-930BA7FDBA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DD61777D-0373-48DB-A713-A01311E88BE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716C1F23-1E79-4C2C-AD45-0452B2EFB5E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2E8EDC7-C13C-4EC4-A54C-AA451BC1981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844FFBC3-26B5-4482-9259-ECD95B9BD2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ED1036B4-22E2-4B5B-944D-078D3F5924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68D1AF17-3316-460C-90AE-A2030185A1A1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F1D01628-BAF6-4B6F-A806-921A1C7498C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93BCD55C-29A0-4C78-87DE-DAFA0897C2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A7A7769-D22A-491E-AF4B-B2B63AAC16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142538B4-D2B2-4155-9BB6-A46D5B5317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6826379B-2295-47FA-AC0E-A56B44543E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BB749829-0B75-4844-8E6B-0E0A933E2E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A0EC4D6B-B5A6-44BD-BB25-F6E4AD4EE0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25D0FF05-028B-4C15-B768-B0A5E2043B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894B9031-D8D9-4384-BE37-042C40F51D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B2EF3DF2-FBCF-4C00-8627-5599A2E76F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7970D0D1-677C-42BA-BA3E-B3919C975F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6FF2A2C9-8100-45B2-97C5-4F103E4F4A3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D8E9CF8F-DB4B-480F-89E1-4B0CAAE1DAB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C8018E7B-CB7C-42EF-BDF1-2CA6FF9989ED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B7A1D1BA-A0AC-4CB8-AE4A-2C81830743DD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389DED64-8C3E-4DCB-ADA1-A4C9AF485EE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F9161911-8F09-41E0-98D6-2BEDB908396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6E284259-CC2C-4266-A55F-FDD5E33ECEF6}"/>
            </a:ext>
          </a:extLst>
        </xdr:cNvPr>
        <xdr:cNvSpPr txBox="1">
          <a:spLocks noChangeArrowheads="1"/>
        </xdr:cNvSpPr>
      </xdr:nvSpPr>
      <xdr:spPr bwMode="auto">
        <a:xfrm>
          <a:off x="0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90857851-8041-4177-B823-FB179A03EB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39FB73F0-26E4-4AB4-8DA8-0A837C5674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60B700E6-9A66-4ABB-A308-42916DF386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2092353F-1A51-451A-93A1-584E990164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A9DC68C3-AB1B-4B45-B1D6-4B94C8E366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9F7306C0-5324-457E-8213-67DD8B20C7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91042D64-FBFE-4F52-AD38-81EE9D441E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F39216EF-AA78-4ECC-9964-7000B833F4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5C4F61EC-F0EE-4BE1-BA8C-6B858D0DAA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BE58D3DC-1B45-47CB-8714-A35192047A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36C9555A-AF24-4F68-AA13-E42A15DBBD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76EE8FC4-1F22-4CE0-A79B-D7F132620E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82B84C35-9A40-4864-A59A-63E916E7961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30527FFD-B2E2-423B-9D9D-FC555581A69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991E18C3-81D3-48AD-A799-9E0D6261E27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E04B01B9-FB72-4291-A94D-5B11B9414D1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204C3793-48AE-4B20-9491-5B9A17EE8B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1372727-D3DF-41D3-9BCD-4DBEDA89ACC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90E476B0-BF7B-4421-9B34-32DE51391E1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7CDEA251-A558-4AE8-B8DD-2536BD0ABB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574DFC8B-5FE1-4F9C-A091-73E2532534C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9C19083E-846D-4711-A2B2-E1913734C53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686FD9E3-606F-4A86-AA50-84ABA2D27D9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697F499B-B02F-4735-8F02-5FB8D916E24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FB737435-DABB-44FB-9DC2-0ECBC9600F3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493E9DB-F561-42C6-94DD-8E847AC319A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D53B82FF-C3F4-4FE7-BF83-875BF6F6296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54EECAC0-6113-4F46-9647-5635876F0A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C525B309-421A-4630-8AB8-8409CF06D9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2A99226E-5EA8-486A-B339-57A0AAEC1A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F249C671-F93D-402D-9F97-A173EA58DD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D5CF3EA5-354F-446A-9EE1-57461FDE88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C605F405-1D23-48A9-8056-19ADB7BF3F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6C7DDB90-282F-4BF8-ACF8-AB15C9BCC2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AE044A26-377E-469D-B217-25704B1080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CA53069C-3C90-4253-8822-D07B6C16A1D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F27EA271-1716-456C-B3FE-3FB955068BD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BDCD569A-316A-4284-BBBC-A0AA83BD1D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E91BE51A-218D-4838-98DA-D7C434788B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EC61B1BA-86C5-4564-9F37-74A122F55FF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B143ED4C-1D4D-4A19-99A0-C22ACB6E54A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7513E871-71C6-4459-9EA9-487BD990064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F022058B-429F-4B25-BAD3-FE97F832FE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2AE1600E-186F-48D3-AC07-B5A7CB87AC4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D3D76CC4-6FE4-4F3D-BE42-05FB199D2C5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9684D0CA-DB93-4FD5-A56F-C582E37A36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29923154-5758-4E2C-A1D5-5669180B15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FBC88A91-D52A-4712-BA35-59D79326A2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8C2E7AC9-ED65-4B6C-A3EC-5B8E668FC0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AC1AF1AD-7EBA-42A0-9B94-1C8F8B29E1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D1E9F139-8485-4EE1-A802-84144BAAF9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3832692B-8478-4919-9F64-CEED283933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BA0D5961-52B0-42DC-BDF5-D934CF0C15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A53E00F7-66D1-4B63-AA65-E9AF86590A9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4928103D-8B36-458D-87F5-8F01587F9F9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9580E3B4-841F-4BFF-9566-0BC0335461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369CF335-5016-40FD-AFF3-3DDF18FBDD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2FD60B6C-8B42-4539-9BFD-49A97EA19C7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CD46C5B8-5D31-4E4E-B08A-A84DC817129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C970B322-906E-4F3C-B72D-1751690A329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4E67263D-FD5A-44B4-AAB1-A7E1C8D3F71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14CC9DD3-B373-4BB7-9A14-728F9D25AE1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3A4F7940-CEF3-44CC-89C7-3E7B1BAE9EF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B321F66C-4097-4A0F-BCEF-FED07425BC3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1F3D8ED6-F412-4F1C-9283-7751FCC46A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DDA17E27-BAAD-4B91-A8C4-954E608EBB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43D3389B-C545-499F-9989-A3D3356686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5032965B-32BE-4B09-B2AC-C92EC9F6A7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581802F3-C2E0-4E78-9CBC-2333436395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3EB6BABC-AAE2-4BDC-B759-4B738E9A74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FBB214B5-076D-4F45-96B9-E5134AE5C5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DB278767-BC34-4422-99CD-764DD5B849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E2D98220-EFAC-4F63-B717-8F792728472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8CA1EA00-43A0-421C-B949-9371D35F9A1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DE760415-2B87-4F18-B899-8AFBBA1C14E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EC04256C-BE75-47E6-A9EE-E715E7F1B89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CFEF0DB8-F17E-4EFC-AFEB-AE4BEEAC9E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4DB23E3-BD67-4E67-BC50-EA1416D6DC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B84A7670-A340-4B8D-AE01-9C1F2D56185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CAD5987B-231A-4FF7-9387-46BAC26F449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9774C75B-BBD1-423B-8392-F1A8E91D50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6A659EDC-F3EA-4970-933A-43AF6913CA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90DC018F-FBD2-4CDC-A2D9-CB9ED0697C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4EFCEA90-BAB3-46F7-BD9B-0D25AA9C28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89AEA7DD-2872-442F-9BD3-00EB370797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783A88FB-DF86-41BF-A648-3B30541063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EC8981D7-2989-4A5F-A6DE-66550F8866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545D9718-B662-478A-957E-E5B21D7685D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59385412-B987-42C1-8783-12AA932DCF5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B31C33B-4BAE-4D85-AE23-AAAD425F7F6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DBA20873-6821-434B-B99C-838D989CDE5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42CEF4F-DA4F-41D2-86AD-2A8F0507B4E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8C61AE3B-27AB-49C7-9C29-679C121743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6265C3C0-49E8-4777-ACD2-03C9632D4E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86EA0E6C-A7A5-446A-94A4-8D9A38FAF6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C266520B-4524-4353-899E-CEA109F05B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888FD9DB-4E25-49F9-B689-22D5DFE629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2B3E9BEE-547C-4D1B-842C-5284AB4E2F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F9829EA6-63BF-4F99-973A-3982DBAAFD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6FAE911B-BBBA-41FC-B00D-B9F5D89805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4D476118-1938-4770-8627-9C12D7792F9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6891823E-EF51-48FC-9380-8EAFDF8F091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BD8AB12-5C35-4336-9193-84CB620D50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B8D32B60-E232-45CF-A7A2-975ACECA9C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475620CF-ADA1-49E3-9B90-5B9333737BB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91B3A3F-C08C-44A0-82F8-DE5A3296C33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10FDBF38-D72C-4C5E-80F5-B2C35D68C0C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E7E94576-F27B-414C-9685-B3820147ED7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E5148548-3DE6-4566-974B-1A9BAD786FD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CA957776-2421-46CD-9A5B-5B9DCE772D9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18C61596-6E30-49D1-ADF3-C98EED8B12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BC60A8AB-7ABC-46F1-80D1-5A96F4B0BA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3324CE00-70F4-4041-A6B1-791ABDF74F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CEC1A4E9-546C-4089-A7B0-C1E2A89E30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67068A0A-D46A-4011-B737-C623E5C8E7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E29B64E-75E7-40CD-9426-23B70BCBE7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7E84B5F2-2255-4BDF-990E-FCBAF2BBC4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72FCB745-902E-4A48-8805-021EEA273A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8C204C7E-5FEB-44D0-8627-28EB666349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67A1B8CB-7818-407A-B63B-53D9931884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470F3436-259A-4D44-91AB-F3C6D7A95E7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9D6C4BEE-9842-462A-9D00-0DDA40DE223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1EF39128-34A8-45FE-9443-77664E24A14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A0E96B3-EF66-4407-9670-37B75C66E38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8F038CA4-AD29-4307-976E-EA63B21745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1001F4F9-3A25-4868-AE6F-8B8CA4F8FC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F09EC2CE-10C1-496B-9C33-80BAEA3222C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D158EBC5-2B1A-490B-9090-0FE6E6E32DB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51EACA51-4D6A-4721-89EC-653ABC0066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86BF95CE-88E4-46C2-A204-DB572D4789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D0EB0256-C31C-4C58-8207-7B40BB7464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94631A9D-82CC-4B42-82D5-08E9E9575C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5A37344F-0254-4259-AF53-EEF16ABCB1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7EDD880C-96FD-4985-9929-D7CC4A8F74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547E59BC-BC6A-4284-967B-2C55DA87835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ACE8B0FD-C799-461C-996A-0548E1ACA77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A4A7F19-006F-4202-A8B2-B6C9617CC5E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7883F004-EEF2-4A1D-AA69-3CAF215A5C7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79316298-7234-4EB4-A9DB-045A32823EF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AB5CC818-EEB8-4DEA-A648-4FA95104D32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11ADB2AA-0498-4517-8FE0-8B0E37ABC8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23AC0B0F-ACBD-4105-A7AC-7BC002CF73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999AE338-DF99-4BE9-9A74-5C2FC9ADC1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8DA23FA0-F020-4FFE-994C-70722E6DA7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1922CF53-B2FB-4787-A7CD-94B1727586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F4C59282-A6E7-4956-8374-EB974A212C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546A9EFE-A9FA-4C0A-909A-C5CF6BC17D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6173D5BE-FAA9-48AF-A8F3-E21A27F8D2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6212BFD2-373D-4C1C-A1F9-13FAEC53356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62F9723A-610A-4FE8-9AF7-EC70D1FACED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3CC71849-B7B3-4091-9707-DB23692C6F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82E30B0A-C25A-4AEE-AEAD-C2B68AE7AC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EC9F7F08-30AA-4104-8C78-126516D2246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E5676DD5-B7F6-4C6E-A1A9-7DF0DD92819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5C699E31-3A9C-4616-B66C-2E3CF89CCEF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E395313C-7289-4A29-9C3E-2043EC0BADD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8B81F40E-CBB8-4A74-B66C-256F80FFCD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1951DF54-A544-4DA4-9A81-09BF7FDE3ED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93090DAF-16D6-4C5D-84DD-EB6B7420B24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4568BFC0-71DA-418A-94C0-5E7E4B09D9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116E4AB8-A437-4F86-BCDC-15043ECE4D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FDC695F-FE15-4D55-B7E2-1996A22462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FD7C075A-F6B9-4FD5-A7E9-ED536989D5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6F7D3162-8D12-419F-82CF-15B8B221F7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AFAB8F7E-E351-415B-9BCF-B6EBE6C8B4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FD41A9AC-94B5-4F91-9AEA-CF79D989A7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2058B98D-1ECC-42AF-BC4F-310B4984D1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71935EED-0D86-4158-86DF-839AB630603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D40B12B7-5AC1-40B7-80ED-56D954232B9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FAC14A83-4677-4A58-B72F-6E93350E61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E8ACC5EE-2A73-491F-B382-394DCB5A91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5CB33CF5-ABA6-496C-A9EF-C24749A87F9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72D5E2E1-8E88-464E-B26F-8DB0EB3D0F1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EE842B76-8CA8-4B46-8C3E-5E02C3D5EDCD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261482BC-9009-41E3-B334-9E8FC4D3EA5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D945B020-D649-4A26-A490-6A93B6B10A4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106B8023-2B5A-47BC-9D99-404EA253719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5AC30F7B-040D-490A-B7E9-5C7E1FD1138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34737820-219D-46C2-A7DA-EF6698E7DC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CD4FA608-5646-4721-984A-6B909B821F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6B9FE797-3D55-415B-8C72-3387250648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5D71C47B-485A-4C6F-A225-DF74A49B77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27E39241-3ECB-4BD4-AFB9-93F3AEA735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C8D0F4CB-D8C0-4322-84D0-7EB099DF22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7F7D03F2-3804-4964-9375-9CF8C8E2BF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3D4E58AB-731F-4CE0-BA8C-D7D4CD940D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D82F4BC4-7872-48BF-802D-8C21AF42AE6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D5A3B3E8-B9A9-4B04-8E26-D4C1EF5E784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44D80CC6-52E3-4285-BC73-12A1163F43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2382AB24-7871-4FED-92D3-F22B912E91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3166DA3C-9E3B-43E0-BD81-3D1F93F09ED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D4019688-594E-450C-A795-53CE37E15AF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495760EF-A7C7-4F7D-93B1-CEC9E95E569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C62CC0C9-3F05-4EBF-BDED-873F211FA37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5BB8CC06-D734-47F8-9140-1C4147C3408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8F22C695-B547-4FA0-A884-A2727F27E2D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2079B236-F481-468E-83E2-3C40B9E7B84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CF10B096-112C-4CC8-8EE7-5C64A0EF32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3EA7A848-B089-45B7-AF02-96BF66E228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61785CA8-1D4D-4FF4-9714-1BF2FABEC7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5ABA9A84-1CED-41BC-AD29-38826341B9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E71F5E7-94A9-49ED-BFA3-F09C549D5D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14AC62CB-B4CA-480B-AD43-3CED27FBE0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D2A07D90-1116-4785-8C72-74CB41C0E6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A6C90961-777A-48D7-B175-017BED2D0F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73B3154-047B-48B4-BF37-998DB190C1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AACAF5D1-A35A-4108-831B-5ACBAA06C1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D5752D41-610C-4E66-A94A-722CBF28713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29AF2F33-AC48-45FC-AF26-9F1B3F16F5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1C171942-C432-499C-A2FD-F94336D15F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9E7ED6EC-1A1B-4228-9F8B-325A26F98E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372CBDE4-BC71-4BCF-965E-DD5C6CD7F9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C8463C51-58E6-4E92-B178-5E2399C1AF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4637B108-4B15-4767-9EF6-3097318985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FB2C1022-07D1-46E4-888A-514EE85426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DD32EB8-A53B-4D18-A37E-F3BBD5A5B38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71E766BD-D7B7-4E73-9295-595B0EFD19A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EFBFC708-EE1D-41B4-861A-B6903D5CABD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4589CCB6-6C22-413B-B11C-287E7B92B0A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34C66B64-738B-4D5C-9B39-52EBC1CC5A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F89EB74-6E6F-43DB-B545-6231533EE33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BD0D0251-F45A-48E2-8EEA-E224BE8151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288C7635-7CC9-4C6C-BA62-EE2CF0A870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B430228C-2F5B-47EE-9467-5F7D4F5F41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5082912F-E184-489D-BEC4-B392C92A08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385225E9-FCC7-459A-95BE-2BAFA8C9E2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4F914496-820A-419E-859F-01E6C70767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D863BABD-BEA9-4FC4-9A55-3646735FF6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4FE6AF40-4785-413C-B0AF-315A2E10E3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FF3F8753-BD24-43C7-A29B-66E10D9FE30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11D74E38-80E3-48DA-92B8-0E929F634D2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9D641686-F1CE-4D6A-9A12-B4EED3F5ED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B072E5F4-AD31-4491-95C9-997CC0B11D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82605BC4-72EE-4D0A-904F-060D643CF0D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F87A5F4B-F5CA-411B-B28A-458B1E235C4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40E69EA8-7C5B-4395-A752-B8165CB0C67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C74DCA3F-51DC-4C19-80FE-84866769C0C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37CD3E80-FE47-4FA1-8023-E2186364A9A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D786FBB0-9792-4819-8E27-E749607391C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9B3E074C-142D-47E3-82C2-7376BA28391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98EA0A4F-AE88-4824-9E8F-001BD95CE0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A9D60120-ABA1-4256-A710-D2FF61D515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85EE3030-A3C7-4FAD-8B55-7D01E896F7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FBCC8669-B564-4518-995A-A4793290B4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69A25614-C7B1-4B69-86D2-E2EDC411C4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C470EF1E-6FBF-4873-8126-6F0BBF0505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6E92C6E3-6B6F-46B8-88DC-EAB59D82BA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829B6171-3728-4E5F-8E40-A34E25EE10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387883C-3196-4B21-99F1-DDACED155F5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2FEEC7C8-0A07-480D-9E90-1A85420858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963C66A-9AC6-4834-AA08-A9AE36EF8D2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68C99EBA-F6E3-4EBA-BE92-1A431B28BA7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F9EA9E25-0926-4A98-B042-AE87F7AEF0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EE4D397F-E5B9-42D7-9586-550E7B3FF6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D9E73E92-B567-42FC-97E3-3DE23FAF32C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5906222F-F5DB-4094-8A76-2D7F0607177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160C1035-B6F2-4BBD-B362-0CB3D26C8A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9E3C5F68-237D-4EC7-9290-6667A46E9A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B2F5B842-DC99-460E-9942-2A8F573DD0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B9294167-4F4F-4A64-ABE0-CBC6487E59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4F1E1008-F8E9-4281-BC0B-3A95CC0947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C7ED7065-27B7-46A9-99F2-2E30781A9E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EF81447D-8AA4-450C-9780-C402A1537E3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47F25FF6-8EEA-463F-8D46-2706BC447B2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85F2A184-EE86-4E4A-B9C9-B003FB472DC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6AFA19B5-06F0-447C-B0A7-EE9D938E11A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52649BCA-FAD8-4DF3-A905-9789CBD9829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A802AE24-6A61-4B6C-9ECE-1AC81C991C1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8FCB789-C6B0-4CB0-9326-F80C1BCE3C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1ABEC42D-7F5A-4150-818B-D873A93781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A42C89F7-ECFA-4A8C-BC22-39945A4721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86E341A1-4CAF-455D-9636-795347C010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A38F355A-F0E2-43F1-A969-DAA9BA7C21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4A0C2CD4-09C6-4C9F-98CB-973121871E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B476A449-F03C-48CC-B0BB-A15C1B6FAB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15E9A18F-B091-4D79-ABC1-B8082F3EE7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2AE47EB6-EDFC-4F9E-B95F-5084A32A458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CB503D5B-1C3B-40AC-BDBD-00C1BCD1572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CED99454-241C-48AA-9C72-06D6A47CEB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FAB6FBF-647F-4A9D-A6B0-6308F863CB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343DA591-50CA-422F-8237-9A9A99A518A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5C31CE5F-3F50-43A1-82E7-4E13564073F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A2377E0-13FA-4506-B044-93F74B0E841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BA5EF7A-E1DC-4A16-BA9B-5FEEB0CE88A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69EE1548-810D-49ED-B58B-51B4D7EF5DB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208CB0EA-CB1F-47DF-9995-AB0074E3C19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8D88F907-A03A-4368-81F3-FECA0411D1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30C0D5D-824D-4767-B61C-0149E5A940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3832730B-04D3-45C3-AA84-35BF1044FE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A1E74ADC-94AB-4E27-B73F-C3BE087919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6A55C358-AC59-49F7-9FC1-88CA0C1E3E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5C3ADD6B-2336-4DF6-9B1A-1B04D03931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77FC5291-2C7C-48A9-9A95-BD1EEB52F9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DE471260-0E04-4285-9E18-499C663C13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289E3F75-7CD6-4904-B604-83AE58BDE70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DFA256C6-D1B5-403A-BB46-1703BB60D6C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2465AE81-2668-4F9F-B841-0598858185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4B85BB6F-4F86-4A20-93BF-F30879E079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9B41B7B0-3E38-4291-9A66-8689FE9B0A0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29288C56-46C5-4B10-BF21-2D1CE650442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102AF17F-8417-45A9-8CB0-2EC51C6E9E1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63BA832C-42AE-4461-870F-99EC401A347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12C7D89F-8498-481B-9641-71C4F170608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935B3DAF-4EAC-4394-880F-7D4DCA49039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19896F15-28BE-40D2-B6E2-986EF16CB44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868D00E9-49A4-4A7B-BB9D-7822A3BD92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44B51330-AA0A-4C10-A4BC-6AA77DF516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DFBDD271-EEBE-4E3B-8A73-48DAF90BFF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1753D975-7975-4FFB-B98C-F9484B34BD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A0F8A55B-DBC9-463A-949D-6C4218CBBF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67775093-CE9E-4934-9A05-1F37DD9153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1890AEBF-8B45-4F3A-9CA5-20A6BEEBA9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CA792FD5-5831-400D-9413-88111B72A4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6DBDDE15-EC7E-4A87-A934-6201FC0367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D76BA3CB-A2D4-48DC-889E-2FEC1C404D2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F6ACF81-2CCD-46E5-84E2-2A1476BD3C1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8FEC1CD6-A3B4-468E-BD40-BC5A05B103E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1945E92-25F4-480D-8605-E91C096118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C63CB24-57E6-469D-A643-E166C9C9FA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5BA9D4B0-EB77-4BF0-B0AD-542BEE25503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1CA3DAAE-CBC0-4311-AF29-927A5F1D4C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942BDB44-D036-4EC0-BB6A-995A249414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93512B48-2DEC-4035-A58D-DB09F04B5B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F8C8C89D-ECF2-455A-B692-407E5759CF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BF492D49-3054-42F9-8CD4-34F24B33F2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994AF7C5-C4FC-4560-9EA4-24E8358E4D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AB75AA3D-847F-4C03-8145-FE48A027F5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59B429C1-2025-4822-8564-201C0A8147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D1F4C020-770E-47DB-82C5-5BAE111CE0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798F353F-880E-45ED-B1E9-3E21DE7AF2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B5EBBD26-FFBC-432E-948A-2EECD5A678E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A1EAFE25-09C2-4871-8AEB-F2F6ADC2B3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38BF8F33-B6BC-429B-B28D-71B7FCEADF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32E9BED1-5B33-4761-A6AF-0EA7565CEF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8E00D58F-2EAC-4EC0-AA75-B92E9C55AD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D8D75AE6-EC70-4722-8318-6B4EB41A77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A24D43BA-337D-4D02-A2D1-1F2947A629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AF691773-03D9-4EA5-AA24-8B2D88A7E0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5ED22185-2490-4292-A683-FA5FA87942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7DC92FF6-FDFA-4880-A0AA-6F633A15BC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C6CD3258-9DE0-4889-B68D-4838136F37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4496B468-8E14-4407-AA92-77D785282D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DBEC024E-53BF-4BB6-A8A9-655336E17D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905B0F7C-31FC-4176-9CD9-523F4CF1C8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5BE1308F-4066-4F1A-BA5A-B49A4FFB0C7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54786A50-92DC-4FF6-A334-40008530520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679B230-B195-490A-8F09-8932E4DA8F5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23F93FDC-F6D1-455B-9BDA-F4D4484F58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C720A694-A740-4493-BF4A-67BF0968ECC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D1F62C95-A561-4EFF-AA8F-9F40FCC1109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4725DBE8-BF04-4E92-B678-690FDE52590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5990025E-C2DD-4431-BDAC-E5355D248D6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302BB8AA-A9DB-49AE-9E55-A472855A325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92FD61F7-0020-4333-BAAB-D8C1CA4868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A36E2E-6779-4D89-AFA0-ED517139C1C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89E0C551-C4CE-4948-B6B0-6A670A80BCD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AE5C11A1-6905-4985-B4FC-0FABF041B0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AD2A0B58-EBD7-424D-ABF7-140F8D825E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9044EE3C-4CBB-466A-B17A-581E45EE12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99B671B2-A7F3-4D02-BC54-7BA9251C8A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7D8AC4E8-37A2-48BE-9103-2F5CBFC32B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831755A0-E27D-4A5E-826D-70BB4DE322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C8603027-A23B-4FA0-8172-192DA97B98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17A5D442-0C4A-48CB-8EA6-3F1FE99E2A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2E6C592A-B0A2-492E-BE62-CAC4B3687F3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391E2D28-738D-43F9-BE96-3A25334A544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4BF64D01-FF89-48F4-BA2D-6366A46244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92EC6A0A-C1AC-4CAF-8404-C452EC1F53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C8F74E20-A170-48CF-B500-3106D873AF0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53E8E612-146F-49C3-97F6-57AD67AB9E9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FEE8AB4C-372D-444C-A43D-8C6224DB801D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11B79FC5-1BF0-4EFE-907D-026984D7103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ADCEFD5F-47A9-42A8-9B47-3F7C9704615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948365F3-048A-454B-A496-03B9A51F49B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BE75D67B-56F9-47F2-9F82-A16D8617D1A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8A69F4C5-5120-4089-8FBD-0AEFE1C441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7D86B756-475F-4F3F-AA4F-E398C470C9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542436F4-1F5C-42C7-87BB-ACE1A14C81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B3C3DD5B-EED6-4B28-88B6-D9C33F6539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E794679C-7169-41B5-BC86-64DC7F9BE2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438F1B38-36E7-4703-BA1A-51FA2CE936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9DE28DEF-A8DB-40AC-9297-5EF5FBBA74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98CBC6B9-BD99-46BD-A258-81F748E09D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2993B4F6-8C73-4049-9F08-84AEC97B897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D3D06E5A-2376-4840-8E13-A508DEFCF78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BCCB610C-655D-4972-BCF3-8F52877133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61650E16-69C1-48DC-BFF8-91EB755509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2AD20F40-02D5-46DB-A40B-A452F7DE027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DC16F90-6F05-436B-AF05-29B9550B009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A320EA91-486A-4347-A068-C23ECC229BC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25ACED89-BA11-4878-9004-25CAE0A5FCB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42E399B-A880-415E-97BE-483A279415E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9360EAE6-913B-412A-9B84-6A804E92050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4F865FBA-6B6C-4BD2-8778-74A3997A919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5ED0770C-9CC4-4CF8-A24F-597017F752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933C7D02-E388-4F3F-A39B-EE27DA2A77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6629258C-B106-426F-8D02-36EB54F237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6E225EF-0ED6-4B63-9E72-DE5E324444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53987933-A089-4542-9281-F6A36C9F60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AEDF7245-72BE-4EC2-80AC-61DC991278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95321324-0C2F-43F0-94A4-02FF2A4CD5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614F47C8-761C-41FA-946D-479F474213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414A7317-5ED3-4DB9-9C1D-75B0EBCDABB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310FE0CF-BF10-4EF5-84E9-4ADB0B6675C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757E4263-2271-441C-9F84-C66A8466C16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9D5FD1D1-C60D-46BF-81E8-B8C3815CC5B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C55DA22E-67A7-4871-AB4E-B21912BDF0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D34BBDF2-651C-4196-81C6-4982E954C3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691C173B-34A4-46B7-ACDF-7997E6C0388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594A7148-B76A-4618-8C5B-6C1A30FDC75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A36319D9-ADC8-444F-8598-2DB58CA5A7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F17BE08B-DDCA-4334-B1EC-C5BE7C1445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F6334876-BDA2-4F94-93B8-0D3DAACEEF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B3F40AE7-02FF-4A17-941C-308B3FDF0B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43CA0C37-8088-4E20-8B8A-E117CD4533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D18029E7-DBA0-40F6-BFD8-1065C4625E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4FE23383-49C0-46E1-B5D1-2A618B3F5E6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37BBD1E7-C9A3-45C2-B13E-2728A997948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4FA09982-2A50-481E-8767-CC36E4B073E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E8D826E3-49AD-467D-BEB6-BE3734DF4BF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17EB0BA8-5B2F-4643-A640-DF50751D0E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10921570-C857-4AEE-9AC9-5175190B86C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F66104C9-05AC-4D69-B593-CEB4708338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54731100-47D5-4EB2-8DE9-20EE7F6EEB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A68FBB13-6069-4712-9CDD-2D14099058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B417CB0E-FC03-4DCA-AD5A-623A47CD80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A33D1E39-B8B7-442E-B19C-E71CFE8A9A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E83B3865-7ED7-4F9C-AC23-6531C5C907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75286E20-EF1D-45A5-BEBC-659BA2B5D5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2399A0B3-F216-4C65-91FB-1ED59B50D1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2BC2C727-8520-41C6-9A8E-21EA0915C8F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319C7B47-BA8A-430C-B868-BDA3987E876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84CD7F55-0B85-4628-B073-6D76BFC3D3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4B65BC1C-CF79-4EEB-BA80-C5F5223F4C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A1518DAD-FE63-4C9E-9135-6E8E0A37956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FAE2D63C-0625-4A46-8923-3C9A2246C1C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DA686189-CAE8-4A26-9DFE-051CBC2E452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5AA75B4A-AAC9-4FAF-9285-0A5607922C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9666754A-FA40-436B-8345-F2C6734E1C6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80FBEC7F-D0E1-445B-AD8E-1FC922EB303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3874C95C-ED6F-4CC4-88A8-D08D6293A0A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284EE2F4-D399-49DC-A4F7-63D2915268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4F7DC97D-1F51-4899-9206-7B0649BB53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103E2935-F4FD-4E68-A816-FBBB2A6B32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654FE56F-41F5-4A68-B580-4035FE083E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AFF1D0DD-0944-4496-995D-E232A378ED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F3DA2A5A-FA65-41D4-B365-18E2B71E36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9961886-FBC9-4924-8528-2021C0E40D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F3ADFA75-2F38-40B6-BCD1-7C73BD1B49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910EE4F9-DCD3-47C2-9329-05F6DFC044F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8D44A7B2-E7F8-436C-A676-51617BDF783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CAF97F5A-B7D7-40DD-B7A0-559F306503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9CD08853-DBBC-46C5-98F9-12C1302274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1E108AAA-FD9E-483F-A2D7-C2B77A69932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2081A544-D120-4B21-BAA6-128D13F8259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BCC4BACA-B190-48CB-8A25-DCE6D92DAAB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B3EAF80D-9C0C-45FB-86F9-47F4DC7040D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BE2CF4FC-04C3-48D9-ACB5-929D3891CFA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B7576F55-5993-456C-82B2-0BB7E68A10F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83CE50EC-230F-4976-8634-612AA4DF922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6C1D9358-5326-458B-8833-DFA353B81914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D6D2090B-EB8C-42E6-9CFB-2BFBDA1EF4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C37B4215-E254-4682-86BE-75742DC549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F85464AC-FAA2-4C98-8E5F-0E32BD986C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4186BE60-C399-40DD-979E-9537F445DA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406446F3-B811-4EF4-84F0-211402A1B6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D62FF266-691F-430A-8607-CB2EC420F3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A5EE1D6A-BACA-4A21-92F7-716CAE2DE5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9CC87C2F-0953-48CC-921D-4795AC8D8F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EB4514DB-2FC0-40FF-97F5-49F542E069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347FFFFB-2EAB-4F56-B334-AF5D46348B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C2A95D7F-5ADF-457D-B49F-A7F956B94E3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B4E1F8F2-D850-4F08-9E2C-0009683FA76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7B480ADA-FE38-4179-BC80-F3973A7A155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7AB73A96-048F-4036-B636-2AB3C3F0C21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F718E7BA-D559-4F41-A0D0-2ECEEFF40B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6E5C1F7C-001E-4E84-938B-3AABA4C203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162E2342-91F5-445E-9335-84F602C8B96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8BB73F17-8651-4B4F-A113-1346C72AA5B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A3502233-905B-4BFC-AD18-FC65327775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C257712B-FD78-4F95-85B0-C6CCD42EEF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95E5B775-8B95-463A-AC9C-097C73F620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A90783C8-875A-4D70-9D74-B422CDCCB0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A7E30B9-6C55-4422-A30E-A330BC97D7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D774670D-46D6-482B-AC1B-193B8A01A3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7C3D62E3-AA53-4580-9E3E-CA8FF7E6A71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F472D7B1-F1F7-4666-917B-5B90DC9829D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997B7E67-1A53-49C7-A09A-DFEBDF094CA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43C8613-B6A5-4CF2-930D-F3D4863441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C66A1EC9-5948-4634-90C3-45B0AA9360A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1266E610-EFF5-4E8E-B0D4-E7DF7958936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385211B8-7C9B-4FD4-8109-0D8DFB9E8B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B67D0E96-AEBF-4293-8FE7-D756F8417E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14F7C321-C034-4F3F-9ADC-C88D67F450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E21DB9F8-83B9-471B-A1EA-11EF4482CE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ACB4F627-9611-4A4B-9CB1-CC54D2FC81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2D70FF76-B2AE-4F5F-83D9-9664907AD4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F028B8EB-7606-49C9-B189-C6A170D230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4A5FB1A5-85D2-407E-9983-12DC4C0824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BA96249C-68B9-43D9-85E1-92EC4A83BF6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AF7AE536-DBA9-4DB0-8D59-E42F3626EF7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8733310B-F62E-4F69-A41D-7DD536017C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ED59B3B1-AC8B-4449-826E-2F2662766A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681F50BF-1B12-4FFF-B71C-A29FDF873BD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18FED7EA-A8DA-4026-8F2A-0002CEB0B65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E4F2C20-F609-4909-9732-39AFD8D2064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B83A3C6-8742-4284-A538-F15596973BC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305DB26F-5BEE-42F1-8782-BE487291A99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1323EA7E-E66B-429A-B848-032A2E3A3E5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6A160C41-BEAB-46D5-BE90-752E8462D5E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E2179AE2-9F71-490E-BAFB-A7BC822424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70A66A73-099B-45F6-9A19-CDCDCE2840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70AF234D-82C4-4115-BB62-94D2CD0606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E8C1363B-41C3-456E-A0E5-241026DDB6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60F29D8-E05F-4594-B71E-941A45F73F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466249B9-3D42-4174-B197-7E951B17B5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E6796B0C-5957-4C5C-AC24-B540A80F19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8DD3BC61-E0E8-431B-A68F-BD79E1C54F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6055430B-9106-425E-A541-787F0F396B2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FF3C5BF2-BB19-4120-821B-D142A143AD5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81F3000B-42DB-4B05-86C4-9FE707E039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E6AD7B3B-99EF-40E3-A979-CB6A969F3D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58442774-9742-46C8-96F0-C81460FE4EF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E327ACD5-FDA7-4F90-B0E8-80F80C9EEB9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42EB673C-B79C-46C1-834B-B564F962A3F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CA698C47-5B86-40DF-BB8F-BB58003472E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150C183F-9A9D-4B1D-9A00-ADE1731BB4D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B739494C-508B-405E-981F-A2764B7665B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7CBE170B-6BA2-41E8-BF0C-08894E48777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B8C3D291-53F8-4256-A98D-335A474C6C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F93C2EFB-2C44-45AA-8D6C-916E99B2D9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6325D2EA-F8E7-4DC0-8522-9A12BDEEF0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EA65B92E-5654-461E-8667-9B8CA873B5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2D8ACFA4-A15A-497E-ABBF-F38CCF1AF7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374037FF-D075-4AF0-923A-2896A85094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A693EF28-60DE-4D04-9FD3-837767E343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A1DC1A5A-DC2A-4D78-B2BF-AE844422BA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176E62DD-06BF-48BD-BEA7-CC7D364CFA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7EEA25C1-4F49-4AA3-AAED-B4946ED598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99A3AB80-44E6-4237-9A14-EAE3CA55AF1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40370E5A-9D7D-4AEE-92F5-445BBF93CAA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E98083DC-DCFC-40D6-821E-4FB5E86BA6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27A8180B-130A-48B0-A1D0-E051C3E4C2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119E50BC-AF10-47A3-9A56-CAC2D8265D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B4A5BB9E-592F-4BEB-B09D-EA03B2CFFC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32A8B71A-CA9E-49F4-A0E0-45C9341D1E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44B764D6-18FA-4A3D-978A-2DFFA4BAD7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773E7AA2-C7E6-439E-927C-5705347D3F4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144576FA-FBFB-4FD9-9318-FE2ACDE861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C767EC1E-299B-40C0-AEA2-2290A3EFB6D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76780AB7-359A-4B57-BAFE-2DD035D0C07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44E4AC71-6C66-40A6-BE97-E39D855AA94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CA2160A6-54BA-44A0-9F09-68AA7371F14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18D04B83-6A1F-4EE0-80F2-568D854F72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92E35363-F5DA-4F35-A361-17757F3DC6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AB5747C0-4330-426E-A247-9C5B61DF0E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4BEF826F-F46F-43FB-8B93-398F41951E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F23C0D0E-DD03-4510-9FC4-6D93266294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54F03E35-BFF7-4675-A725-465A993D56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44B99725-6801-4CF2-AECF-F0CE6FC4EA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5BEDF0CA-C22A-43FC-8789-CFD9EC8AB4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38199D2B-3B9F-4CF5-8CED-2ACC738B46E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98B757D0-FAFA-4F7F-8F4E-663BFCF4981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EE3F61A4-A594-497B-9BEB-8CE5A6B1FC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D33FDE04-8093-41BB-956B-6F682A9BD7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98308ED4-B027-435F-9DA2-6D5C655C695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E93DD489-9E1E-4D92-9524-9F292991AF2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E72937ED-D1C1-47B4-A603-90483047754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C3FCFF9E-D197-440D-B54C-B7F02B96CDF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694F1CA2-9216-4D47-AF35-0C8F3A32503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F39F3DF6-FB8E-46BD-9817-51080455008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2B36C812-F74A-4ADE-9207-CAC48457226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AA877303-AA04-423B-86C3-177C2B1F51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6DA13382-C1A2-4DAA-B828-738CC72988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788CFCCE-F97E-4498-BF0D-CC6939B19A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715F1AA3-4DD1-4B69-8042-0374604010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60C58E0E-95B2-47B7-95B8-CBE6F16A1D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7BF81BF2-54D6-42EF-90F0-66327DF169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D9C7D609-4EC9-45A7-9B1B-68D6A578C5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F781023-1634-4931-A408-13557D4013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792C357A-C5D3-44C0-A272-D58DB25DF1A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8586801-B697-4701-97A9-1E9C5269BF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D653A9EE-0FAD-4DB7-95F3-F13345AC250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61B57566-745A-4C26-BBEB-AB498AC1DC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628C4993-B17D-4E49-BAAA-DDC3CA4E9F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5CFF8333-0F5E-41EC-AEA2-F11EF52466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AFB62E09-6271-4E1D-BBB1-99E45B3A2ED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B5328395-4E45-429D-B779-2060DA6EA42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457BFA0D-E278-47AF-A31E-593164B5A1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8D668497-E9CE-44D5-8D76-FDCD2BBD3A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22D65DBA-15B6-45C6-BEE8-BE4CE5D749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C1FCF66E-D7BB-492B-AD0A-50832AD0B8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77405CE3-39DD-4C68-8056-2A88C294C8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9CA2D40E-2C16-4219-9F9A-9DEDEAF074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A4378315-4201-4180-B1FD-8B97931A403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EE2C8EF5-1A73-4635-9FFA-8DC9441F29C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8C695B69-F5AC-4F7D-AB36-D3B30566099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BB85BBAA-C489-4A35-8EE2-121B356B313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BC9A646A-5C24-43B2-8C53-B8E18F9A5EF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84E82361-FE46-4EB7-8C53-2CE9619BFBE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6A1AAD86-E279-44D2-9419-BB9A931DAD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47FA7EEE-BCA3-49D3-A022-D19DD261BB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F09F170B-84FC-4133-89FF-B8D9EC2E97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74AB9D5-6C63-47FB-9D34-DFA71A5ABD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227158E8-E3D9-4311-BE54-B6548BE131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47DAC1CA-B290-4779-B4E2-DEA8394678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68173843-E454-4A5A-8116-05F0C9C187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B787E2C0-5E79-43C4-9E68-2D9895BC87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DE41EACC-32E0-47EC-AF5C-386D8203F67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D0A35163-6621-4EA6-ABD9-BEB98B288F5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65E8521F-250A-4350-B173-580153F5A1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DAB616FF-D3CC-4FD6-9CE6-7D2E98E29C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E3A90F3F-BD28-45F3-9D47-933721E182F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508C9F8-874F-4460-80C3-94FAE9DFF38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97B55690-0EDF-44B7-81BA-066790F9349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58CB03D0-F685-4A64-812A-53EC010BC81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DB828AC1-D195-46B5-958C-C93F4AA4EDC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F057A78-BA24-4776-875B-4A9E3F4A8A3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84215857-4EA2-4615-8262-535B146326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7BACB7E-4074-4243-96D3-32814A5787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B81BF456-8D6B-4F51-B08C-7AEB89E313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21B93849-B103-4AEB-853A-73B439ADE1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8D15E003-91EB-4E07-9E2D-831AD0F916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E920AEAA-96D7-4E72-9AF3-FD7D9875C0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65E480FA-CC6E-4C8E-95AB-F9E57A9798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4A382A9C-2A6B-4BE8-A41D-9D26BC1EE9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D2BBC77-0C6C-4CE9-A60A-574D93E7E92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9E606801-BAA2-411E-B571-B72A93418D5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1835CD93-E5D6-49E1-9037-8E70FF2EE7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60F8EBB2-83CC-44FA-90CD-44A5C7D17B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CA922BE6-E07D-45F2-ADE3-4F2D8FF4CAB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B16E6D3E-7862-4EC4-94C3-313A436E31F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FCB85021-3BE7-4DAB-9DE8-63EB4618708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32A43CB-3DC2-4642-9A8B-E5831E5C4F6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5EAEAAAD-F5D2-4163-807C-E9004FDF27F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35CFF893-454F-4109-994E-E10F5F8C07D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4C69B79-CB04-4BC8-9900-7D6A19E613F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9B5C32CF-DC9A-4A3C-A4DA-0C050A4DE0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1EC1EDF8-3A84-4DD2-9CE7-29031B1E97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572E9988-2C1F-4F8E-9FC4-0357208B32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E91B8AA2-776A-4C62-A0D7-61202C900A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A2BD0431-F2C0-4B66-9D8C-754FEC7A2D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606D6563-4452-4612-9087-1F9E152FCF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2E0F2D9-7A13-4C18-9EED-083435D721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DEB4A076-B026-428D-A5DD-1F2C21FFC6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3E50CC12-1483-490E-B4FF-EE7BB42048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C855B729-2A00-4EC9-9A37-AE099739A54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D183EF4A-A48C-4E66-9B77-EA39A5C3230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A64271C-11E0-475B-B7C7-99CE63E4D11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437759F6-4C6D-4D26-B8C8-24D881E98F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9E85EB9B-C79E-4F04-A84B-3409C62305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59D228E5-E0A5-4397-89D9-4AE205CBA58D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176239BD-F16A-4AB1-B70F-1D6AD06DE52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A5F51A06-DBC5-44F3-BD14-81570BA381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EA3ACCC2-4E26-4C27-A568-CDBA4108F3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F943B7DB-8E29-4769-ADC9-E29F72D8FC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3E9CB090-16D7-4787-B998-2749DF60FA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8B19AAD3-82B7-4ADC-A274-FE12748CA5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E0A6DAC9-457E-465D-A02F-56112F09CF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6D47735A-AFF3-4E63-96C3-B17A29FADD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C0FC1AC0-D285-45E4-A16D-B1B128AAC0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A2F5442B-EEBD-4D91-AD6A-4003DC9AC2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5D56E6F6-F291-40F7-AE82-A6A01AC91B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A897E29F-9C79-4C3E-A312-33B6E5B943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38E8D7D0-6A5E-4B21-963F-761E7797739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5A72346C-6359-401A-BBC9-F22134E4BC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B1A03628-A712-4E11-B7FC-252C2EEB39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442FC113-469D-42F5-81E1-8534088E0C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571677A6-4D9B-44B5-8F02-7DF2891C4C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2B1884FA-B052-46B8-9750-A2DF6994F8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5527C45C-3141-4DCB-A371-6E1B73A53A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463AB624-DB40-4D05-AC86-D647524AE7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68B022BE-DA0B-4220-A8C9-68B6DD3D98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8126BFE1-F2F9-4AAA-AF2A-6F99088F44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30411FBD-4EBE-4C13-8638-377F8C2ABD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FDC3DBFA-ADFD-4769-90AD-B62A5F4A8A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D6B8D72C-8272-4429-9FAD-0CAD06F9C9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7CE8BF4E-24F1-4437-A3C2-05B4DD6D1D2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5B0F3471-DF22-463E-A676-B6CE1B671A4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4E4773A-C6EC-4889-A033-35319C32640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30102832-2EC0-43C2-9A86-736A95123FA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FCD4863B-C184-4282-B1A5-10267CCAB78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97718A09-613E-4AAF-9BD0-0B23E490B06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9D484152-9E97-47A0-8595-C6B71592884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2BAB11D8-7949-4F36-872D-3252CEC87F4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196A8B8E-AD3A-4815-AA62-EC9C8248DB3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23ED0AA3-FFFD-4677-9080-82B9E69BD30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EFCE0FEF-1600-4D22-953B-F3C3023D98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F7602E4-AC4E-49CE-852D-3EE74DE3A1F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73D11980-D1B5-42DA-88B9-EA536C935A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ED2ED643-84F8-4971-B704-1F1EA354F6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35DBB9BB-AF01-448B-8491-4FADEBDF02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CAF5834C-C3BC-43DA-8385-45E0DDEB4E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FE8A4EC6-059E-4496-88CC-C0EB84E3F4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4C80EE4E-49EA-45EB-80BE-B6A971E4F6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D37DF77B-FE45-4967-B08F-40A1A20CFC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764DB188-FF99-475A-BA0B-CD90CEB267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4754A35E-5BD4-4C46-80C6-DFE146F5040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EB336850-94FF-4947-8F71-A9B641EAEA5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FEB58417-91ED-40D0-B637-BEC3DE2498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4A3712D-4975-4F2F-94D3-86CDD85317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8AD5503F-F70C-417F-B7AC-C5C272AB28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D1776649-AC14-4008-9577-03578FF4268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CAA5D980-9F9F-4407-A46E-7FE3ADDF13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BB488CC0-9C36-4F8A-B2C6-6C4912BE4E3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12CCCEB-5328-497F-B6B9-A03D12FDA20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781E8C5B-4AFA-4AC5-AB61-04CC211925A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9F78EC02-CE65-4314-87EC-F74DDB60E8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517EDED1-1E09-4876-8ADF-9B9C6CAF50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66695814-A462-4AEA-8EA3-85DDCF25F6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62A245E6-A1A9-4425-AAF0-E7E09DF0C3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B6258D6C-D151-4B62-B495-440002542D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8042FAFE-5D9A-46E0-8AF6-3DF7A10DBD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B8AE70BD-C110-4841-BED8-CA0EB31402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8396829F-CFF2-42A1-B7EF-7850925E10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EAF8F49A-2BE1-4DF3-BBEA-906A78FBBDB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2C4CFD3E-FA62-4A60-B5CD-2E2625B5DE2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7123D666-F5A2-4A11-8FE0-FA19F12A2E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C4DBD399-1DE2-405A-A051-025EA6B113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99C8B35-32B9-4F40-8832-88E4FDF6AA7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C83F141C-F19C-45D3-93DB-B31B4BF2B5F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ADC1A532-5D61-4C68-8E9E-A71826DB1047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423AC50C-2CC3-4462-89DA-215798C8874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25D7B751-794A-406B-B3C0-B0193BEA194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83B39CA6-BBB2-474A-82BC-59B50E3CE05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9CE3C2C2-D317-4F49-ACBC-D08A14613F4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AB40DC06-5D9B-42C4-9E22-468AFE6F58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BFB40885-40DB-4C66-A955-991A1B2798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E845C06C-EB2D-478F-8F21-ACB00E00AF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604E9068-300D-4254-867E-70F6E8F6AC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ED89F193-33F2-4AC9-9D0C-C6B201F273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1E32EE74-2164-468F-8009-58B225972E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D13CCF03-4ACA-4ACD-A87D-FD956AC203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FC2A992F-B1BB-484D-8E16-84A29AC2C4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4DF03751-A55C-4FB5-93D0-CC8EE7364A6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3A42C0E6-C7F0-4130-B062-1CCD6A4FB78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86A21573-DC51-4CEF-A5C0-FA890B016C7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41104A62-42F7-4243-80D5-5053F836FAF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C750E991-7F86-4DEC-AC46-7258C94F2D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9418E4AA-7AF8-4437-94EB-7ABBD07D98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83D53FF9-F50A-485C-8000-36BFA8879B4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6DE7E95D-FD72-4736-8921-983FAF16181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8B182E9-B2A7-4462-A309-48B9219527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61039014-A79E-4DD1-A8FE-3B47243FB2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B7964647-5E22-4E7F-B320-C38C3D6185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A5CABF79-CDD0-4662-A8CA-35786C924D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A71BACB6-5A4F-40A1-A5AA-7BC42FF142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194421B1-5400-47CE-8C92-9382131B80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C8F09ADE-03FD-4BB9-8410-A4BFBCB680D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D9430FFD-C0A6-4994-9CF8-46DC4FDFF0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2A178616-6FE4-4182-AB23-FB777B686EE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34406E56-4005-4CF6-989D-85E06413151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C16FB8C8-B916-4AFC-BE7C-DC584FA7CE8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E93BB94D-1E09-421D-B909-DAE3D8A1594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84F12FC3-4DB1-4AC2-B138-166F34A2AB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AFC42725-E21D-4CB2-9126-21ABC92E38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98CAF4F7-A95C-4036-997B-E12CD44B18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28D09264-59C9-494A-BDC9-44550D4D42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56AEBCCD-EE6D-4D9D-97C1-C075C13530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96310BDE-527F-4416-8B81-28AF1CC8DE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51ECB1F5-E70D-43C5-9881-FADC2177B6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115939F9-CE08-41BE-9008-D15F087854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8C12DE9F-1AC0-4BCE-8061-D146E8241B6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F5AE5148-6540-4F3C-B1E4-6A740D3346B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ECC3A22-B923-4BBD-8B8C-9026CC070F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55EA029F-B4A7-496B-AD23-FA298A9170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E9C9B626-9D63-4115-8004-A694DAD47FA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89679CD4-E129-4546-AC46-8058D0985BE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4B8BC00D-569B-476E-943B-03EE5E43C16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2ECAF24D-B242-4FE0-AEB7-FE6F2D8F594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D2558DB0-970C-44B8-A74E-6FFBAAEF340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3D56D5DA-557F-42ED-B298-FB061AD48B1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D6578677-A778-4711-86D7-15F28DF1D20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20DD3D0A-4EC8-4C22-9BBE-1B2395C697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4550F819-49F8-421E-BB9C-45D94CE208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C743AB2F-CBEF-45FA-867D-621777065D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16C92F2E-4726-44B5-8465-2E9EBF2E27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586D550C-8354-4268-A527-944D2867E6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BD7FB430-9D02-4998-B5F3-947DC28BB6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631DFA24-83A1-40E0-8402-09B3C70CE4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F6DBB725-8883-4FD3-8D08-003DDC3F97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6F5A9AC0-7E35-46B9-966A-FA05981634D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92CEACE-4BA9-4317-9D6F-C6F132D3719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821E6C6D-CC86-4DB5-AD8B-1A257FDC15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3F89856-9394-470A-8C6A-2ED371061C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E4FC9ECE-6A22-482D-8CB1-F995EFEED64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22767B13-83A2-4ED3-9242-509AFC471B7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98A601CE-07F5-4EA2-B92E-A0B718BCC9F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BDC545A5-5B15-4D64-9DCE-B12B50A4F62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31D9A2A4-FD2C-41FE-8EDC-25BA2E4F988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37864ECE-0EE3-4A25-A401-E6621AE3863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55F3305D-2B1F-44A9-A6D7-C59E0112F9E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E3DDFC30-BD23-4EF4-BD0B-EC84A9D6876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7F32D06-E230-4249-BDFC-CDB3F20498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2C10D88E-D60B-4AE2-A295-828D7FCA22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8E79AA32-2E80-4A16-B3E1-BB6CB5CA09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FC7728E8-2F5A-4873-B7ED-981BFA27A1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CBA727AF-DEB4-470A-8985-7BCDA5F2CA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FF319660-B002-4142-8593-81F4DACC75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CEE99651-3868-478F-BFC4-376BA0BABF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CD29F6B2-1331-449D-B065-BCA9DEDF66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FCAFDC7E-6661-47CE-B0DB-9E5C6B7EFB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44CF2BF3-753D-4E4A-B89C-93EA3107EA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C6E2869C-0DC4-4C39-BE5E-B819B4A8A02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583A5F15-A0DC-4A20-B21A-9EF5B59D6EB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FBB9BA54-BFD5-4B8E-8A90-FB296FE6E02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171F5361-588E-40C4-AAD0-D41C69E98EC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1F172472-5120-4F01-8C22-C9DAE35D34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CF4E311D-3754-4E88-AC35-F6F3CBE98C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B9A31314-3FA1-4316-A27E-68A7F066C48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F2B6EC31-4C71-42B2-80EE-3EBEF9302A1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3A35E07F-A87C-4C91-A8E7-377957F5D7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251CA2FC-A704-42C3-A090-FDA19568FB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5EB3825F-941B-4927-86DE-A46B8E9FF6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D22B6B56-6AC0-4EE1-B117-D1AC6F3395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7B9E7F35-5137-42A4-8813-1090F8300F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A6606F0A-9335-4AFD-B164-92605E17B4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D789A12E-53EC-47C6-A8E0-64836A53345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D4FD65C4-D64A-47D2-8002-5B992BD247A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9906A627-D0E5-4AC5-9B6C-645C2EE78B2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66053EFC-2BA1-435C-98DC-5F4D0A48E82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2B31058C-23CC-4AEE-AEE8-EFDEF229A34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D9D73EC7-44D9-4AB4-B9D1-8B78466BA8C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581280B5-A5EB-439B-9DC9-B1261AE66F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F3ED35FA-A5B1-4D8E-BE24-A1E0FE8678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31DF62A0-3709-4BC8-9B1E-4C3CE4026B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B7561922-0252-495D-AC43-867B3559E5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3FE2B9CA-DA71-459C-B8EB-FA4F7CAF9D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42E0BD26-8C98-433A-8868-CB7DA924BD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50E00FAB-C2EF-42F0-8769-AC2454DE0F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2B164F6E-269C-4FE3-BAA1-EDA728D0EB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4B675538-1308-4DBC-9BAD-A46C8DD979A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60A79456-67F6-41B5-8418-45D90B755E4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945766DC-6578-4A13-BD30-7CEF799D26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379095D1-3BDF-48E4-A137-ADF6A5C1ED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389FD052-3842-44F8-826A-4B99E9D9230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26D6E3C5-A611-46CA-8BA3-49111B076F4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D2278F79-6F50-4BA6-A561-6868E834E55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8FF7BA73-7AC6-48A7-86DE-74AD94ABE2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65809231-D732-4823-B99B-0E08FE4439F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1F273166-8290-45D0-98F1-28FE7D826A8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17B4D4FA-1CEE-4442-B0F2-AC5B3D1F7F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B587538F-A0EA-48AE-B770-04F798B7BC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FDF5AD7-151F-490E-8295-E95011DDF6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826CCCBE-5D9A-49EE-8F49-727EC8AEF0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C2E09CEB-1DF8-4F3F-AEA8-D1B4FB011C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5217A43F-8A82-4412-9E75-2EE86686DA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C38B6D6B-C2C1-45DD-8D6A-0992CB3FA7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C62CF602-42D1-49EB-9924-BB66302C2F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F73DAF06-7579-4DA1-BB30-45E24A06F66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CBC659D8-796E-4E94-9ADF-9DC78A98E9E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A3D86DE2-2659-4343-BD6B-F1259A5172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8B3D9F91-CBCF-48A8-BB16-FB9DB34CF5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3059D392-E341-46E1-91A8-03599D31709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FDF03A49-C9F8-4D04-9D0E-FF7BBF0E061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F45029FE-0DFB-4B44-955C-7B3F2F33D1DF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A981E8EC-58C2-4A20-BDFB-6CEF6DC598D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77F405DF-F349-4B86-B8B8-654CEC628D8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886A56A9-35FD-463F-9932-C0A04EE0328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8AD23BAC-5F75-41FB-8393-E6637ECF260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25B99BCF-E66D-4EBA-9DC5-E38F63B26B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3C9E293D-7747-42C1-823E-B69D41CD87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5DA31440-BB84-46B4-A36F-0F0ACC809F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C21FD10C-8989-413A-9205-4B6D4C7385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3FDBF534-BCCC-40D4-8800-AE92488CC1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5EAFFE9F-D1FF-4760-8A7B-49C6F67558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52F9A91C-E36C-4E9B-B4A7-17B73D0F86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BA315E71-76F6-4CA5-83DF-2EB5A4299B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98D1E617-678C-4651-974F-22CB873DE9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BE94A926-58FE-46FB-B27D-513903D188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45E0C04C-22D2-4532-8289-2A6573695B9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256DD12C-8A34-441C-9174-468472CF789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7AF84364-C0A8-4AB3-87A4-49D73217E7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918C308E-7791-4333-8EAD-5C9356DCC9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DBC0C9C2-748D-498D-85FC-A07848633E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13843342-2753-44EE-BA6D-33D39D57BB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37213117-3F97-4EEA-96C8-AF40DDC31A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78190FD-F260-4D00-A68C-D1CEDCC0A5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F52FFAA7-B195-47D2-922B-7984F13FD9E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9E024FDF-28BF-4E7F-9041-5A35E17F5C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65F332CB-289C-4F6A-80C6-E8EFAF116E3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EAABA17F-33DD-4051-827B-BD31F8BA73A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B13E2B79-35FE-44F8-B6AF-6A8F76D24FA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47BF92E7-5D87-42D8-A91C-03332D796E1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3D2F3657-0ED6-4FAC-B139-F267F31CB9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89770815-E299-4817-838F-12DB4A5D37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E5BA14CC-0FD8-4E67-AA46-5EF6BACEBE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102A7496-304B-414E-BDD2-9FFB3B505F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95966143-C58A-4341-B257-C4394C1A68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9BB61E58-7FF7-4EBF-BEC2-8BFDD555D8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EB1CE85-AA08-40CE-B338-7749DB8FA0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53C44365-2074-4BEF-B939-1963A08557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7AB2DB0F-9463-4166-8A1C-42FA89DF378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A1ABA218-2380-4A04-ADEA-896CD5763A1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68822C88-FE98-4278-A073-B2176046CF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E3ECED01-5412-4BE4-9AD1-C45B94CD71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6159ACFA-AF0C-4DAD-8024-964C6A3A4E5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87816CB0-A3F2-41EE-8650-3105C599328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3A0D2717-521F-4C82-9104-2263414E8DB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EC50C71A-F268-49CD-B210-62BD1F5BFD4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95A43C69-2E7B-4676-9C57-2071407B392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59966B8C-6AAC-46C9-A6F5-9708DA1C8DD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75E79294-D9F3-4740-AAFE-B275644FB74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BAB0F328-A618-45BF-8742-2F38919960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3EEDA4A4-CDB9-439B-804C-7AD431C5FD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4FA9D944-44EC-4201-BF94-7707EF81CA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EE5F2D5D-4388-4DA5-AFBB-8351CDC598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49D1A70-31A0-48F6-ABEE-EC96625590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C7663039-5206-47DA-BFC4-F754632AFC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DA7B5D62-B18F-493F-A9AC-529B4F498C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51AE2C2F-CA49-48EC-90DA-F21C812CB37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F61778FA-CB80-4DCF-BEAB-33E695E8B1B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B9142350-96C5-456B-B4AC-C51744F08AB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C953BC20-BB6A-4029-8EAD-1F2F792ECCE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CF4430BD-5C2F-4EBD-B971-E44D42DB94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8DBB70E0-E209-4BA5-B83D-DBA29DCF77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4CC37675-D602-4A5A-A2AD-C20A3406FAF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26AC3ECF-1997-4ECC-A901-3732DEFB471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95B6D5D2-D18C-4E5F-BC8B-B89FBD0726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ED68027-848B-44C2-B8EC-13DAF6B646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107E1500-386D-413A-B336-30DA22D4EF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DF0025F7-9E40-41B0-807D-E10591AC80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791EAB53-1039-44EE-9984-AFC0D26E74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AB6A1FA4-02F4-4429-BE84-874FAECC8A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FC2ADAAB-CA41-4C74-802A-8285579B1A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A78147DE-F4CF-46E6-B819-38A99B3371F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C3F2B578-72DD-41F3-B0A8-DC7BDB45922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B2AF5874-195F-4D3C-8D6F-C7D9D9469E0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9F90AE-2A8B-4E8A-897D-9AB9EF2846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53486346-0D5A-4F63-BDF8-61EFC41C573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647BFFF1-072B-475B-B08E-A07416F5D6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95A57396-643B-4C54-BE2A-9728F8C9E7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B8CCA623-8849-49D6-A367-E576F16A84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9CAEFC5C-E271-42BD-B637-10ECB4B8B3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9F9990D7-BC38-4B9A-A95E-4599B2CCD5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CE6AB19C-D987-4EE3-8B0E-5B36587211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42650361-DBD5-42E7-8D7A-3604A7F747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A2F59FA5-E7D4-4EB3-97D7-5294683494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9E71753D-BE35-4780-AE91-1986B747EA0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30B6F01C-D734-4FF2-A87C-497A05591EB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85480605-FCDA-428F-A23B-38DA45C7B6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6C4DA221-34F5-441E-8222-7FC88EA188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5C126D5B-1BB0-448C-B565-D8039BA2A8B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360646DE-3F0C-4314-BBD7-1F7E2479EDD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C36AF949-2A6C-4D96-97CA-1BEDB808439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1A9AAB28-7A72-40D8-A2C8-F3AC89D1894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AC41A769-F1E8-4757-8611-18D27066208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DB337DF1-D3DE-4FD8-8467-D1135956390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7E4BE984-66B0-4655-924A-848F24448B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DF46A68-E8D9-4009-B82F-E4126C2DF9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3EE51962-95CE-4119-9AD3-105701C7A2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C6F64355-F6BF-406F-AC41-05D93E87C7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4F86A8D0-2B78-46E3-9054-344F6C7A1E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68B781CB-A018-4B06-AC52-586B8E32C0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1E2678BC-396B-410E-841B-A9BAECCEA0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9BD62F26-8BFB-4E48-854D-F02219C35D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70D19620-9317-4FD8-841D-C8DA8ADDA3D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47FF18DC-51B3-4A33-BEAA-BBAA8764F71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3A029324-D643-449C-9757-C23FC89C88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161BCB52-24EC-4723-833C-16AF7DB353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EF76BCCE-12A0-41DD-BE24-2DC3107C5AA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D6C5CAD5-FF95-4B05-BF08-1521823012C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F13F1009-E59B-46F9-A115-A7F18B1DCD5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5DE1E9CD-E719-4140-927B-6156921DE26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A3A8DE3E-2750-4FF9-90BD-0C7D5A48484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83564952-82AE-4B93-BF8E-6E7D351D3F9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15FABC67-2195-4AE8-97C1-17B51D6725C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2F97594D-D5EB-44F1-BF9D-B3566BC7B6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A675B466-99DA-4B5F-AC7B-D6F74E2C2C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81DD98A9-71DB-4E76-AC79-1A8566D700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A34E67B8-F569-4FBC-B943-0A642F5B02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B28B315D-5990-4CB2-BA3A-2D6387E98B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F1D42A17-A642-48D1-90F0-4CE9011A48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675EDD31-05FF-4456-92FF-55F030442E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E2004FE6-4CED-4C65-A344-47CBE9C2DB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8D01C68-76BC-444B-BE82-3D833511BF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CFA8C182-1557-4DEC-94AB-F584FC037C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23D90C70-03F8-40D1-8FB1-641F3C39173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804E0876-C547-4B98-802C-21269C60370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D2F0008F-4E3F-4F84-B71F-A32E4B7533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250DB99A-0B34-4978-98CB-8464A97216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F6423EB7-18A6-4D19-8AAB-8C362FD15342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DA23AB8D-96FB-4EC7-8A50-2F4BFD38E09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BFC5F102-627F-41C1-9570-80EDA87ED0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720A1171-A6B6-4A99-8B8E-AACB28D3E1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CA077E2A-11EC-4AA4-A1D1-7EFD09C35E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AE7B46EE-CC8A-4DA7-A882-E84091A53B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A01E06FE-511A-4B0D-BAA0-9612A4F92B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9393391A-395F-4163-AE9F-64725F80DC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E39E7EB-2DF4-4B93-B3B4-3A76F3D0CD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37D4391E-058B-4C91-A1B9-2D0BCD24E2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18023E15-D684-4D39-B114-35AAE427A0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51639C3E-A4F9-46EA-AB21-9EDF96CA36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822A043E-E5E4-4E73-807E-0CAB7939AF6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900F1F65-551E-4CBC-9B40-5BF93B4DF52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FA8BD0B-C093-405F-92F4-FEEDDCB6DD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2AC77E1A-9161-4425-A866-794C472F3E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9780F69A-11E8-4C47-9E80-32D91991E1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5B250F53-2A47-4D05-AF41-01CCAFE038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E5F3ED65-34CC-4DB2-BA36-DD17BA9A66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4BDE2B46-0D48-4F39-BCC5-B18BC3DA21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9A9102C1-5FC9-41B5-8636-B39FC0D659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BFA6DFC0-F966-49AA-A4EA-FA052682EB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D88EDABC-6306-46C0-B72F-732BBB2298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3DF078FB-9C3F-48A8-B431-B479F87478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876698FB-307B-4658-AFAB-3E60D9059A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603CE9CB-028E-4F8D-BC7E-0D7A209EEC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B19042E5-79E5-4076-9009-487D9F8FFF6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EF5DE174-5B0A-48FF-8D70-940B022D778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E4509523-484B-4F51-8939-CCEE37AE72E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F20EB76E-5278-4166-B25B-F66AB43BBB5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30CDCACD-C340-4D81-94C7-A6BBB04322B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A4582443-FD89-4BD6-B08D-1E707888F4A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8CDB8553-B81C-4E59-A84C-F97DF9AD10E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EBA68AAF-C8B7-4288-9674-27B7B7E87BA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DB689D3D-4F6C-422C-9274-5FACE8FC07C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15CB7515-4FB0-4809-9BBA-608F19543FD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98A21199-000B-4A98-A1E5-08C53C2915C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8C893B32-71E2-4619-9898-AC63E0BC2D5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4958F33B-68B6-42C8-BB8F-D4440BECCB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68B88151-1150-4448-8289-DC65652158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2E26B974-F750-49DC-9C6C-F3CE7F8B8A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3CAAA4C7-81BD-486F-83BC-A0ACD601BB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FA609742-C60A-4175-8E15-94978D596A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EBBD4DDB-DCD7-4E99-988A-85B7E8E96D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AA5F6C06-C19F-4EC5-ADAA-CC3ECBDBDC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42793D4D-B1D2-4BEF-9286-149E3D6537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CB0F7299-2508-46E4-BD1B-8744A811947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B46F5277-A380-4FB0-B0B5-D234DCD58C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685B6624-441C-4B55-8C3F-943BFA4189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EE427FB1-646B-4818-BCE7-A9BADFCAC1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79EAEC5F-DAA5-4720-92AE-8FDB9134E72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BFF478-E40C-4914-B598-5705A3C2A55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A6AB0BCE-8591-4A37-A204-766762E0E56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E91B1DFF-6A49-4200-8BB4-5FADEF52301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3CFF3EE9-D001-4EA1-9C50-A699200C56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92D7D0BF-0D9A-41B4-A3CB-4DAC01DAB40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D5E05326-A2AE-4823-AF87-F8F9633B245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B6EF03E5-0460-47C9-B76F-C1BB154A4B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670C95C3-FD7E-40F1-ADAE-57D04E2C44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F95DA4D-1666-4605-9C21-436691E5A7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B8BD1710-9C1C-442B-8D88-98CB0A76E8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1EC6555E-F481-49EE-9994-2FFFE65B5D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8B1E2708-6040-4F71-99A4-BA0ECF0344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90365CD1-4427-478D-B0E7-EA790E83A1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15DA620E-1E6A-41DF-9893-DC90D5963F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E366DA45-6BF1-4432-B6C0-F3B58C051DD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109AD68E-00F9-452F-82C1-304A434CA9F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8B945034-91F3-4AE2-9E5F-3B041E8E99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452D1940-7908-49BA-A04F-E989C3F23F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CA340CAB-7D94-4E06-9FFD-83BA55CCA04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A3868C7B-4F7E-489A-905D-E0451175A12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A282BC8E-6DA4-4389-B19B-CDE5C9EF041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7DCF9E62-06E4-4288-89A3-9518113657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AEECE991-5FF2-413E-A0CC-A4B194045EB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7884EB56-3638-468B-978D-5414EC2752B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A7B63514-4CA7-40AF-911D-B7F03A8BE9F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8D36A3E0-FDB7-483A-86F0-A1C653A5FF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69BC8D05-CADB-489A-BB76-05DE0D63C0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C7A8C7D7-F4AF-4D01-AB30-573FB7BD90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89C0FE6F-C865-40FA-B9C4-1B1E5F16F4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F6949A1F-B057-4F4F-83F1-26ABC133F6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E55FBCDE-0D12-49EC-A738-44C0BB1B9E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1BEA0F63-48B5-45AE-BE1A-B2FDDCBE7D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53F31DC3-06E8-4968-B54E-9492A67BE2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FD38C92C-5CBD-421E-8AE2-E0610E68A26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3FBDC416-AE68-46AE-A862-3BD28D0529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215C4997-8A91-45E3-A536-C2EED0BD742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7BF5DA50-472E-4203-A357-3759ECAC2FD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8FB6CDE7-7D26-4603-8812-7E156CAA4D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C68E8288-296D-4A72-ADE1-5D4B2EE086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B005A386-5BC3-4BA4-AE74-BDE33A8AEE1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8D13791D-B89C-487B-AD0C-D8B29D946B6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6F9FA1E4-BDEE-4655-BB35-B22E540FD2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D6BFA770-AB28-4ED3-90D4-332D4AFD0D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91EBF1BF-DBC6-4B35-8B0A-5A0E216CA0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61D2F462-D625-4C82-80D4-AB2C0E38B9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ABF2EC83-4C02-4BF4-AFFF-FA5D57DD5F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65971795-FC6A-457A-83E4-0F78522AE1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AC9E9A0A-96DD-4979-BACC-88EB7427F11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B01EA437-BB4B-44A4-8358-D98327C239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8AB4581-6313-4DA5-8490-4F79CC33062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3F61562F-6D61-4685-9563-A350CC5ECEE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E64669E0-9C46-4096-8744-DE5C14259BE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FF709487-7327-4E5A-A5BB-A8950F45B53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EE294941-BA2E-4706-9D59-4DF2B8B759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A48F1F69-4038-43E8-82FD-F46E306E2F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8297DB64-6D21-4EC9-8FC8-6770F2B549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5B002C46-0D5F-41F5-AC7A-1831C7AC1D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6C03DDE4-A395-45D3-A642-494BEA2B07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19C43F9F-8F65-4B1E-B3BF-2047AAAB38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B877F09C-79A5-4DCA-857D-B280D297B6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9DFC408D-0C9C-4E74-BCAD-296AC15E31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7D765E4-36FA-463B-8D4B-40F3ED965D5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84FC5743-DD3A-4250-99E3-8D2765BE9E7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BE386AB4-62C6-4A12-B910-4237078108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39853043-CBE2-4562-B591-9E9DE68AC9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34DA6351-58BA-419E-B7A7-DA0AF99E673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D82560A4-E0E7-4C0D-A907-80166920940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C4C4F4AB-7864-44F3-B36A-966A447DF81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34A42516-4862-4158-952D-77CF0E3A5F4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6D20AF6F-DDB1-4128-B7EB-EB8CB1A420A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78704259-9504-4B37-BFF7-1EAB92A7ECB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4B29A3D1-C937-40FE-840E-A6411200725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47D2FFAE-78D0-4E55-9A8A-B75C25D21E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68D10FD-F289-4849-A2D6-21278C843E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B00ADC8F-27F2-460A-B092-FA2F5873D2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4EB7FD6C-4FE4-496D-B194-454BA29D55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8BD689E3-307F-4C2C-A28F-53A08F766D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48F45E40-3407-4E81-912A-FEE9741785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5E850723-63F9-4A31-92A6-90E88B0938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6B453D8C-F365-4DC2-AB90-22F2C0BAFD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76719DE3-115D-4F61-9E28-AA25BDBCAE9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F7E79062-F4DF-40AA-9496-6CB37734E17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B0CF09A4-4F3E-43B1-8882-4DCEFA0CFE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AA0B9886-68F7-46BE-B0E3-CC02DEAD5A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51E3F312-927A-4E42-A09C-3657B69E872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D25BC1B5-147B-414E-81EB-51BC870C3AA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B8568CF8-8B74-407A-B545-FED8FE832E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DE520E2E-2C00-4334-BE91-1E5152C5102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27E1CF-6980-4F43-AEFC-49FFD267FE1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C976CE6F-0F99-45FE-8575-34E01CDF95E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2423B30-B959-4966-A24B-90BF90D2BD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B2C31948-7C9B-4A47-AD55-6B221874F4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10ACB2FE-F6DB-45CE-966C-B7BBF3565F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627FFE0F-95EE-4494-B6F3-921C395167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E6045607-744B-4160-8DFA-7286D76CCD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3A461111-65E6-4388-99F1-8B65FAC365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AE5499FE-D19F-41A5-8ED8-31EA6AD1AB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CBDE62B-4037-4018-9148-864FFAC0C1E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413D7A76-2A1A-4853-9B3E-98528D377A5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618E101-0BF9-4EA3-B714-15CA8C459F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3C6938E3-3B99-4E96-B447-B575DB5E98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CE1EF296-47E6-4674-A94D-1F4825E37F4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45D44191-3A7F-4D63-BB26-B7C1BFD576D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FB9620CC-8DEA-4951-9BE1-FA7B18D626C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4E0A0A09-878F-4BC4-829A-B786B339391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E9BDB6CB-89F3-4860-80A8-DC88ECBAF8D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2A96244D-059C-4EB8-AD66-538244B4791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6705F47D-48B4-4D53-A8DA-896C9AA8D1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D2425482-11BE-49D8-A7A6-AE1091E346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6C5CF646-EFC2-468F-BCD7-9EB6231AD7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AF9B2908-B893-4293-BC57-48560D9B72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FE5EFBAA-32A9-4C58-9608-D9C101F4AC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BF113AE9-101A-4C63-8CE2-6B3EF24A44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C44A94C-0B11-4579-9FF5-765A57580F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6140C99B-622C-42B1-8FFB-5F4A0F346D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1922CCBD-5B04-4881-82E5-7EC48E7E4F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ED966173-6ED1-46BC-AC60-4DBD21391C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952E1471-D33B-454B-AF06-3CD9B2F30CD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D0581F67-C750-4105-A1AE-68C919C8F66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24F7214A-6DA2-4CE9-A6F4-2587DB4B8A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55E0BD53-0EA9-4C1B-A62C-06D96629BB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36480C2B-8DB9-43EF-9C94-F1044F1CEBC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DA6EBA75-82A5-4D95-82D0-C090DB10F46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311F3B1F-F9BE-4EE2-868A-4F931A723C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99931819-F285-4BFF-9044-854169EF1B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9D82CE39-61E5-44C9-91B3-36FD09CE4CA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EB50A695-205E-4FA6-A218-C037ECDAA95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94E6E2AA-8007-4003-9FA7-637BCE5D04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E7031A5D-22D7-46EA-9CDC-F4FAE2BC1F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4DF1546D-C5AE-4085-96C8-0CDEB80408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D9F77205-A2E6-44A9-818F-6DC28EDFD3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62F660A3-ABDA-4E7F-B35B-787A4305B1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B694E75A-02DF-4D5B-8058-225457E95C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36ECAABB-356C-498F-8766-F984604BD7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2C048150-451B-43E3-AE9A-E86C012A48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14447BF2-FC56-4873-9ED1-FEFF5104FC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939BA5ED-4FB0-4CE5-9761-47E56B67FE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B2849445-6342-4B78-92DE-364195CD9A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D8088605-0BC3-4752-883E-AEAF22B4CC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92488B2A-1F48-4A7C-A1CB-7B38BBF8CA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B673D4F1-6355-4335-AE64-C062BE9CEB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DDB8C7A1-7C9D-4191-A116-4B29D2264D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8AC59775-6484-4EB0-8804-C645B7AD14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B5F392AE-8389-4670-B165-425F11EB11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86DCA68A-E8EC-4AD9-8867-BD6F781DC6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47F04DDA-B5FB-4E6C-AE1E-30DC4508A1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711AF3C5-A5D6-4ADA-BC8D-6DFDBC7093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BB36EA7E-9A29-4F13-9A0D-3BDC7E02CF0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ADC070E3-747E-4A27-A80E-D3BF3521AA8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1BC52051-BD22-4419-A7D8-E032A085B6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85971EE7-4B7D-4941-854E-1AA4716C44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31A95734-7DE3-4596-B28F-98D8596DFC5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4D80E439-04CF-42A5-A27A-CFF9A7633EC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EA676494-0F64-44D9-9F74-E399A6180C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65D6E125-5B60-4D3D-BAEC-5C0F9E3F4D3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4325B81-B3C9-444A-8EB7-0BC5A728512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ABE1DA0B-AF10-4915-A494-39A98F7C4A1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1D5C40E2-A9E5-4A63-BAA9-A3FEAA1C14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F81D3BED-765B-4FD7-B057-7DCEB3A284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42AA7280-BBD6-4108-99F5-6A73A89F8C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AE77DFBA-B9BA-4FB1-A377-FA19FE520A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F1A0D628-B84A-48A2-83BD-E762FA79ED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69EC77AE-280B-4022-B763-845685D174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FE3A85E9-C0F0-4A4D-B2D5-A3A36928C21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A76AA70B-98F7-4425-BBBA-346CEF1B7A6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C11E1407-478E-4E73-B9E8-1BCE7A2EC9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19CC659C-2ADB-4790-BB20-4F0F308B2C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34832908-C8DF-4808-9188-60345D0FD6E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13D4BC2B-A3DB-4EFD-A37E-6868EC5218B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6DC47301-0D57-4F39-BDBF-3849D0DF351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A7A07D67-F428-4756-9654-E0E9B7B9F9B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3902D55C-6E11-4D75-B652-230245ABEC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EEAF763F-7DB0-4751-9C91-237990C7FC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E789BA00-9FEC-42F0-B79C-DCDC534FE4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A3984ABD-16BA-4414-986C-7E79348F7D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1122E191-AD2E-497E-919A-083F306C99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D57F79CE-4298-474F-B2AC-059BD0376C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6FF16BD0-C814-44BC-866A-A083B53E738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319E6A5-9994-4520-B997-83B6FC44C16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90D4AF5F-5B2D-4C7A-BC78-466F7DFA7E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22903EE9-857E-4954-8DEE-74BE817088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FACC442E-1695-41F5-9A65-F5180001BAA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454EF4EB-9383-4D63-8028-30D0287EA96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ED5B9863-92F4-411A-83A6-A21821FD70A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3EB11DF9-53FE-424E-BA28-54CC1C56A74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2E98B9C6-DFD0-4F73-93A2-A1B3C64FFD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97A1F5C0-976D-4513-9F10-63FBD02131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8948F07B-3BA3-4A82-AB3A-9644FC5730B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CF5CEF49-F1E9-49BA-9ED7-69AFFB3FEEA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B25ACAEC-1D5C-400A-ACE2-F1B8FE7D4D4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59C59A84-F73E-4E26-9F35-E42E1785B7E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9E6B9133-2A2E-45F8-BC1B-522374B3A94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C68FD659-D3F7-43F1-A336-BCE6AE4995B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3569AC5F-4BF9-4C20-8D75-AE810FA3706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AE2AB35D-C157-4954-AC64-F6C19949D3D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28C8D3A2-C230-4729-9BA7-6EE56DD381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767DAF5-9541-48BA-B363-951E234F04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72CF8C99-F1AD-4E1E-9C13-B3AD0FA7A7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506A4AAE-4A09-4F5F-AE46-64A0DDC917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D76B0B92-B477-4F84-A863-94B771A590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F3E86346-DC87-46D1-A817-8F2F9B83AD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4326F994-C159-4237-8614-C6ECCF4AB17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5FEE044F-B270-40F1-9E0D-1FCBCC62002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913E4D6C-E7CF-4F7A-8A23-425E4CA63F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75287054-F2DA-4B68-9140-3A899DBD9D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11E19E3B-5A81-4DD6-A839-CB475425224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41DE8752-96DC-4890-B7D1-97B26B0C56F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5F76482D-B272-4284-9F37-AC5F496A9FB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6F72601C-4D4C-4C76-9EAD-4581F65296F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52C5BFA7-A9FC-418B-A93D-844F9E012B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7B9055C3-1890-401B-920E-88C17D5E40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9AFFE5B8-197D-4B2A-BDD9-D79840F72E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32883952-E3C5-4D61-B0B3-42EA1564D9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8800EACE-DF58-4A17-B47E-60671215FA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AE8F0273-0A96-4159-B19E-E01C7BAF01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F65F4498-B5F8-4C9B-8D1E-37827661278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D23D137F-DCAD-45A6-9C98-7329A47865B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59646C94-CAC1-4878-B0B4-2E062F632F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BE9DE147-9903-45AC-8F5B-C84DE4C2F5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4941671A-8C06-42BC-9490-F96096A4F04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A3FA319F-E7D2-4ADE-B943-7CDAC509B6F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D2C8EB36-204C-44A9-8F64-F62A53C8E28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71100AD-D8C5-449A-BEDE-BBB663B3F1C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44F793BE-84C6-4A65-9AE3-D9397EB3D8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F739720C-74E6-4AF4-9E6C-15A2765542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9396F05E-0ABA-4E51-B9BC-E16F526E53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EAC09DDD-F46D-459F-AB3D-00655CD5D4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AE43F054-8BFF-4E32-86AF-98D5D6E93B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DB6A594C-E19E-4487-BC81-484B91EE77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D7A0FCF1-F1A1-4235-9FC9-F4B869B192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AA4B68F-BD58-4684-97A4-6A8725ABDC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18824E4D-E5D0-4BEA-8A7B-3B18AC7691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565F79FB-4290-45C8-8F7F-58A2BA3E3A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EB892416-AED7-4E49-9020-0FE85ED9E3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FA093B0D-F24D-40D8-8C1A-26196B4486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BFD15903-1712-4121-A814-A4B4907925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8A1705AF-CEBC-4F80-A361-FD5C033C32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8AFEFEC-2938-4945-8ADD-B19FDBED3E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8ED68104-4689-4465-9B6B-F1708C1722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7DE9B26-224E-4BD1-B70A-D399225131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79CC5571-FD7A-4704-885F-69542701CD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C85DD48-B297-48D0-889D-295267CC54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5C2D90F7-DFE2-410E-B299-805AE45584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71D7B95F-0AA1-468F-BCA3-15285BF804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B7163C8-EB26-4EC0-A62C-E21A09381F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A26A8B42-C1AA-40B0-B63E-FA647024F0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964D6909-518C-4BDC-9E8A-21E53D6DDA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8A0A28DA-067F-453C-8C1A-3672092AF2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6225D5E2-28EA-43FC-BF30-3DDD595C76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EFC9AB81-0C01-4F9F-9A9C-3C6E41193D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CFF7FCE2-FE9E-4542-B7FB-EEE973E1B3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70CF909F-1CD8-45BE-AFC9-85EB630171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909D602B-7BD2-4E8B-B684-CA05F79165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CE612310-EA87-4B25-B18A-7B06FC38D1F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80C39DC3-F49A-4980-B3EA-8A3FBD6DAF0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EF7A3855-4317-4D94-A67A-612D9D829A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935C7230-B575-443C-9D3E-B974BAB099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CE5E93D7-8D6C-41B2-AA71-6709BB4CE46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59362551-0BD4-49D0-A72E-9F24ADFD9E7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337A0320-1EB3-4EA3-9A9B-A5E2F394C6B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6A0086E5-3535-4883-B14B-CE5C1630613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EDBCE41D-0593-487E-9521-8439F0569C7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3D459B49-55C1-4893-BCB9-9CD2B7A5BBF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41A18CEC-BB77-4160-8E12-AF595248D6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A5807EF1-3113-4BAE-9BF7-BC63C2DDC7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FB1CA996-896B-45BE-A8E2-513A35A741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7F3E39CB-286C-4C71-922F-D2C7B1A186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8CD9B506-4A47-427D-83A3-8A3C0C1C62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93600438-9F88-40F8-87EF-ED1437CE06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3BCF7372-8360-4972-8F72-2D618055CA2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5B6C52D-7C8A-4AC7-A886-C6118E3A5C8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9F7B4D15-160E-4B54-AB85-C6AEC03ECC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A82F062C-8574-4683-A79C-D3BB4B9AED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9DBACF6E-FF2D-4CA5-A79C-86902ADA367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76762D93-7DAE-44EC-880E-EB5E7C10F1F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66BA5A3C-5014-499A-B8E7-39ED6FD6261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730661AA-C355-403A-B820-5BE2661CC56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1ECAC676-2DFE-45B1-87AC-7D7A4705F5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7DA464EF-5702-42E8-8650-BA4F2C9F0B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399F777C-2EBC-4892-8D46-DACD67AF65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AB80D345-E5CF-4F9D-9EC4-D30EB333D3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99145623-34EE-4CEB-8127-D55C45006D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9262A892-FB05-4EB8-9B33-E63858972A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1110C5E5-E1B8-403B-B0D3-25EF4467CC0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A48447A6-AFD4-466F-ABE9-AA8E0579A00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C1256FC3-2971-4BEE-8979-20D3E3530C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7E90B1BE-F919-4113-98AA-81505C482B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6E24DFDC-37E2-4D6D-B7F5-160BAAFB189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5258BD63-4086-43BB-BA03-8F84FC3B85E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F3200E6B-3C24-42BE-8A33-0B4AB12EB7F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240C9AAE-1DA4-4C88-A117-C1DFA08102A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584E9CEC-B827-45BD-BE82-DEC0DA0D32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68746D5C-C0F0-4722-8C41-4071EB1D25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9B35ABC0-7730-44B8-857C-A1722039129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784528BA-247A-48B8-84EA-CEBD4A27E5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1DAFCED0-89A3-4EB6-81FF-DB488AB6C84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5E84EAEA-D3E8-44D4-815A-59C944F7D2B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F54BFA0E-A9CF-4335-9D4C-B47F94852F4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C9FE8480-0FB5-4BDA-8EC1-29AEF3F8858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A19DD2A3-D2FF-4358-AB24-94D415C53A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685708A1-E034-4711-ADB7-9EA69A26DDD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AD009FD4-365E-475D-B777-839CC8B71B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C88C415F-2DDD-4153-95DA-9ED7749EC8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9C3D5BB4-04FA-47CA-8840-356662AC22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5B01F7C5-2DB9-416A-91FF-F72078BD37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66DC3B2E-548C-4991-A8D5-B23DFC4225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EAF40900-196F-471D-9F58-6C804E28A7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EEBA0456-F639-4475-BE4A-50580B44675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3A4C7DC-E575-41BF-B4A3-D3EF309B16B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CC77239C-1F01-403B-8195-F57A9867A3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8DB8D09A-A61B-4105-BD58-AD22625564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B228E5C5-FA41-4513-A29A-AC8E40EEAFC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BBC9486E-EA16-424D-877D-FDD277FF7A6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C995AD7F-134A-4648-A005-04A49727466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25A8F0D2-D850-48D5-B4C7-6846D9AB4F1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FF19DE4C-D3A5-413A-AECB-824183CAB7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EAFF8823-7A2D-4516-A321-624C577EF8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E29B9F90-F87C-40AC-8F66-8BCDC06668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E4A92993-7F9B-41C2-9CF7-3BC11C6AE8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823C9DFA-FAE2-4E32-9C58-74A2109B04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B3FA045C-43B7-49A4-8813-D64F7C08B0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E37350F8-A5CE-4594-8767-6B257E94674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FD875C9D-DAA4-45D5-A336-8EB57A57302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FD6D7785-2C75-40E3-BA0C-AC12F85C65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448128A6-C8F3-4574-9395-864EB617FB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C3A26AE3-9293-4899-978F-4BCF54E3BA4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C2CC987D-8B79-49B2-BC3A-BA91691483B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693BB56-761B-4E47-912C-979389AC27C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F97354AD-09CB-4D3E-83FE-E59975715A0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68C0B119-E641-4301-8500-70C3FEA3A4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26680297-1041-451B-952D-5D4C0298FC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9BFAD6C2-23B0-4E2C-85B5-DAB9852104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1830A691-E446-4FEA-ACC7-DDC975ABA5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EFCB386-7759-498E-9FE4-0E1268E371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DD3529DE-0E4E-4602-8D75-0AC67792FF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98EDF413-DC92-4E15-9C3B-27CC7F910E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A8DB3DBD-73E4-4364-9006-1F24E17A07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FE5ADBF-DB95-4058-8848-5A867E29BB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F13DDEE0-3F92-44EA-A6E7-253E370658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306E3F0-93B9-41FD-BCFD-B1ACE157A1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BEC2C91A-86F5-4CCB-8434-5F13C34D65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8B2722C-2A64-4CED-BFBE-2A69FAF34C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FF50D7DE-DB73-409C-84DB-41A56B5CDE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D7F2E85C-AA52-44A4-B99D-DF83F01BCA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12A82CC4-8991-4B28-8A4A-1A8D8E2C64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2C498BA-42AB-4BD8-ADAD-F7BD7B1D6CD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2F9F849-887D-42ED-8989-9D597C56A4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E034D1F8-4E3D-4F40-BFD1-AF4FBED8C7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6F0497A2-BA32-456C-B763-DE58D88260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D3AAC951-C57E-4661-AFA2-28995F10354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560FBB19-5A2C-449C-983E-8C7F720C3A2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D9618AA4-4FDB-4F7F-AE26-9A8EAECF474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17131355-EAAE-40A9-A0AC-645401751E0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82B264B7-7A34-4CD6-86F7-42474A7E7D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D946E243-2415-4E32-A120-CECBC41B57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E1EA7AC9-8EB9-4CBA-85ED-043B717E15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E1EE21FA-A300-48A9-9845-B373C7C2BF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97CD0FBD-65D9-4281-9033-8985779CB6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E3632888-4660-4F9B-AC93-DA666EB8DC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BD648DBB-233B-422B-8E14-82CC9F9AA22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556CAC63-1C6C-400E-90EE-603BEE1B5DB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754D445C-C401-45E4-BAEA-05EEB2EBED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4CB448D8-3811-42CC-9F2A-557CF4206E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123DC72D-B796-44FC-AD47-4E5CD428BAE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F5087733-73CF-4DA7-86FF-FBAED59D074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1C4527A6-5BA9-4A5B-9305-210C24DEE0A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63710CF-5384-4B95-B0C3-ABB0947C5F9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4BD4D3E5-90CC-46FE-83EF-9CD4A34FA5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28B191E4-33A9-444F-8FF6-8013EF5F40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47F607A-6FC2-46E0-BCCB-15B8C98D63C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C2BCD3EF-6767-4EEE-B833-C5F6C2D2CA6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906102F8-5D9C-4E3D-A810-38C0615EF58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11C34FA-68A9-43C3-B59F-58A1FE2CF76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71B863D6-1321-4544-BA12-17A9FB4B104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D8EC8044-2BA6-4C2F-9749-0B0365BC708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CE9CC135-E242-423C-AC5E-985A1EB598F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5440750-35C3-4643-BBC5-17AC7C3E7C3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F5EB88D0-1DD7-4FF9-B22A-6B97E02BBD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F3DF6DD3-5240-46D9-B3FD-8507B7C691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63A86DD3-C7F9-4CD2-803F-2B35938966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33F6F961-AB51-413D-AB23-20DE98BA43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88DCF668-365B-4A30-8FE7-84DEC0C105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63E3C44B-FA0E-4E70-8623-257213E991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F60B2ED8-DF3D-411D-B120-CB5F57767DE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BBE7B4A-D1EE-4C15-9B1F-366FF9994EC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F6B04195-C768-4725-8365-7895DB5E0C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BF11CAB7-AD9D-486E-8B73-CFD3A9426E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F234116D-7A9B-42E6-BD2C-D7E4473F186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FAE051D1-0A7A-4CF7-80DB-0D2F26405A6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11CF19B7-0444-406E-B158-850F7F5865B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83E2F499-9293-48BA-B926-326031CD25A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2A44AC60-B7A9-4906-985C-DF1E535DB5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12D92C27-858D-41A3-913F-B04771E330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19E75BE9-BEC4-4CB5-A151-DF7DA0D038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E0982449-CE78-442D-92CB-767E737276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D2096B6-165D-4559-9CCB-E1A9220E13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42747548-F05A-4EDF-B225-779DD4A2D0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6FEB9081-3A3F-4C8D-8967-AB935D0A7D7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82C38733-2CCF-447C-8D96-991C19069A5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9916D143-8EE8-494C-8923-F5AF7E8EA9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4B3F62EA-102F-425E-9055-C7F0FDA1B2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22B0DBBA-7F2A-446A-8894-2929C828A28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DBD3D10D-D444-4A49-AF40-CB0FCBC39D7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D8BDDD7-F979-433D-A7BA-49AE2B7E55B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4286B425-6D31-41A5-8467-42347395297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A7E6838A-080B-4BFA-8A97-3852BA0AD6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38D3DBD7-E465-4416-8BEF-081FBBFFF8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505CDCD1-788D-4C9A-A9BD-686C1372F8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8A578C9C-CC6A-4B33-9878-864556BAC0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10841EC1-0363-490D-A8A7-3EBB04BDD9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83C03DD-4547-44A9-ACAE-4891473D00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34B566F5-EB21-416E-88BB-E7B5947502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36BF4A29-A404-4222-BE03-5F0FCFB83F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F6300222-D4E2-4BE5-896F-3415362792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A942CDBE-3992-4BD0-80DF-CAB30509F6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BC9D37A4-E0F8-42E2-A2BB-9294C9CDCB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80047972-0669-4050-B192-CE8F3432ED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EC10A763-3643-4B8A-9A4D-E2C9575E4A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E94A8575-8E52-4A99-A434-72ECC732B3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1D98CBF5-6692-46B0-90C2-E62585FD6C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E052CA40-B0D6-4687-8F22-BC9CA96070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BB3026FB-3E3D-4408-A140-085CEA0DDA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84FE46A3-444D-4757-A367-67A720666B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59970E57-F644-4DF6-BAB5-11CF2FE0F8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957005D7-6B11-472C-954A-C3FAD2BBDF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8896AF67-02E9-47EF-89BC-C8304BB69D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CF6F107-7D85-4B1E-A0B7-FD9C1DD142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D2143CFA-2A37-4F61-9A65-35E2690109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1C75CAF3-94F5-4CBA-B288-E13674CFB3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EEDCCB28-F506-4AE8-B299-B12AFAD072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74C05432-800F-48FE-A108-AE13DC5B4E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F3DB8CEF-D60F-4087-9042-BC261FEEF8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C1DD7759-6BB2-4719-991F-D3EFDD9B69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2805FF69-59D8-43D0-BF2F-617DEE7784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59AA00B4-6B4A-4A9C-81E9-AD3A77A815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AD087E92-A0DD-4552-AFAF-376D7C6C21B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5649F97D-7D30-47E6-815F-DDD5223EFCC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ECD2F7ED-783D-419E-8DEB-3A4AF5DA8D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7F42290E-C675-4348-8C27-0F253F1D2D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C2887CAF-D79B-40EF-9D48-BCB9C1465BA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78B6774E-DCEA-4DE6-A031-6EE9E346B13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811487A5-C226-46D7-8771-78DE19E9AB3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21A4FDF8-D03B-48AA-990A-37F4E52C0DA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E469FEF-431D-42CB-980E-047D22808A7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C638F968-8EFE-4FF6-8154-43A734B46CA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C090EE00-8DC5-49BA-B481-091CF7F223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E46FBAC2-EC44-489F-934A-651068BE35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1A2C4A51-41E4-40CF-B83A-185D3D44A5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CC4AE70C-C75A-4B98-B95E-BA9E5452F8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F7BC567E-A086-4508-B39F-D1FBDEB1EC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56DE905E-3E38-4F8F-8ABE-E38CE4B0D0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11C2BC36-26C9-4DBB-A156-E76C26A741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D23C47CC-0BEE-45F1-BB2E-3350026CEE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DEF28A39-6F8E-462F-B6E7-5646391ABA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2AE06168-B9CA-49E1-B222-5A31B1183C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A21325E-E1EB-4848-BED7-5F4BA079DF2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C095C8D7-4689-43CA-AAAD-01092879AD2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8773B2E9-9BFF-48F1-9377-E3C7012328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EDFEC7BA-15CC-4A44-8299-DEC2B29247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C071E5BE-69B1-452E-8498-BCF24648E53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177253B1-CA4F-4009-BE61-70DD46D647D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27F30B46-8986-4DA5-AEDF-1C4D0828A2F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D1D266CA-6A20-40F6-90E2-E3F388F4094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7B22D125-B04B-46F1-817C-1697DA5B3E1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89B61312-0721-4676-B8C5-4896F646907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9FF4ECF6-819A-4A27-A870-E5C533C535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3C378B7-43FE-46FE-8DA3-4423057FA1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B4B674B2-827F-48B7-B61B-E5CC7294EC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2AFA509A-EB1A-4451-9011-8760B1CCA1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C9633768-2C3D-45AA-8625-CC57C96253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3B58935D-DDFD-4DCB-851D-37C1662FA9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8FB0C9D-1C90-4612-A079-53A415E64A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513C66AB-E4F9-407F-93AE-0467AB05EE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A356DCFA-A105-463F-93F8-C03801C69E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C19B9445-9C0B-46C6-88E5-CBBE714F85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2FAB1FC5-C9D4-4389-83C2-DB27E927E1A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4AB711C9-55C0-4736-987D-A68526DB50C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2A3C9176-76A3-48FB-96D2-C01718DD80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89F5D97B-DEF4-4763-ABD1-9698718D35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15B294F8-BB2B-4D5C-80E9-FB8418866A0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FAC6734F-E2C1-42DC-A8B9-F1A1638AD0E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C5963466-BB51-4FA4-A2AE-0758C63E7FA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6A3114C8-A325-4BBF-A835-B5D1ADC6E36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C4F8C03-B847-4611-9618-67B4704AEC0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75E2237-2B86-45D3-BF90-893C144883D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771B6583-2C25-4C16-B51D-EF9BBD2C16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9BF7A876-E1D1-476C-9AC6-0C7951F53D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D9FE050C-2955-4E52-8B69-8744C46689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6DD040E1-1B4B-4EBF-8059-C33249F426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160B96F2-990C-439B-8F80-00DC59E1B1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7C0CBA33-AF94-464F-A26B-7742B09771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6B793E84-A414-4940-8AF6-0CA46063DD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B286A3FF-8E4E-4CAC-8B8B-19E07B66A0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F876DE48-A000-4A83-9CB8-C53983829C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AB966167-7840-4B55-9528-1188C6DE9B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CAB9FBFD-6D8E-4B51-9302-452AB25AAD5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CAF2DC8B-E102-442A-8420-6BDB7179AD4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A8B2CF6B-CD4C-4A9B-8BC0-5FFCE1D95A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5DD125A2-8023-4812-A74C-F48A48487B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DF7658C7-7531-468B-9D98-E2805F632A4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40DB2FE0-E71A-445D-9FD4-F269DDB6E95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59A8A12-ECA1-483E-9E31-970F1CDEFD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9C5F64D8-E75B-445D-886D-8712AE56C3F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B9787DA-C983-4D46-9A78-05B9472FC5F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FAEBAB9D-9EA0-4EA6-9B53-3D278BA4192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32217515-AB45-49DC-9CA7-6D1E6D3057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CC13E5EF-6F96-4EF4-AF60-14EFBC5FEA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A6C186C9-C492-4C06-B58D-97659B9B7C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DEEF094E-622B-4907-9189-1B92CA000F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11B1F651-B49E-4C04-A32E-70107D7393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7ABA96AF-B307-400C-BD2C-6E507A0E25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4F1BDDBD-7BE9-4212-B0F3-953E73337C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3A4CA43C-7FCA-4F8A-BAC5-7AFA65DC4D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4155844E-93E9-4A3E-8E56-F14BCDBADA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4D90AF0B-2FFA-416A-BE1D-221E2D4230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D5509D60-F7F5-4798-A8E7-DE62B9C440D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9B1242A9-38B9-46FD-A6EB-E850B7C24B6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791A9F20-4C5F-43DA-AB78-0278F5A63B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EA262B5A-63BA-4FF9-8021-432D111C2A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11F1B4E8-B581-4089-AD6C-ADBD78103A7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6F21B62F-5C15-4804-918F-A16FFE213C1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C651DEF3-949C-4668-A2EF-AD5D7B322D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12CD5578-0330-4CB5-862C-6CCDD24A858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C14B8B19-B507-4DD0-8781-44746B3E179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FD0E51E4-7D81-496A-AEFA-1823F0E1BFB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F0873C03-4F28-49CC-890D-A1E9EABB2B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7270C0F9-0AAC-43E7-98BD-E006B17342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EC7B1CF5-68B9-46B7-8233-C6CEA09DC6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B833605C-BA08-469E-B0AE-A64BDF9A6A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4CA8A6FE-DC78-4B65-86C2-782EE59570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DBDC09C0-8FF6-4886-AC30-B0CB6D6B8AD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D99C887-7C96-4ADD-AA47-8EFD0E7918A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DC6896C3-7D34-4425-9DB6-33D6F6A38A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2727CA61-1B96-4D12-BA5C-8A14666209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CDE277F6-AD93-4E7F-8A1D-B56095A83B6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B699A3B6-E947-40B1-A7AB-70A5C0FB886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A67C392A-E5BA-478A-8092-02CDB044B57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455085B9-957E-45DD-BA7B-06FD7E39578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B45EC745-5609-4AEB-8D0E-9DED6CB55D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E00C9DA5-A6DD-4908-B422-6EBDF6F4BA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EAE8C5DF-1405-4C8F-AC09-BDEECC14C23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B2C0D4E6-17FD-4441-BE64-101E7AF060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85DC55A1-51FA-46C1-8CA5-268F081858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94CA10B2-D446-4AAC-B3E2-BF3460A453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5AB88DB9-5FED-4471-9C28-DA14A2CDC3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347F8E0D-F0E2-4060-92C7-9E28172D8C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6A2B1D50-56B9-44F8-BC78-181AFA228E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314AB5BC-A58C-4B61-8061-2F1516143F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1A88BDFD-9B97-4B0C-A6C1-1FEA106A48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8C93A962-CB6B-4D03-8463-C855522FEB0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4DCE8AE5-743D-46C5-A9F2-70C7D9E58B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5DA5F09F-9841-4924-851D-13FEE9238B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ED55F2B9-8EED-4CD8-B83D-6CC640C337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B2E73984-1E4B-4A2D-9823-8ED9E30A5F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83DC54A8-196C-4F1D-B66B-5D192023DB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3BCEE10B-0344-4889-B09C-5F5891F7B1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9DADEE3C-16DE-4994-AD0C-436C75D0A3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E4ED6F4-0113-46F4-A13D-672AA476D0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F55BD297-FB17-4B05-B7F6-CB5F9C52CD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7BCADB35-4472-41D8-ADC4-806EB47855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F317FAC8-E9B7-456B-AB16-5E66F4D1575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FC9C7860-4332-4AD9-A645-A74BFAF712E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D8C9E7E0-FFAE-41DC-AB62-06BFE7E283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9F3C06AC-7902-4E3F-9346-1664A1D847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2367E721-B90F-4102-8022-1131116D4A1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D258C2A6-A19D-470F-BAFA-FDFD94B3711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68B20F7C-769D-4750-A6DB-7BE2DB23D7A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8EBD0ED3-EB45-47E1-AC4F-3B47D6A9BB7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442DBAF9-7D0E-44E6-A546-4351AA476F1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2F2AFBC8-4AC2-4886-A2D2-CFF9AC45CA8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B9ADD9F1-3094-4DC7-AA92-FDAC160710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BE011DF7-6174-42C5-A8A3-D4D7C4E515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C275707-D42F-4CA3-A6DC-03373993BA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2CAA2591-C0B1-4E9B-B1FF-90C7928FAB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1B4C03CD-9106-4621-8B40-6F187A2AA4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E8D2040-5075-4BAB-AE17-8D71DA3D10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5A5B2DAE-16A9-4128-A517-A1102812AE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E114B6-8F81-4E7F-8F04-60C3B9B125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9BF0C917-2DE9-4BB1-B3AD-BAF0FF6ED2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4EF36B55-75E3-469A-BE09-EAC56CE175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425C9340-F84D-49BB-8ACD-C8ACDB8BBAA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DF75C864-01CB-4162-96DC-43179E80A41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1BED41BF-692F-4F55-8AC2-DA2D240269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4F3CCA3B-1651-425D-B65B-B7FA4D26A9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F5ED718C-A6CA-4176-B1D4-33C09FEC99F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2413370B-90BD-47B4-AF5F-ED2AA54B670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4EC8E72C-A508-4C92-AE03-53DDC04EEF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2423E030-7166-4044-B977-C982B925EF2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366C489D-2602-4957-AB8A-386AB52A028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A4B66BC6-6C64-4094-B499-17E474517B7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15993643-21DA-485B-8EBA-527BFB3230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5E4C8BFB-39B2-4455-8CB9-7F88A19669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90CA045-73F7-43B0-B443-336087CA07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A05E300B-8873-4688-B0A6-9DB60A6788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A25A67F4-527B-4C62-89C2-0D53435040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DECA7B13-D54E-443B-9521-69F04759CE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5FA31540-2FED-457F-9AF5-445CFE73DD5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2C216B91-5EB7-43ED-9966-1D28D725D6C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740BC63C-5DCB-4DEB-B0E7-6047602261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F860EC60-15E8-41BB-96DC-B05446573C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877A2CE8-390B-42A7-8866-BD6FC325848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57B38CAD-7E30-47A7-BE3C-1FAE0CBDB54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71CC5983-1ABD-4F51-B22C-69F63502456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48ECA890-4461-4461-87DE-9B3ECFCDDF3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4E87AE90-D46B-456F-9B90-582667DF7D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C08FD111-82AD-4027-B35A-D39E7CC284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AC0BA75D-EA93-4F86-8219-452FF8FFD2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91DCB2F4-5BD9-48C4-8DCE-AE5EBD5760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751C2AAA-6DB7-40C1-8B69-F66B4CC13A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F47D0A4B-C405-4EF6-970C-E3581F75EA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13996447-86B3-44AE-9C2C-FCE5601E5C9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CAA7BAE7-0F19-4A56-BC68-4FB07769596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1D73333E-2B22-4E44-80E5-D774224CAD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F5BE52F1-6971-44C3-938D-99DABCDBF0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74D5C055-B671-4FFB-8332-E50D146DD8D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6D337A17-77B7-4DA4-BF7D-35BF84AD851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290EA0A3-E557-4A41-9291-8B44C88079C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A7CE35A-225A-4860-ACD3-A16D620C4B2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5861A449-0988-4D43-898F-289BC257D5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AC4666D6-4361-4693-9C17-8035FBC7B7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603E3B41-02F9-4C9E-A089-47F79DA14C5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9BAAA209-9975-4CE8-8E74-C4CA681EFD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5BC208E5-8C31-43FB-B244-05820158419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6294D667-29C1-4CCE-BB42-30B8620895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6D8BC722-69CB-46CB-9EEC-043430F9CCB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BC59D65F-E968-4A86-83A0-AA2CBA87F3F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44B9AA5B-AA6F-45A8-B206-5D9210F930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6D9D39F9-9C12-49AC-82FD-93081FC3776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732F4FBF-E90F-4784-A6C6-2E7B0E33AA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CC544FAC-39EA-4485-AD96-E13ACDC60B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5F3EEF06-6400-4A64-827B-78B2B9294A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AF3D5967-C976-4A95-85B5-433F7A1F40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6CB18D88-A5C0-471A-A7C1-15F431DFA5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9669EBD-9250-4CD8-9790-D5A36AFC12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146B81E4-91B6-48A9-B458-2CE8F36BFBE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76935BF3-2BE6-4752-9182-C5A1FF1C7D2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2068E098-B9F9-434F-AB5D-7E1E52D97B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B6A30743-8F34-4696-8C4F-8639562C25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D6B7BA11-F19F-4112-9BBB-ECAF55A7890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221F5663-FD0A-471F-9F13-9BA96AD1503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2E5CD792-EA93-4884-BBC9-3BA0D3B2788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A47A8CB4-415E-409F-8135-440FFA0B56B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2AB480D4-890F-47CD-88A4-68EB5BB974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46A91F5D-DAE9-4703-BB22-EA4B7E3F29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C2683A08-87AA-4245-B4BA-093D3EB5F4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F1712436-ACD9-4D57-B7A3-FEA78E5025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3DEB68A4-199C-4EB5-821A-A067C1E87A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8502D62D-B211-432A-9F3D-A75D479042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ACB83B9F-CB9A-4CDE-B2F6-9920D132EFA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C9CC9E06-A68E-401D-B3E0-960DEA82D52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19A87124-8A04-45E6-BD92-88D379119B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DE4EF40E-AB41-4C01-A60A-877674D756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8B789E8C-23FB-48F9-A9A7-CC74B270D5E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56D11055-D45F-45B1-A559-8BE78D6EAA4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89F4528B-A222-4FF3-A819-EE00B54CA40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BF25A3C1-EE2A-4DDE-A32F-316442DB0E2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91F3DD87-8E40-4885-9A0D-B72A9FE00C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E28F541C-CB3B-485E-B4DD-1721C93274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A1C56D7F-6F1E-41F4-846D-258CD9A6D9CD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DF53CAAE-10B7-4E49-9D12-E1784DB609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D6F83803-5E65-43E4-979B-6759C245A3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EEC6B97E-C737-41AC-8266-1C23BE700D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9776A4F2-DE02-41CB-9EEB-D5CA955C82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2B1D7497-797A-49DE-BB86-23A573EA01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3180E607-E49E-4C62-9B63-E2CBDD698C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B8276E83-9BEF-41BD-B5E2-767A249FA9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512B4F-EBFC-4AF4-81EC-C1E33FDBBB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3AA3C311-9D01-4CD4-A5A6-AA15E0805FC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61CDA3BD-8BA3-4FC7-9175-5692BB1714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C63D51C6-3929-49AD-B536-A1EC06F9BD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4941955F-6E07-4C26-9EE8-0CBD2ABAF9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E260BE38-AF22-4DBA-AFE3-94C5B7DBE6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479D5874-7750-40A5-962F-239113C11A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DF732E66-0D86-4F3D-A025-B9EFC8821B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ADF5690E-548C-457F-8FCB-31B4DA24E2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6FE2CB09-9165-4113-86DC-BCF593F632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E2B36568-4ADF-4E85-9946-3008402EE9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496D5769-18A8-47FD-85FF-7DC6218A42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AE34660B-838B-4517-9691-D7E3A9E019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3E0F0537-41BA-4D97-8625-A659477EA0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FD40E59E-305E-4CA9-B4B1-101F015FF7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F35F9883-2783-492E-AAE5-12ABB405AC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40B3E8C7-D759-42BF-9730-2264481BF5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DA1CE42C-C1B0-44E3-87C1-6F4616156D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FCA91648-3C50-4F24-951B-76871DFC4D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7994520D-5309-490D-B391-8A5457CBEB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A7DB4A6B-867B-4F82-8D6E-8440BAA95A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2BE4160B-4FA3-4E60-B887-D112696298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29AD27B9-5FCF-40AE-9B0B-1F6CA8E483F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DB94B8EC-9C4A-4EB3-B5C6-D4BC61363F0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3EB6DD70-E75D-46D7-B7D8-42B5F6586C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2DEBB292-045F-47AD-B40C-EA1B507515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81E40DAD-E507-4C2B-B289-D5995A3FA4A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4CA6F59D-BF34-49E4-9FE3-E48D6F1FC50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A12BE601-A033-4C61-85A3-C55FB3E4EE6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CA85ECA9-FB68-4860-A199-B6D01A1A0A4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4B943B80-A115-4209-B129-91EBADBB019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9B21CCC7-050F-4AA2-B88A-3C2468C1F80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DD35DA4F-6639-4E4E-B2C0-0981B61A17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DC28B038-AD9B-466D-9D91-0E82E8EB4F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66D4BF60-8646-413F-827D-2EB5C5F0EC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F6B6522D-86E8-452D-9388-8F92F7E946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E9A4BB6-AD1E-4C07-8E4E-44882C9911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BE315DBC-560D-425F-9EB0-6E56F133BF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B490DF45-8F87-4ECF-B3EA-66C28785E4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F3E9725B-F70D-4351-90AB-13FAF286F1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BA17B48E-CA6C-453F-A09F-07984E4436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D63CF68-43AB-4EA6-A14E-84FF336B4C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80E278DC-51CC-4595-AB3A-34B82EF386F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14DCBA71-FB1B-4EEC-969F-0AF7591D7EC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1985434E-5045-4D32-8AFF-C57E616421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312E6CA2-CF00-48D9-887C-5381E94986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61B3C6A9-D5F4-4BB8-A115-D82C39777F3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70D2C942-8683-4282-89D2-6346AC68034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FCD76A1E-C8FD-4407-B88B-9D11BB2311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CA9F81C3-CA46-439A-AACE-98044B649A2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5FAFB6F4-987F-4245-9E4B-9CCF78ACD9B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500254F8-0BC4-4A0E-9145-01059D205D3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CE7142BE-84B3-4CA2-A16A-D1691FA615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4257A0BD-4EF6-46BE-A48A-DB3FF73E7F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BCC435AF-1F3D-4FEA-A54B-7779FDCE56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E12E6EFE-FD32-4D6E-9CAD-58BA9A1D6B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81089EAD-FAAB-4407-A5BC-1D47238946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F27B01CE-EB1F-45D6-BCD3-A6A0D9B3EB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6EC52E68-223B-4E88-8F44-915158F3A7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35873D5A-F7FD-445A-852A-89E57B9EB4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5CE1C4D4-865E-41DA-9637-2F0CC09CAFD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6B196261-27A2-4714-8D4E-136FA097206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9280F4BB-9A24-4AD3-8064-DB49D5E06F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62F33DC7-07FC-402B-A9F5-49898A1A58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B506D1DC-68DC-454E-9E9C-7DA57C8F343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32993429-8B63-4B5E-ADB2-C59E9E8CF4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F3000CA7-51B3-4693-9A48-2246DEA5500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338E96A7-6695-4671-B8C6-DF6E17CEDC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5D58D1E0-A0E3-46EE-AFEC-3644478FA8C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D2A387F6-252A-4403-9598-D93161CDCBC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721D6635-BE90-4C7A-A51B-7C4452C43C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E14BBCD9-8908-43E5-B644-D9D2506291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27640946-07CA-42E9-BFB6-FEBF45E393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953EBCE3-5FEB-4980-A3D2-DA7B34E631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E2800D25-52D9-4F44-82A9-CE646A0A41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813A528D-0A4D-4980-AB4D-F284EA58A7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80BB5A6E-1924-453F-A51C-F26C720EEB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8D5BB852-E240-4DB4-B460-3B2D2C8D5E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6C8E856D-6252-4AFB-90E4-9521943B1B8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82080C0A-33E5-4061-A833-4A585BD3960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318F0B94-4E98-4D22-8CDF-CF779FCAF3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5327D0B6-C140-40D9-8F0C-9C28EF1C93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F1863D72-170E-4C29-B93C-75E397AFA4A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68C5637B-34A9-4B1C-9421-E81B6B717D1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D8A734D-608C-413E-9065-828CBA4886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87CC5A06-8916-4520-87A4-FF03B17C8D3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48324ADA-502A-4B30-8817-98E0BBCCC22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608F6837-2AA3-41FC-B45E-D382427F80C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F6F36D80-1DDB-4E6B-A87D-1CB95EBB05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EB96432A-E084-46B6-8300-8FA3E869DC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A22D4AA6-46C9-4B89-BBCD-7E04A003D4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F10B556A-8FF2-4484-9B63-6A054C74C6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6DF74D09-EAE4-4168-BDCE-E33122902B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39ACAD28-D12C-461B-B74A-A61A201EE4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E2DB2E40-FA96-411A-A45E-55577BDFF0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F000D74E-B164-4694-AFD3-901A42122D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982EC0C2-3920-4D4A-B70F-D16D5E207A5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679115-23E0-4DB9-92A1-AE809951BC5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AD506CA6-E599-45DB-AD23-EE93578D1E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F3CFB12A-6D28-4F93-A910-29D0B1AD2B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EFE09319-A6BA-4504-80ED-60D5083F8F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7B4B2F40-50B3-47D2-ADE5-12D19175E2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7C0C6C68-186F-4030-B75C-D84585AEF7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6228DD35-DCD1-49A0-890F-C2D12DA5EA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3E4DB880-DB95-4D71-822E-6F3AC139F97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B85EE371-674C-4270-8F9E-D82B42F407A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72D0E160-037C-4397-A28C-793A7F60B7C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D4575864-0647-46A4-B2A7-EF9656AAA2C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19BC2619-EE03-4EF5-B56B-70473ACCDCB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BCAC722-08A8-4DA0-BFD7-7FED05D3B3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EE102325-60D1-4BAD-8625-6474C0915D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E3872588-C22C-4D7D-B7AD-759436F032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4E81FE69-5335-471D-9690-535CD039A6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BAEE305C-EE6B-4D8F-9BF6-15A538B4DB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2843F8C2-A56B-401D-B53C-68472065E9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D7CE4D59-15F3-419C-8497-6997BAA238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42529132-1789-4FE4-A348-CE116F91B9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F86A0F8F-9471-46CC-884D-C3D428F72D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F0995B8D-47E4-406D-8B54-F52F51DD50D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EEC9325C-90BC-43FD-A018-9BD9E02D008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510C356D-0C95-48B0-A0E9-DA5D271E0C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70151ED4-CD15-4F61-8BE1-CF347AAEE8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45E4108B-4521-4FF4-9798-D7DB49FAB17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967C7AD5-370C-487F-A903-B9AE323654C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35B8B816-3F3E-4258-8D82-EC04A9091EA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393D0740-45D0-4E6C-91F5-CC462C24E6C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CD89FA55-6D53-4E22-92EA-A9B14EE04A4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7F61D023-0C28-464D-B187-DA5E8C68691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23A3EA38-D506-4280-A2F0-CCCF8D0581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6644C9EE-0B68-47DD-B2A4-F01421A163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D290E96A-F0EC-4669-B1BE-5A4E060B95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1C87242A-5C98-472F-A552-03293D9AC9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694ABF34-E448-43F4-B887-0909588343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683E103B-47E8-484E-A0D8-A8CA9A050B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2FA0ADC-92A3-48D1-B511-11CB982A6F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679DB61B-8CE2-469C-936A-C4F2622961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FACFB8AD-87FB-4BCF-8DA4-9934459C8A8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10A19BDF-734B-4251-959C-88788BDC148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3BB07331-1E46-4DBB-A9E9-1DF516BEDE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5C0ACA51-6075-49A5-B874-6A75740B21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69A0543E-AE22-432F-BC22-85F41DBF4E8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21528530-C106-43B8-A14D-BD5EBB3F00E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AF201B82-E7C0-42A9-8742-51EBAF3DCD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E299F501-AE4A-487B-AC73-FCCAB650D38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E99AFE6-2E90-4D4D-A17F-9DA8089CEB1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45BDEBD6-6FAC-4305-81F0-2F156F1A4F6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B9338448-DACC-457D-A1C7-5FDA8D746E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3D0DB301-644B-48D6-942A-D5923D73E5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DBAFDB79-53DE-4171-90AC-C60451C912ED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8A753948-0ECE-410F-A9E4-5C663FDA19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D721B8D4-FCC5-4217-81E8-60C669FBDA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9CDF0ABE-D0CE-4E29-B9A0-99817B8317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4CE5CB94-6FC2-48A8-8E2F-89CE3BEF5F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B625F9FF-2748-41F4-B685-8D17598851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BDCF467C-FD37-4492-B9C5-7844ACF89C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EEEE4D48-49D4-4514-BE92-F21E3426A4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8365813E-9FD1-4FDA-80E0-8B9732B4D8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D30E7941-95FC-4BB9-8397-F1BC65116BE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246BC0D4-46DE-4C2E-8A50-4B53946431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785CF3A7-281D-4728-952C-620B0C3F6F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22D9F346-7738-4FF3-B1C7-7E19A4F3A7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F2D41197-832E-4CC8-8721-B1FE05B268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CBA9A0A-8A5A-4E7C-8CC6-E5985C6E1D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A2046B75-5996-429F-8F19-C0240D45AE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3C9DC7A5-42C6-4F38-B2A9-0204A9037CE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B56FCDC-C955-49DB-BD7B-5A2A4E26289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768E89B3-DA88-41EF-A9AB-6462A1AB22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6AD01C27-A959-4773-A699-0D49A8C8BA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4875CA02-4230-4D46-A3E3-71EDF68FF66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1AB8F382-439B-4A85-A8CD-3EA1BBD2A3D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5F447F14-2B83-45CD-A4D5-FB79B6748F2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5DAD288A-C607-4A41-89AF-8827C7896BF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5CB769EF-A13F-4263-9992-AE04CFACB8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56A273FD-1385-4CAA-97F0-DB778A5FDB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2FE48216-74DA-4E01-A8D9-D81369E0E4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5AE5F711-7602-49AD-8CB2-5581E8AB69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CED36D3D-5B24-4BDC-BC68-7C31A75BA4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73A64954-CCF0-4809-8918-B2B14B3575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4E15487F-75EE-4DD4-9B08-82D631E176C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FF86DCF2-DA95-4348-8A4A-E84D608049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5F6134AC-D3A7-48F9-9BB1-DCB33554BF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5701646-6A6D-47F6-A52D-E98A7E4A25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BD54A57B-A702-467A-8379-19F85D2A18A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B3C2C4A3-D3EC-42B2-B2A0-C960B4BB2CA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CB3C993A-73EE-4F99-B479-929DA2EBEDD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6133E650-290E-4DCE-B78A-3593B8659D9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AE6024AC-BC2B-43CF-B350-2EE1E2853A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DCFED400-F472-4862-ADAF-5EF108A0CC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C3D3221C-1B0A-4CFD-87EA-1044CE46D0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643D3B34-62A1-44E2-A3FE-1F5FBEBA24C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C4B5649A-6267-45A7-B411-5D7A743D829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B388EFE9-4953-4D56-BE74-651F71B6F2C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6BE526A9-7659-4E48-BD4A-B4BF1C15EF6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D3C9C8B6-9A75-46E8-85A5-16B33633B44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F07FED8B-C802-4452-B14C-36DA8521356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3D62E6B2-5DBC-4EF4-B7FC-AEAC6CB7E83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6CF49553-0503-4E05-83A8-0DEC095B8B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170E92B9-6147-4B3A-82BE-AE7B2FDA37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F9B05C0-B4ED-489E-AC0C-E3B3C43455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BB24027D-0A47-4AD8-8E95-466C0B4AEB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F22C5857-44B1-40EB-9DE7-5F7E2E9696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635A1F2E-4C88-4C42-BB58-94281275C1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32E4D9ED-8695-4377-A3A1-C84EB233359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8994B90D-BE50-4E5C-9DA6-CDC6FD5B35A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56A2D276-9149-400D-BB4E-B3D78C3422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F23EB08A-0F91-4448-9318-FBB4E885A3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3C3FA0C4-DBB7-4885-B370-62BD6CA4DCA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5BB34B6F-DC9B-497C-892D-BB0F600406F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7DD5EFF0-24B8-4125-96ED-AA1760ECCCD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405C1AC2-1883-41B3-BF7F-D26E4D72795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31F8BA11-4766-487E-BAB0-0EFA37A7CD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BCE9DCEB-31B3-4982-8910-DCE20EA398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426CEFF1-126A-409F-AA24-AD1F4B5515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5CEED027-D7ED-4DD8-9E9A-7BC8BD312B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CF90D69E-D45F-488F-91EB-1E275C124D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CE2643DD-0CFA-4689-91C7-17BA6DABA9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F903FF72-8C75-4F3B-A7F2-CA47D97BF38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C08CFAC0-21DC-45C0-BA74-8378EF2B02A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23E74CEB-5CBA-4FBE-86FB-B19199F2BB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A8CF7-4C24-4B88-909E-96E139A7F2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D2D46FCC-42C2-427E-B6BF-80300B5DA89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83235EF0-705E-411A-9A02-C7AFB8A5968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4A681AAD-893C-4D83-A6BB-6E796D85EDB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46D87285-6DAE-4D63-A1F5-B8FD4FFDFED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6CD46C52-85E5-42A3-A6D3-AFDBA5C910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1A751608-5183-49D1-85E2-8AD99EBDDB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4C2CDDBE-232A-4281-89BA-693BCEAF15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176F55F-95E5-40F3-BCE0-41CCEE90D9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B15F1C5D-8A78-4CB6-9E53-3BA79F5FB6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21BA1AA3-FE33-470E-BE20-ECF62017A7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8FC791A6-7247-49B6-9BEC-A190C5A5B7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FA5EAAB2-FFF9-49C3-9859-3AAC208E19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D42A7412-8D80-4C0F-BA19-B7DEC1FC80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82B8233C-9B60-4027-8E1E-7CF7EE1497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D47A9BC4-E4E4-4D6D-BC97-3CA6FC2253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9FD0F5C5-9127-4B5A-A5B6-493E7FBCAB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6A542D4B-A2D9-423A-87EF-D4B41A9921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2FD0FC1B-3A28-41CF-9796-260F7BF8D7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A80F121C-673A-4CFA-9AD8-D0690D7592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2C452F6-C204-4800-A139-205F10E4B1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5E1FCBCD-A3B3-4B65-A880-8C89F7F1D2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55698AE-8BAF-4CF8-8338-5B181577EF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D2E65E79-18E4-4042-B3F9-D3FE3A4D3F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E4630E5C-6438-49BE-B591-0455255868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6FE84745-F469-4324-BAF3-8A1ED92867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517968A2-9A95-41C5-8084-0771F98FAC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30CEA1EA-A773-49A1-8D35-E658924E78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DEC0D56D-AC27-4890-82E8-083A6CCDDF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CB18490B-74A5-444B-9C02-8DB6F9261A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52B27567-4870-46EA-ADC6-B46BB65F17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B39671E3-BE19-4DE3-99CF-7EA4AD00C5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52612C2A-DBF0-4E4D-BECE-01C9F7B7C2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6808D8F3-2B9F-4A4F-8ABA-E9947F9C27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C094AED-9262-4291-BC26-B7F13C20A0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687B91D9-0CF1-4B4C-B96E-66B0BFEADF7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1D90B8BA-1267-403A-8796-0A1F1D9DA26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16935DBB-2F4F-44AA-A5EA-75382251F7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7B65B121-8431-48D3-A1B4-56B5E0A8C5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A09302A3-15C7-4872-8E68-51B93122586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99AC5291-F980-48D7-B98A-4D864A7E938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B750286C-4E98-4A22-AFE2-8C0219843C7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B60C0D0A-1A8A-459F-B143-A6D10AEF81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53AA9684-CCFE-4C14-8627-77B6941B64C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1174EE29-7817-4AD7-A171-F8D30630CB9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71E3CA32-A190-4980-A80E-7860750F3A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A44A874A-9303-4F58-9644-3BCA733A85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C64E5D14-8AC1-4CAC-9EC5-27A13248C6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44675AC9-0EB3-4CC3-AD02-2F24D2879D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4CC8DEDA-EAFC-4B66-AC5C-976C9D8A21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A29DE63D-A985-4DEE-8E26-B9047446F0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B85D912C-C432-4436-ADD2-0180217E98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25899E7C-5852-4B42-ACC1-2086AE0841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842A4C77-A665-4B94-9632-A879D0FD07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85BC52B0-D5CA-4EEB-A5DE-74FE9E6929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9144C56A-B8CB-4952-85F8-2102A98605B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DE0397E8-D3CF-4EF8-9C20-230497F57EF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E0C3599A-277A-43EF-BC7B-87D558EF7F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83CD6317-971C-4358-8EB9-2855DED738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84096A42-0550-4B8E-91E1-3AD3BE9098D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8B67D0DB-3353-4499-BCD5-1F8C5CF153C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F3D31AB8-E769-45DA-8F59-E32F4336DB0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5FE78F21-3BB7-4159-AF69-08E7B3084DC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35376E47-810E-453F-BE7E-100BCCB13B2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376D8A31-A4FC-4058-A417-0F8C27873C1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CC830A9D-047E-48F8-864C-58C4CFEAEB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4FAEB06C-AD33-43D2-87BB-C07F499B4A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A48AE754-576F-4ABF-8158-993E458C3F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6CA3E03F-6002-4774-985E-81AE075E75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2FFABD5E-09C1-4867-A940-E30CFEA851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86CAA0EC-E8FC-40DB-8256-1ABFC41119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12107E0E-C3B9-49F2-A6FA-DB0A0C5AF4F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360D9BFE-6ABC-4B93-9C63-71471FE6D9F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B7CDD3BF-7BD7-4BA8-A708-B6F5639628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F6FE029A-5DC5-43B3-8C52-1BFC06E142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98E0D672-C047-44B4-9689-46FDAB94721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175A2FE3-9529-4A80-B5B5-CBC1C992B85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CE000D24-516D-4DAF-A4BE-1986C4D1E54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E8646C2-8E65-4A8E-81F3-9895285B10E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31F982DD-A1AE-4B36-A0AB-5A438AF312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A3F28A29-63D4-4853-9110-AFC89133D4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7042C6C9-B7C6-43A0-B644-FCD2063FA7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2D18574D-A36A-4938-963E-DD15904351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A518DF2C-4DF6-4867-A574-B2F3612FA9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79C973F4-0470-4A94-8AE5-E901C1BEF8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9DC3A89B-D3B1-4233-A7D9-7BFE1CE85DF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5A477E30-2C8E-4710-B419-ED627CE9076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B7C793DF-1857-4A20-B5AA-477EE4A463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42BF9F57-C90B-48D6-AF02-033CDFD4AD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8ADCAF5A-19A0-4C7D-AA13-99093358259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30EB31F0-3575-4528-A0F5-09B4D07AFF8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AD67FE1D-F054-4275-9BFF-447A86E4D1F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5A61C23E-59AD-48F4-945B-605E696DFFA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EF1886D1-F720-43D2-B03B-CB7F3227E4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EB543C2B-42E5-41C2-95E6-5D93FE1E8E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F304F8AB-CEEA-4B58-A9B1-A5160A466E5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3218A775-2A55-4CAA-A983-1E14B9FE5E3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CFD0347E-A3D2-4DB9-96F1-1144A6514F3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94B7CFE7-6C53-4FC3-A8F4-55E64DA68DC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DA4525B9-CBF2-46D8-BD23-ED966D111EC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246BF0CD-B2E6-4FAF-A2D0-58857F9FDE9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2BD87F59-531C-4EE7-8281-7DCF2424663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EFEA6A04-2E87-495B-9829-4E816DB3AA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A7F71909-BD14-4B36-BD5A-7E8F5B780D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CC295649-C9BE-4153-8149-A9B50A667C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430787D3-1AA3-406D-8821-EE16FF2831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1D4AD351-B413-4BA2-9DC5-28A045FAAE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64012A7F-186A-4FBC-B092-53EF1A2E24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84B888CE-73CC-4E1D-BFF8-3BD0EFFD96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EA60EAAB-2715-437A-B5E1-9BF65F39378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5D0AEAD9-2A0F-480D-9355-020BE2181EA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872D3C6D-4CDB-48F2-A38D-C4AB9FDA52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22352ADC-F991-41A8-BAA2-ACEE4E7577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70947DF3-C95D-4935-B3A3-9458A91CB7B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15B8748B-2C50-4A48-97CD-E9587B67895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1292FE73-E4DD-4BB3-A6C1-47D1FA504B1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5A9EA2CA-3EE2-40C8-B157-C79523CD788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B0AC90AC-5381-4327-B202-1D651F2DED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81C1BB27-A247-46DF-B48A-28636E6ED8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47A2D21C-879E-4BE6-90BD-3F7CEB5F3B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3707E022-931B-4E8E-9ABA-2BB3A6172A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E721B274-3DE4-4091-859F-CA0B79AE6C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27A896E6-0CBF-4923-B630-19B7913CF5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8730AD4F-C449-4C51-92A9-71152E974F2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670CC604-EC78-4C1D-B69D-9F1926BE851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CD9EBC68-078F-4336-8F48-4C3FA32E96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B3DEFE5C-D140-470A-A1F4-9878AC9CE1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EE75EFA5-3CCC-48AC-A005-364FDC9C581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8CA23A38-099F-4EB8-BE79-7184E896119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85D0B8CF-A765-424A-93D9-2057CF1E01A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99CADB16-40AF-4DED-83FC-CA5FCB2DA58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461255F-4F9C-4B37-8440-A72C25157A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24242D7A-5D2C-47DC-B3BE-C59CF59B9F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73939987-B98A-4CD0-99FE-ADECC50577F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56F23A65-7C9D-4B3D-9138-64687F750B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CF609058-309E-4EC8-8E80-C9BC16E937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7CDB43BF-16B5-4993-823C-CC1AFAB4B9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9854A180-E987-4DB2-A54F-682D5C63BB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3FB76F70-24D9-488A-8D03-447AC5BE1D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5F0F853E-FACD-4848-8E92-C06D330267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AD28FFB5-A74A-49AD-B302-BEB4090486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76F2680C-34B9-458C-A576-44EF9B75FA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53FF5CB2-E876-4FD9-91CF-CBD7DDD3EB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78F4D150-4262-4720-BC7B-92ABD657CC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7EEA74C6-AA36-4B0B-9855-139226B92C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2ECBBA55-6096-4BEC-B412-9E0A9563C7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86970A71-CB2E-49FF-BA1D-9FE697EA46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F7FBA1A0-0033-43A5-8BF6-0AA0F79A46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9853B458-3673-4695-8549-E1279BE5151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4C860452-92B7-4E75-B878-F38A3E747E9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F3BA91D2-B907-468A-A2A3-7C50A1AD2D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E26A244C-11A6-41B8-9C6D-031F8E55C9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23A0829B-1DAC-4D15-AB03-7CE84C3E0B9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AACBD26A-17B1-4307-AC1D-5312CC22104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24C9E0A8-D920-4DB1-9BB5-975640B3108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D95214EC-30B5-49D1-9355-1F0836A8CF2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64AF77B8-5E25-4390-BE70-1EF15654BB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A065D117-10D1-4A02-81E9-52DE272794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FB805A-5714-4F5E-8167-EB86578BBC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697EDCB0-8863-4764-9A7B-F0F0D44054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22242B4A-FD06-47CB-9548-D38A854910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B593D3CD-F6FB-483C-A3C7-C2A6272AC8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53E061F4-15CD-4B5D-8F7B-B6D1051B9B7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1FE79778-6B8E-4580-B278-987910C6B5F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58A0FB84-925F-4EBE-AE7F-AAEA748C96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666053A3-89C3-405A-AC33-B0F3DE86CA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1277A614-27E3-4A2B-B41F-5872C887D6C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5F580FD-F9E6-4095-86A9-03685001F24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6D025DA5-C34A-472F-999F-EB6F94A56E4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E8ABADBD-AAF5-4452-812C-87D1D1715D4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6766E975-88E3-42B8-A2FB-72AB3A5121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108247C9-3DED-493B-B295-B99CCDB10A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1D096484-8951-40BA-B682-7392D42F5D0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936635E4-4629-459D-BE20-0704AE7DE6D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517256A6-EC60-4FCA-803F-393A4332A9C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49E6D169-A0B2-4404-A673-38BD2168EFE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334401A0-AFB7-4C7B-93A1-14400A13996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1C6F0EBB-DD17-49BE-97DD-0EEA5984096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455D61DD-345B-4BAF-93A3-7D3852D822A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A8BBA226-2617-4159-BE9A-B7CD3EC607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AF10FA1E-2B80-4809-BF53-D507D6C7CB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9EFD14A0-7358-4E2E-ADC8-C3C8ABB5F5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5A94821E-E200-48A5-8086-0353314F00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85120F0B-6DDB-4446-A016-948FBDA22E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7A23AAB0-1F16-4529-A66A-1E3DE8FAA7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24427D44-F378-4E7C-A5A7-E53EAD108E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B766936F-542E-4EAF-85E0-7D15DDD320D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5057B868-809B-4DCE-A413-9CFD20BD711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5F144FE9-5467-415A-AD76-F1DBCE1533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E0574885-94FA-42FE-A601-C264C4D28D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F30DADD5-D3C0-4ABA-9A85-D612EA8CE0B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CB66380D-5C9E-4F1D-A6E8-42F43679BEC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CBD1CC14-B54E-41A2-871B-1670178E504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4CC89751-1122-47B4-8BD6-014984BFFC2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6311C2E2-46C4-46D9-8326-F0D5384141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D7076B2E-687A-45B6-B770-6B30F71D2C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411D5BC-D7ED-430C-AA41-7845BF7ADD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901C3A0B-BF4E-4A0C-B708-17D98CB824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6CDBD2C9-A5D9-4AB2-AEB0-74107C1942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7B233C34-BDB3-4B82-A2FA-981177A0C0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AE1CB913-29A1-4E5C-A051-AD147EB112B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8A302DAB-87AE-4536-8041-4B6BFADA077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1ECC44C1-A78F-422B-AE5F-95192915B6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A30E011E-58DC-49E2-BF16-01FE23E51A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D6CBBBAE-C100-49AD-939C-871E4A6D097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2B81D3B8-4174-4094-871C-DD9AABD12E3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65BCB5C6-001E-4173-924B-F09BBD57033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92B39D26-52AA-4A35-AAD0-CB6EBAA4BC9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78A4B5B-89C6-40E2-8677-0295F8FAFD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998D15AF-5AC0-473B-9145-7DBA87C365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7351AE38-19D3-4926-974F-5D425A05E6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8C972B1C-8D6C-451C-9AA0-46FE70A2E7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E1D7B2C3-BA55-4B32-A77E-9E806322C0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5B1F668B-5099-4E00-B683-C5E21FC858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DF5C59DB-A1B2-4F5F-A7C5-1DE34AB9A4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E12A8049-068F-4DF8-9577-210CCA2D3F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7AD115E1-63CA-4A01-82F6-7512CB9588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B51DA8F3-184C-4150-8A6A-149B7BBF65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DCD7C6B7-5596-427D-AF76-82AE26F717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D5F4C6FE-47A0-43E9-A766-6AE70CE89E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19A1B2A5-0985-4552-AD87-B695AD7539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5A57C687-7803-4A38-AF73-96FB8113F5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C463239F-3AE8-4935-8533-450A979911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4B667A35-225F-42E3-9834-F74194690B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C0CA7FA8-45D4-4C40-82F0-2EC6DDE3B76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9D454FAD-7EBD-4FE5-B7C9-4D40568EBBF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A3EB9305-26B8-4397-9604-751071AC31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92364DB0-9F29-4C6D-B103-010237A634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B0ACB780-8BFE-4A46-868D-AA5E89CE739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94C1FC2A-F276-4A67-8C04-4DE8B4CAE61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72BFB108-17FD-4AA0-9EDE-7C11E0B6B72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DA904B73-FB9D-4F28-9431-52C1674730B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C4715679-8476-431A-8395-28B492E46E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75EFA406-7E42-4DED-B43C-5EED5A186E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B22D4376-0E4F-4BF9-854B-9A98CB0827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A141F079-F503-4046-A48A-FB3F3EC333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B3B03CBF-F1FB-4157-8ACB-ADDEEC4117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E22A3ADE-3039-4ACD-B906-F6EE1CC5CF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D781C9D5-10E8-4780-BF74-1785797234F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73CEB414-0AA2-4FFD-907D-C5B0AA242C1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3BDC315B-9213-4F85-81A2-415A4443D6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E676CDF0-875A-4762-B5AD-BCA001B05C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5CBBB161-782C-4566-B1E6-138B384EF0C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D163E94F-8E5C-44D2-8E67-D03399C419F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6D878BA9-D52D-45F8-9891-8BD798B3A2F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F94130E6-ABDF-4D56-8495-38F12E5ED1A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AB75D62E-6319-4AD5-A4CD-356B00C23D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7E21EA7A-5E01-4618-BCC6-7ED11EAA63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DC39B424-B4A8-4ED8-BB18-1CF54594405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7925D47E-B2B3-42E4-B841-A2638C8BCE4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1D2B52A2-0F6C-4EF6-9DDE-16B4F95AD45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6CA5B1E0-5933-40A5-8771-2F462D4C230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A022AE03-E414-40C0-9C21-D32CE9FC8C0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B3EF1EC3-5B00-4859-A239-0F4544FB893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3B66C160-469D-454A-805D-56BA1628059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400149B6-1C81-475A-AD8F-00993CB9B8C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B51BB944-4984-49F3-A619-3DFC8E619D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462FD3BA-0F14-4BC3-8B9C-96536410AD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E0055F2D-08CD-45AA-85D3-78AF91CA41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81D03059-EE32-455C-8471-30FBD95D6E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381C68EB-0A10-427B-8089-D440C89928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8950D073-353E-4FE5-A661-1B4CC90AE8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BE0E25BE-7296-42FC-9531-39DAAFF2890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232D9347-7DF8-41E5-9210-CE101B7FAE3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C51F9C37-9478-4AF0-8A24-7F7A6378A0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4A6BCC65-506A-42EC-8B64-81DE2F99EE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5A43A456-9EFE-40DF-A949-35BAAE44687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56FFA72A-EA2F-4C32-9229-504BAB09137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616EB800-D793-412D-BAB0-2E4FFEDFDB4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EB87152F-159B-4CAE-990F-985B60ECC8B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57BA997C-9684-40E4-9B3E-4AB5FDA17A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534F2AF-E756-4B9D-89BA-743AE336AC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745805F5-A16D-4B44-A92B-978835978B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7E55A192-9BE0-48F3-8166-E13CE4BFE5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CA8A4461-0F24-4DBE-9C24-F280C40D5D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AB61A940-620A-45E8-9992-2F267DD77A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9E46BB2F-B6DB-4A8C-AE7B-BE0C815C0C3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4AB8CEA0-A302-496F-AC9B-DD64F069812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F4C20124-8E9C-4D5F-8567-2EB4F0E1D4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45DCA5B3-4ADA-4583-B040-EF526FD467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91A8F5F1-CC38-41F8-A7F3-0D0BA2DE19F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AE1E0ED-21A8-4894-BD6F-C2EE036D003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4768E6F1-BE91-440B-9DDA-BC5287531D4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7DF2EB-C63F-4B88-910C-516EA788717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929A28FE-F18D-4373-A4AC-19E5CF98E8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B75B1B1E-9779-4947-AD5B-0BCDEA6910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A91DAFBD-9C58-4F1E-A5DD-7B8E6BCEC1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3080FA83-FC45-472B-B24C-7E25FA821F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AE50CC04-71B2-4BE8-AF13-E8AAD635DA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A3C57017-3DBE-4F19-BDAB-696A3D30AE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8A2914BE-5B35-4F48-B857-5A8F0B1469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82F330FE-E07F-4DDD-B5BC-467DF7FEDB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4B30651A-D907-4F73-8618-EC0412EB64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5E4260D4-5468-4FB9-B098-5DFA6CC24F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91A4B347-42DD-44DC-BEAC-943B145364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D766614E-3764-4395-BE53-F9DEA49194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C755F010-8690-4626-ADD4-A4D3440E18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23BC9C0C-528C-441D-8924-31A67C7A15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5F632AF6-F977-414A-8269-DC98622AEB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F48F9E85-E368-4617-802A-5DAFB2B180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1D19F8E0-963C-462C-A6D1-F256E50937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F4BC77FA-0FF2-4E88-951A-4C1CEDDB07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32EC854F-49B4-486A-A591-F5873D1333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88A11D87-8222-4AF1-AD81-DBDF00546E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C92CA5F1-1C4C-41EE-A0BD-02C548E9DF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C6E1F4BE-2C62-4FDE-B9E5-1D0A7F12F7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2355AFB7-5A00-4E44-AA02-1C9C08039D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87888639-5DCF-47B8-8BA4-1FCBEAF362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D3F1A17-FECC-4C98-8901-2F4BE19857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5B44FD12-6263-409C-B4B9-A2C63E5C66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C6A15B86-505F-466B-BBFC-FC0BAFEE78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3F464B06-B092-4708-BD00-266450D5D6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F9515E08-C6CE-4EA1-A6DA-DDEBFF20EC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BF64A231-B34E-4BD5-90AB-7D5D88DB9E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977A166D-7274-459E-93CF-B44827C1141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8F0B8A6-2DC9-4F67-8E09-6A808348D22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8165A84D-F48D-45B2-B721-46916A63C2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4314E08A-CD49-4991-9017-55EF6CE8DE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1FFC399A-5B1F-43D3-AD85-DF2EF949BC7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52091F9F-21CC-4764-8AB9-CE67F6527D6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121B520-5848-421E-8D13-2F63B9191CC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4F383D7A-F77E-4573-9534-5D8EA1A072B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CD2626F6-B761-4882-9264-BFB9302298B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C8E8C71D-6CFE-4F70-AABA-6372D694F3B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D7153172-C6C4-4972-9B84-6290A1D0EA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50D4DD6A-DD4D-410D-9067-214740CC4F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FF223469-D788-4B39-B9B4-E1251A2196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762348B3-A5C5-4210-B017-BC5601345D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8E7AC9FF-4329-4274-B3CD-BAE1C102A8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2F5C4440-D86E-45B3-AA7E-8A10D9B7CF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8570BE77-9347-42BB-8BCE-52D97409B9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8F54F103-AED1-4888-9353-4B305F3AB9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10763CDB-BE48-4149-81CB-37615F17C4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2221A07E-B829-482F-BD7D-1C074B0D9E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4379B73-7096-45B9-8713-9BAA7DC89B4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99F3B7AB-E893-48D9-AA8D-DAAB24C06B6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8A36898F-15C8-4673-B7DB-A4E732239D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FACAF5B0-04F6-483C-A389-6119785407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8429F005-4A39-4750-8ADF-D451D313303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D407F997-696E-4869-9755-7311C1845FD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B99D611A-3A02-4D69-9684-54A998D0E7A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5711EC88-B994-4561-9BFE-B06A403255E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73965D7F-106C-459F-8E46-CA9F8C78B27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C73BD7DC-A695-43A4-90C0-4A8E19E671F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43EDA68E-CE38-4507-94B5-C27A5795F64F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C5A38494-51C7-4C58-BE24-1F0979AD9F45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9F00ED3-4DA0-4C3A-A3D1-A17135F0D335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8877A3F0-CFF8-47A2-875F-28CD1902EEEA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4A751AE0-9CB7-4452-BDE1-D4D2D8A19594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F9CF2136-0674-4FCA-978A-00A2D21FCE73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F66880FD-AEBD-4B64-AC6A-EF76B6266BEF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B48E2341-37B2-493F-A0F9-8A418CA4998D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DA5B8AF9-9714-4159-A8D4-7A011B5678BC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4EEA04C1-DB33-47B3-888D-EBEE1B162A79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B0E30E28-9248-4364-AC62-4A5FAF4670CE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1EC64FA5-E2CC-4821-B033-4EA7D692648E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1B1F941D-FA24-4AF2-A725-E06785B74D1B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D02CB6D8-7023-439C-B722-13996D6B3F84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AD16BD00-CF9A-4951-8058-D44AF497B32D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73C0A3C7-7BB7-41D5-BF3D-F54F7670C8D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DB5A9411-1250-4A08-A7C1-0A406C60FF72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6EC7CA58-AC76-4AE7-BB6B-8A3B389C4CA1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F98685C2-8ABE-41CD-82BD-0AE8F445FB54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E7664C9C-CCD3-4BD9-A0D3-162810E59077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1108C7C0-0C22-4CAE-A897-3E39A427A12C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1CB3C790-C350-43A8-B5D2-4C2C03D6ED3B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2" name="Text Box 6">
          <a:extLst>
            <a:ext uri="{FF2B5EF4-FFF2-40B4-BE49-F238E27FC236}">
              <a16:creationId xmlns:a16="http://schemas.microsoft.com/office/drawing/2014/main" id="{300DFCC1-C608-4ED5-A393-CB68C4A4B254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4">
          <a:extLst>
            <a:ext uri="{FF2B5EF4-FFF2-40B4-BE49-F238E27FC236}">
              <a16:creationId xmlns:a16="http://schemas.microsoft.com/office/drawing/2014/main" id="{26807443-FC6E-4248-A06A-2782F0D492B2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4" name="Text Box 6">
          <a:extLst>
            <a:ext uri="{FF2B5EF4-FFF2-40B4-BE49-F238E27FC236}">
              <a16:creationId xmlns:a16="http://schemas.microsoft.com/office/drawing/2014/main" id="{95EA2C4F-2FE8-4226-BF21-27D86632B26B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4">
          <a:extLst>
            <a:ext uri="{FF2B5EF4-FFF2-40B4-BE49-F238E27FC236}">
              <a16:creationId xmlns:a16="http://schemas.microsoft.com/office/drawing/2014/main" id="{0FD3DC5A-FCC6-4EFF-91CB-5EEA1A8CD8CB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6" name="Text Box 6">
          <a:extLst>
            <a:ext uri="{FF2B5EF4-FFF2-40B4-BE49-F238E27FC236}">
              <a16:creationId xmlns:a16="http://schemas.microsoft.com/office/drawing/2014/main" id="{C665B1B0-F27D-4443-A6C3-229CF10A7695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D9B7D614-D34E-40B9-A746-619731F6EB9C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462F3BE6-C6BC-48AC-9A95-476022809D45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F65439D0-760C-4AFA-8FD4-6F62363C2382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E59A4579-246E-4724-B421-EC4F5DBD267C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A229884A-9A63-4ED1-9D64-46A23BEF1DE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576B806C-A8EE-4E93-B72F-C28192331A21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4">
          <a:extLst>
            <a:ext uri="{FF2B5EF4-FFF2-40B4-BE49-F238E27FC236}">
              <a16:creationId xmlns:a16="http://schemas.microsoft.com/office/drawing/2014/main" id="{EBFD6A18-FDDE-429E-B61B-2A5C047F458D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13441180-96BD-49F3-B80C-F2AAD5CABA9B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DD6AF61A-37FD-4B90-BFA6-72C310679EE6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4">
          <a:extLst>
            <a:ext uri="{FF2B5EF4-FFF2-40B4-BE49-F238E27FC236}">
              <a16:creationId xmlns:a16="http://schemas.microsoft.com/office/drawing/2014/main" id="{76ACE3A2-DBC0-4B41-ACC5-E6E4852E8C08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FAD6628E-6921-4D61-A4E4-34ABB340425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FA28A314-7A26-4C35-B8D2-62BBCDD66276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4DDE3034-CEBA-4425-900E-4AA562A70CC8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5944FD63-91EF-4568-8D66-B9569DAB99C2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BB64BD97-36AE-4651-BDE1-CC49BFC6E3D7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5DE6B6A0-57E2-4DFE-9983-56CA0B92AD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FDA0B276-2875-4B54-95E5-28AE24345E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A15558A0-7A93-4801-9241-312958B909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BB66D275-1B19-4B24-ABDC-BDAF1B5E30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1B0230B3-2B77-435F-A1CE-1494458AAC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B3F773B1-CCE9-4BC4-812B-91529B9E65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2C0B5A98-0BAB-4EE5-9531-BDC7842F11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2CF68037-1AB9-47DD-861F-C719737678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FD458799-201E-4F85-9AA1-579738E1C3E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80E21898-0498-471D-9461-491E3F21AE6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C670B3B7-BDC4-448D-AEB2-C9EEF2F688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19DF3066-3F7B-473B-8370-150F71CBFA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D06FA978-B78C-4A25-8594-463DEB8F501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7852D80A-A116-4668-B510-D3F653FED09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972B1301-BBC8-407C-BE40-770D0600052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4442A3B-5A44-48CA-8D8F-5D01767C6C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8" name="Text Box 6">
          <a:extLst>
            <a:ext uri="{FF2B5EF4-FFF2-40B4-BE49-F238E27FC236}">
              <a16:creationId xmlns:a16="http://schemas.microsoft.com/office/drawing/2014/main" id="{BC704B3C-8748-4A80-8428-386848A5CD5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4">
          <a:extLst>
            <a:ext uri="{FF2B5EF4-FFF2-40B4-BE49-F238E27FC236}">
              <a16:creationId xmlns:a16="http://schemas.microsoft.com/office/drawing/2014/main" id="{20EEEF53-FF63-4270-8F73-30DE01F8E5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46A0831F-79BD-4B89-8BD7-F766503021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1" name="Text Box 6">
          <a:extLst>
            <a:ext uri="{FF2B5EF4-FFF2-40B4-BE49-F238E27FC236}">
              <a16:creationId xmlns:a16="http://schemas.microsoft.com/office/drawing/2014/main" id="{D9AC1B5C-045E-49E9-B49C-AD39F27147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837725BB-8F16-4570-A4E2-D2FF159CD0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70C5B7B0-2285-4BDB-9D42-CAC037785A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78E6462F-3B71-44D0-9927-4B4CAE0B0C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C8221229-6A31-4F79-ADD6-77D9A87590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DABF18AC-5782-4B7E-BD91-65B34E0EAE7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A8E4FB3-1372-4E0A-BB5A-05CA3B78A36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8F9EC89C-56FC-46C4-A4A5-8A7B24BF4B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A1975E07-522A-4B8B-9EF6-B0AEAE7727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529DB95-A3AD-46FE-B5DA-C1FB77AE5C7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E20818DF-BDA7-4890-8F28-DB66FF70BF9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F902308A-2396-49B5-B791-2166175E786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85BEB8B7-8B71-45CB-8585-0699E27096D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12425F2D-DB2C-4CE9-9CFC-0B7010424C4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7A39F846-E9EA-4D88-950C-7323A0454DA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6" name="Text Box 6">
          <a:extLst>
            <a:ext uri="{FF2B5EF4-FFF2-40B4-BE49-F238E27FC236}">
              <a16:creationId xmlns:a16="http://schemas.microsoft.com/office/drawing/2014/main" id="{006C1A72-1E1D-4F61-822A-9CAE2F5EE4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4">
          <a:extLst>
            <a:ext uri="{FF2B5EF4-FFF2-40B4-BE49-F238E27FC236}">
              <a16:creationId xmlns:a16="http://schemas.microsoft.com/office/drawing/2014/main" id="{A92B6CC3-80D4-4836-A4A2-08300F1CC7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F6629C2B-34C3-49F9-BAF6-F6F48F1082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5BA3121E-6B96-49D7-A0E9-EDDB9EC3D0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C42A1F25-7DC2-4B77-95C0-E9DBB32825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ABAEF96D-43F5-40AE-B0EE-338651CE37B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E7EC9EE-834E-40CC-9241-6F9B20E70AE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DFEB0540-26EC-40E2-973E-7689C4E933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E2E88CB3-7D39-4763-81AF-74190218DD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D4A61D44-17BE-4ADD-BDE2-57133486F7C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FFBF8B6D-3C06-4449-915F-11775E6927C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ACD395B5-F713-40C8-8426-314FD1B2B72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CD5C209-C8AB-4685-B118-6F2DA335510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C0F639D1-0DE7-4F69-8E51-948E2158171C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57F88263-C4B4-4DC7-BDE2-9DFE545AD2DF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61C73F-1703-4B84-9795-8344530F086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45610053-6134-47CE-B29F-8EF872D0A4E5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A42436D2-2DA0-4306-B954-2D7D7BB7201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864E0725-91F8-4513-984E-1B825EB201C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18D85BF8-CDD9-4D86-B6C1-77BA5B45EF53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E2A560F9-B2EC-4127-8756-23091A0BA15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7CE18D6A-3B47-41BE-84ED-6EE92E31085E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909CB769-F9E9-416B-8FBC-6880C3F9D1C0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96E14952-1605-419C-968E-0861956FDE4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AEA2373D-7ED3-4C52-8635-44771B02AEB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187E923C-8FC7-41A6-9AB7-1A6149E7953B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961982A3-33B3-4715-986F-1AFB93041E17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F1A96753-C28C-48BF-869E-E6A581926D86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4">
          <a:extLst>
            <a:ext uri="{FF2B5EF4-FFF2-40B4-BE49-F238E27FC236}">
              <a16:creationId xmlns:a16="http://schemas.microsoft.com/office/drawing/2014/main" id="{782C5A73-F9C1-4708-9DB2-6979847EEA75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20BDEFAD-3BE4-434D-A2AC-DDA7E1DC8A2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6" name="Text Box 6">
          <a:extLst>
            <a:ext uri="{FF2B5EF4-FFF2-40B4-BE49-F238E27FC236}">
              <a16:creationId xmlns:a16="http://schemas.microsoft.com/office/drawing/2014/main" id="{2599286E-83FA-432A-9413-A1528E4B2E73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4">
          <a:extLst>
            <a:ext uri="{FF2B5EF4-FFF2-40B4-BE49-F238E27FC236}">
              <a16:creationId xmlns:a16="http://schemas.microsoft.com/office/drawing/2014/main" id="{23AB57C2-06CF-496B-B06C-57F2764010ED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4934E38A-8000-4FA0-BCB7-41D1ECFA760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92B78327-C42F-476C-9A17-C53E2C2C61FC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2CA0BB3E-7722-4CF6-B464-AC53DC84B0B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1E52249C-0FEF-452B-8CAC-4593BA6107F3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D3201B60-D398-4DDA-A3C3-FC19CC535F18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CD43400F-5DA9-4EB4-AAAE-678F49AFBBAE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AB7C7C1D-EE1B-4049-8151-DB11D77CF960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DC29984F-B349-421F-9CAD-A0B1D85BDE30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5DD57F6F-1668-48AE-B538-0C1B9574242E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7C2D6B95-3BC9-4A86-9D48-32CF889EF4CC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4">
          <a:extLst>
            <a:ext uri="{FF2B5EF4-FFF2-40B4-BE49-F238E27FC236}">
              <a16:creationId xmlns:a16="http://schemas.microsoft.com/office/drawing/2014/main" id="{347DF2E9-2ADF-46A4-8DC7-1B4122DE1FE1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00589C8C-7CA0-4A87-9EAF-DDA5FB4BA012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0" name="Text Box 6">
          <a:extLst>
            <a:ext uri="{FF2B5EF4-FFF2-40B4-BE49-F238E27FC236}">
              <a16:creationId xmlns:a16="http://schemas.microsoft.com/office/drawing/2014/main" id="{1AFA4229-3949-4AC3-A62A-4286625A090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3F4A30E6-FDED-4296-B0DC-3F715FF8DF8E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1122F4C9-FAB1-44D3-BF63-29F9D2C948C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85B7842A-6EBE-449C-B2AF-CA4D8F73DEB1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98D04D5A-C841-421F-BA41-0930D3BA6C0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D4067E07-B992-44CA-A406-5D066596A629}"/>
            </a:ext>
          </a:extLst>
        </xdr:cNvPr>
        <xdr:cNvSpPr txBox="1">
          <a:spLocks noChangeArrowheads="1"/>
        </xdr:cNvSpPr>
      </xdr:nvSpPr>
      <xdr:spPr bwMode="auto">
        <a:xfrm>
          <a:off x="265002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A368850-0819-4531-9689-8A58BEFF673E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56237C92-26BC-4D28-8E26-EDD1C0D2631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8E88B697-C7F4-4C40-8B4F-BBDEB03ECD25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8DC81A5D-7D46-49DB-A54A-8FAD08933D7D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6841F338-CFFB-4927-8F6A-42B6434C8E48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23CE4F30-802E-4EA8-8651-CAC81DE32DA5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E3F0325F-4541-4730-8990-2AAF4E830743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AA782E1D-9B85-4794-88AD-D4942C8D4D24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DBC0EC86-7836-4CBF-96EA-E16E9ADDC762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F8BA44EA-31AB-4DCF-AFF2-B17FB3C39767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B39C0BD0-F7A9-471D-B1E6-568316A9A83D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EA90E97-F618-4224-A4B4-0B68D74216B9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88D79696-DDDB-4355-8178-F400C85E8A06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C868BC35-7609-4BB2-A8A0-A00A1C7385E7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FA360F16-5734-48FA-9F7F-9B5AA75DED45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5371D39D-7F19-4296-BDC4-ADD30775BCAD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B7B2F0EB-2662-4A5C-846A-75F691A8C1DE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12717E83-9897-4F59-B96A-58A8AA77B656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9C7DEAB8-B728-4492-B87F-2D071C5FBA5D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BF457412-B4BA-499D-A691-423F42F9229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6" name="Text Box 6">
          <a:extLst>
            <a:ext uri="{FF2B5EF4-FFF2-40B4-BE49-F238E27FC236}">
              <a16:creationId xmlns:a16="http://schemas.microsoft.com/office/drawing/2014/main" id="{F15AF4D1-3246-4598-A2A5-6EC653B2E81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55B14A53-5442-4E3E-AA12-4EE4A03321B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D80259F5-45AD-40CE-906A-71603670A50B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9" name="Text Box 6">
          <a:extLst>
            <a:ext uri="{FF2B5EF4-FFF2-40B4-BE49-F238E27FC236}">
              <a16:creationId xmlns:a16="http://schemas.microsoft.com/office/drawing/2014/main" id="{A12C4C58-7CF6-4BE5-A056-66A573396DAB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4">
          <a:extLst>
            <a:ext uri="{FF2B5EF4-FFF2-40B4-BE49-F238E27FC236}">
              <a16:creationId xmlns:a16="http://schemas.microsoft.com/office/drawing/2014/main" id="{99CFE996-69F0-464A-86B3-EE66A85445E4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3CC4C032-CD67-4BBC-9F32-AC0F139E71F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87479363-EF5E-478A-95B9-5D311514C7D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62A7AAE4-BF4F-48B4-8087-1EEB1270DEF4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1ECE035F-BD6B-4FFC-8B54-AA10FB8F8DFD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4">
          <a:extLst>
            <a:ext uri="{FF2B5EF4-FFF2-40B4-BE49-F238E27FC236}">
              <a16:creationId xmlns:a16="http://schemas.microsoft.com/office/drawing/2014/main" id="{A102126A-47C5-4FD1-941D-F0F70A78636D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6" name="Text Box 6">
          <a:extLst>
            <a:ext uri="{FF2B5EF4-FFF2-40B4-BE49-F238E27FC236}">
              <a16:creationId xmlns:a16="http://schemas.microsoft.com/office/drawing/2014/main" id="{3D4BC106-02CB-4423-86B8-68EBCD56368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4">
          <a:extLst>
            <a:ext uri="{FF2B5EF4-FFF2-40B4-BE49-F238E27FC236}">
              <a16:creationId xmlns:a16="http://schemas.microsoft.com/office/drawing/2014/main" id="{15435B84-7BB8-4B58-9CEC-27F28AAF75BE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8" name="Text Box 6">
          <a:extLst>
            <a:ext uri="{FF2B5EF4-FFF2-40B4-BE49-F238E27FC236}">
              <a16:creationId xmlns:a16="http://schemas.microsoft.com/office/drawing/2014/main" id="{7C7C509A-BFB9-43DD-A546-FA667CB342B5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4">
          <a:extLst>
            <a:ext uri="{FF2B5EF4-FFF2-40B4-BE49-F238E27FC236}">
              <a16:creationId xmlns:a16="http://schemas.microsoft.com/office/drawing/2014/main" id="{C1AEAA19-C5B6-4C8D-95C3-6F875468A801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20" name="Text Box 6">
          <a:extLst>
            <a:ext uri="{FF2B5EF4-FFF2-40B4-BE49-F238E27FC236}">
              <a16:creationId xmlns:a16="http://schemas.microsoft.com/office/drawing/2014/main" id="{18337456-E563-49AB-9399-D99BF196775E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4854DF7D-83D5-465C-96C9-35F0A248328D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1BE27F36-BDF8-4484-BA4A-D0D1AB2CE76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5DDDD8C2-7E9D-468D-82B0-D6A20D66B05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322FC1C3-2840-4E19-9318-9794520D3432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6">
          <a:extLst>
            <a:ext uri="{FF2B5EF4-FFF2-40B4-BE49-F238E27FC236}">
              <a16:creationId xmlns:a16="http://schemas.microsoft.com/office/drawing/2014/main" id="{F350D365-6103-45CC-AF3E-5D6681D2949A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660C2D45-CF47-4CFE-AF36-295B91E4EF32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3A733D5A-F4CD-4F4A-8D47-FD3DD69707CE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4">
          <a:extLst>
            <a:ext uri="{FF2B5EF4-FFF2-40B4-BE49-F238E27FC236}">
              <a16:creationId xmlns:a16="http://schemas.microsoft.com/office/drawing/2014/main" id="{A7DF9555-7B49-42E7-9BF6-415861D37701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9" name="Text Box 6">
          <a:extLst>
            <a:ext uri="{FF2B5EF4-FFF2-40B4-BE49-F238E27FC236}">
              <a16:creationId xmlns:a16="http://schemas.microsoft.com/office/drawing/2014/main" id="{E2B6A68F-88CF-4EF9-86D9-BB6AB3884239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4">
          <a:extLst>
            <a:ext uri="{FF2B5EF4-FFF2-40B4-BE49-F238E27FC236}">
              <a16:creationId xmlns:a16="http://schemas.microsoft.com/office/drawing/2014/main" id="{7C82ECB1-1C7D-4CC1-9639-49CB8784E0DB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1" name="Text Box 6">
          <a:extLst>
            <a:ext uri="{FF2B5EF4-FFF2-40B4-BE49-F238E27FC236}">
              <a16:creationId xmlns:a16="http://schemas.microsoft.com/office/drawing/2014/main" id="{ABF617B3-7D10-47B9-A538-D03B770FF04F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4">
          <a:extLst>
            <a:ext uri="{FF2B5EF4-FFF2-40B4-BE49-F238E27FC236}">
              <a16:creationId xmlns:a16="http://schemas.microsoft.com/office/drawing/2014/main" id="{A5510FD6-EC09-4DED-8397-9394ABDCB125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3" name="Text Box 6">
          <a:extLst>
            <a:ext uri="{FF2B5EF4-FFF2-40B4-BE49-F238E27FC236}">
              <a16:creationId xmlns:a16="http://schemas.microsoft.com/office/drawing/2014/main" id="{CA192E3D-3902-4ACB-8995-C5FEA6CC0CAA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4">
          <a:extLst>
            <a:ext uri="{FF2B5EF4-FFF2-40B4-BE49-F238E27FC236}">
              <a16:creationId xmlns:a16="http://schemas.microsoft.com/office/drawing/2014/main" id="{FDB2285F-FDAE-4D81-B3A8-648BA2FC0EDA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243777AD-9741-433E-883A-3EB6677321EF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9F386643-E680-4D47-97CD-FBFB9B0941B4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EC0CDC81-CDCE-4ADD-89C3-7A0C954706F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2F7C68A3-9D49-450C-ABEC-4817BA28FBC6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95980444-8C28-4766-9F05-8AE920F2E88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D0DE4C9F-F70F-46CE-BEC9-B6DE23339D74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EFBF668D-20CC-4808-8B64-980B15BA604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4">
          <a:extLst>
            <a:ext uri="{FF2B5EF4-FFF2-40B4-BE49-F238E27FC236}">
              <a16:creationId xmlns:a16="http://schemas.microsoft.com/office/drawing/2014/main" id="{0EAEECB5-07D3-4847-AB33-AFB7D1B49FE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3" name="Text Box 6">
          <a:extLst>
            <a:ext uri="{FF2B5EF4-FFF2-40B4-BE49-F238E27FC236}">
              <a16:creationId xmlns:a16="http://schemas.microsoft.com/office/drawing/2014/main" id="{077252DB-9BF2-471A-A20A-A9102E18272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4" name="Text Box 4">
          <a:extLst>
            <a:ext uri="{FF2B5EF4-FFF2-40B4-BE49-F238E27FC236}">
              <a16:creationId xmlns:a16="http://schemas.microsoft.com/office/drawing/2014/main" id="{AD558F3D-C30F-455E-B519-8D77EA46E9C1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5" name="Text Box 6">
          <a:extLst>
            <a:ext uri="{FF2B5EF4-FFF2-40B4-BE49-F238E27FC236}">
              <a16:creationId xmlns:a16="http://schemas.microsoft.com/office/drawing/2014/main" id="{7EB14663-FD03-4B00-85D8-04E5EADC1058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F90043B4-EA96-43C3-9974-ADC8204BFC3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7" name="Text Box 6">
          <a:extLst>
            <a:ext uri="{FF2B5EF4-FFF2-40B4-BE49-F238E27FC236}">
              <a16:creationId xmlns:a16="http://schemas.microsoft.com/office/drawing/2014/main" id="{EC76FFBF-728F-4DDC-A136-06B8D2583FA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4">
          <a:extLst>
            <a:ext uri="{FF2B5EF4-FFF2-40B4-BE49-F238E27FC236}">
              <a16:creationId xmlns:a16="http://schemas.microsoft.com/office/drawing/2014/main" id="{735C4019-D353-4F4B-A45D-7625F93BF818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9" name="Text Box 6">
          <a:extLst>
            <a:ext uri="{FF2B5EF4-FFF2-40B4-BE49-F238E27FC236}">
              <a16:creationId xmlns:a16="http://schemas.microsoft.com/office/drawing/2014/main" id="{5C721BD4-0265-45E3-9957-0FFECC25D33D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8050F254-4B90-4C1C-9DEA-F0B91D612B1D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C7EE3E19-FEA3-43F8-8FA2-6D240BE34558}"/>
            </a:ext>
          </a:extLst>
        </xdr:cNvPr>
        <xdr:cNvSpPr txBox="1">
          <a:spLocks noChangeArrowheads="1"/>
        </xdr:cNvSpPr>
      </xdr:nvSpPr>
      <xdr:spPr bwMode="auto">
        <a:xfrm>
          <a:off x="4505325" y="18602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BC3E4D9D-DFBF-414A-AD89-257C399CE5B7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3" name="Text Box 6">
          <a:extLst>
            <a:ext uri="{FF2B5EF4-FFF2-40B4-BE49-F238E27FC236}">
              <a16:creationId xmlns:a16="http://schemas.microsoft.com/office/drawing/2014/main" id="{39A45F6E-5637-4EA9-BFA2-38974F7B9EE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905003F7-BA7B-4306-8A2E-0AEA9043907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D089E46C-8457-41DF-A9C2-200B571DCEE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4">
          <a:extLst>
            <a:ext uri="{FF2B5EF4-FFF2-40B4-BE49-F238E27FC236}">
              <a16:creationId xmlns:a16="http://schemas.microsoft.com/office/drawing/2014/main" id="{0D451722-FBCD-4A15-867B-C8D80C1EDDC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F441B5D4-0759-4E4C-B2D5-EFC60B8DAC9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7B44D529-E58A-4966-8EAA-A0EDCD597EE4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34644721-7C0E-488F-82D4-4D1BFCEABA9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9EB7713E-32EF-4A14-A1A5-1859F830304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4">
          <a:extLst>
            <a:ext uri="{FF2B5EF4-FFF2-40B4-BE49-F238E27FC236}">
              <a16:creationId xmlns:a16="http://schemas.microsoft.com/office/drawing/2014/main" id="{32345F9F-B632-42AC-BECF-1791B71FE4D8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FFAB5A75-BD95-44FA-8884-D32413BE38FD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3B681966-400D-4E87-82EB-792D76A1B025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270DF3F6-858A-4D68-8EB6-048EEBEA5C9B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ED1CFBCD-9DEE-4FC6-B7F8-E9A9098263F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1DAEF4A1-66F1-4BEA-8970-2B5688F83E5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529A9E0B-753D-4E26-A458-F0E127EF439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DEB81B17-B63A-4466-A6F2-AF3CEF6A722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9" name="Text Box 6">
          <a:extLst>
            <a:ext uri="{FF2B5EF4-FFF2-40B4-BE49-F238E27FC236}">
              <a16:creationId xmlns:a16="http://schemas.microsoft.com/office/drawing/2014/main" id="{87E3443D-1F8B-4B74-80E9-2F208BD3BE0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4">
          <a:extLst>
            <a:ext uri="{FF2B5EF4-FFF2-40B4-BE49-F238E27FC236}">
              <a16:creationId xmlns:a16="http://schemas.microsoft.com/office/drawing/2014/main" id="{AF34094A-1787-4D86-A0BD-B2B09A6AB8C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1" name="Text Box 6">
          <a:extLst>
            <a:ext uri="{FF2B5EF4-FFF2-40B4-BE49-F238E27FC236}">
              <a16:creationId xmlns:a16="http://schemas.microsoft.com/office/drawing/2014/main" id="{9751D60A-0E8D-4644-AEE1-BD0FB015349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4">
          <a:extLst>
            <a:ext uri="{FF2B5EF4-FFF2-40B4-BE49-F238E27FC236}">
              <a16:creationId xmlns:a16="http://schemas.microsoft.com/office/drawing/2014/main" id="{C1AAF848-E073-4ACE-9CCA-53871980F56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F55B5860-1436-4505-9C57-36A7D4FC735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D5167294-BBCF-4E0F-ACFD-9922ED536EC7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4C48569F-9390-4535-A11E-0B8C7729DCD9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FCC080EF-6681-4E6A-B0FF-B95EAAE757D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951E48B-C14A-4550-AF04-355798249F5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4EA0E33B-A192-4268-AF3C-8229EEFAC43F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2473C7D1-A1B8-4C82-929E-E179849FF5E3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90428FBA-1F68-4D3B-A15D-9BD0367F72F7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C68CC80B-9204-4E9A-BCF9-298A29C76C6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8EF6F320-5918-4E5B-B17B-06D0F24CD258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BEE3B6D2-ADFD-4B60-A056-D877CA177AB7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A1C79AB0-E4CA-489B-A83A-DE414774A5AB}"/>
            </a:ext>
          </a:extLst>
        </xdr:cNvPr>
        <xdr:cNvSpPr txBox="1">
          <a:spLocks noChangeArrowheads="1"/>
        </xdr:cNvSpPr>
      </xdr:nvSpPr>
      <xdr:spPr bwMode="auto">
        <a:xfrm>
          <a:off x="314325" y="19707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4">
          <a:extLst>
            <a:ext uri="{FF2B5EF4-FFF2-40B4-BE49-F238E27FC236}">
              <a16:creationId xmlns:a16="http://schemas.microsoft.com/office/drawing/2014/main" id="{BD9E9AF6-AE66-4954-BA86-B03BA07C49E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6" name="Text Box 6">
          <a:extLst>
            <a:ext uri="{FF2B5EF4-FFF2-40B4-BE49-F238E27FC236}">
              <a16:creationId xmlns:a16="http://schemas.microsoft.com/office/drawing/2014/main" id="{71A7C26B-CC67-4389-9446-E9939DB48D81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21228DAD-B109-4B18-9DD8-74DBADB67CE3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6">
          <a:extLst>
            <a:ext uri="{FF2B5EF4-FFF2-40B4-BE49-F238E27FC236}">
              <a16:creationId xmlns:a16="http://schemas.microsoft.com/office/drawing/2014/main" id="{4CE54FD7-6856-4EA1-B91D-C04489FFEA3F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72D15C98-2EC0-437A-B1F9-96D270538417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B133E23C-3EDB-4738-A633-070F77F1CDCB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C64AE51C-0AFB-4EC7-B507-0E6C523D153C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2C801403-BC1C-4FCE-8698-5CD62EBB40DD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30934A02-7842-44C4-A65B-45142039DA16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EEB0D53-1E7D-4D49-8173-0A17912DC575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84173262-BCAB-4010-88D8-24D564EFCEFD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EDBFE34C-0A1C-4B6C-94E1-0458C9FD9C8D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B104BB49-4C86-40A7-8706-0F7DA9B80CE6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4FA2BBE1-D76A-4B99-8234-C058F77E215E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B4F0B246-4133-4BEA-8AC6-38BBB910A652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4">
          <a:extLst>
            <a:ext uri="{FF2B5EF4-FFF2-40B4-BE49-F238E27FC236}">
              <a16:creationId xmlns:a16="http://schemas.microsoft.com/office/drawing/2014/main" id="{AF5CFB7E-913D-4C8C-964A-3C429E1EAAE1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5A7A57EE-B8CC-4347-AEE8-EEFC7E809E0D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EEC4BB6E-EF7F-466D-86FD-BAE5477E2A6D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0B8EFBCD-5607-46E4-AAE1-03AA5A13FCF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4" name="Text Box 6">
          <a:extLst>
            <a:ext uri="{FF2B5EF4-FFF2-40B4-BE49-F238E27FC236}">
              <a16:creationId xmlns:a16="http://schemas.microsoft.com/office/drawing/2014/main" id="{27B7AAC4-D13D-4A7A-AD7D-DF3F9A647A1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4">
          <a:extLst>
            <a:ext uri="{FF2B5EF4-FFF2-40B4-BE49-F238E27FC236}">
              <a16:creationId xmlns:a16="http://schemas.microsoft.com/office/drawing/2014/main" id="{CD41E093-8A4B-4C9C-960B-D059A75FE13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C948007E-3E51-4FE4-9375-DFE0666ACED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630705DD-35DF-4BED-A10A-C249A6FD51FD}"/>
            </a:ext>
          </a:extLst>
        </xdr:cNvPr>
        <xdr:cNvSpPr txBox="1">
          <a:spLocks noChangeArrowheads="1"/>
        </xdr:cNvSpPr>
      </xdr:nvSpPr>
      <xdr:spPr bwMode="auto">
        <a:xfrm>
          <a:off x="2628900" y="225742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6F60A991-F3C1-4193-B41F-BBF48131AC4F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5E9C234D-1C50-4E30-A388-8FEC75E5D27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E1679FA4-C0C7-4FFE-8A26-21FD075867E1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3C38EFD8-081B-4847-8593-832B186832E7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D9899C5C-F5D6-43C7-9104-B417F7464B77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4CE59F2B-8673-47E3-B2BF-D4575421BD18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4">
          <a:extLst>
            <a:ext uri="{FF2B5EF4-FFF2-40B4-BE49-F238E27FC236}">
              <a16:creationId xmlns:a16="http://schemas.microsoft.com/office/drawing/2014/main" id="{C8776CF7-6BA0-4C47-AECE-9A335108A998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B0F9ADA8-55F8-4029-8256-0C14E54C6376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D166CA0D-70E8-457F-A5BF-0D6428429C3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70246BE9-FE25-4055-88F7-F8F0FB3D27B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8" name="Text Box 6">
          <a:extLst>
            <a:ext uri="{FF2B5EF4-FFF2-40B4-BE49-F238E27FC236}">
              <a16:creationId xmlns:a16="http://schemas.microsoft.com/office/drawing/2014/main" id="{1F025E68-96FE-473A-9981-6A6C0D2B795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4">
          <a:extLst>
            <a:ext uri="{FF2B5EF4-FFF2-40B4-BE49-F238E27FC236}">
              <a16:creationId xmlns:a16="http://schemas.microsoft.com/office/drawing/2014/main" id="{FF0FC6BB-AA2B-4252-8C31-AA9D9AA6303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8655A6C2-678E-4B6E-9CC9-CFB7A995AED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B952CC65-4607-4D99-AAD6-AEE163DCA843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E2EEB9ED-B674-4FD1-A0E8-E84381F252AE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EC0E93F9-5C09-4CD8-9852-EA3BC29D253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5D1FBF1D-9819-49D2-AF0D-7B062D6DD24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2FEA926C-E461-4DC8-BEE1-65A6E2EE613A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544F4DC6-6E27-4A7D-B9CE-5A0C98C70F05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3608F875-8F94-4607-B233-3F1C5A68E7D6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2EE99FA5-CC7F-4E25-989E-36C7453AD519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79FE2578-C1F3-405C-99E1-0CCA8D31A2A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A875B873-3FB9-42D0-AFAB-72D6D376CC0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F975F78E-DF8C-4469-8CC6-89020B50D44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BEB2FA70-0033-4AE5-939A-125E32440C9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3" name="Text Box 6">
          <a:extLst>
            <a:ext uri="{FF2B5EF4-FFF2-40B4-BE49-F238E27FC236}">
              <a16:creationId xmlns:a16="http://schemas.microsoft.com/office/drawing/2014/main" id="{853D2162-BCD0-4B8C-A4C5-1C73CB13D23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1354AED1-3878-4B54-BD1C-5E016B692EE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5" name="Text Box 6">
          <a:extLst>
            <a:ext uri="{FF2B5EF4-FFF2-40B4-BE49-F238E27FC236}">
              <a16:creationId xmlns:a16="http://schemas.microsoft.com/office/drawing/2014/main" id="{D8B3C521-AC59-44DF-A55A-D250492EA88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4">
          <a:extLst>
            <a:ext uri="{FF2B5EF4-FFF2-40B4-BE49-F238E27FC236}">
              <a16:creationId xmlns:a16="http://schemas.microsoft.com/office/drawing/2014/main" id="{C8EA0DCB-7180-44EF-8ED2-BC76A747C6E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E8654A4A-0306-46DD-8A90-56190BB5971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DA4C8648-FF71-4D3B-B5A5-0A4761582566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F8B0AA64-3094-4CAD-8091-C17FC21E7C09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A4FEF415-3E64-4E19-9598-CA6F6E4B713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C03CFD8F-FD99-473E-AF77-4D6D3D34215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44FD3F0-402F-4793-8CA5-EE1136EF495E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275618E3-EA07-4CEC-AD41-D048CA9950D4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A821B199-6DBA-401C-B8EB-289908D23BA4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BC52E39-1800-4367-80E0-BE524B1FBE69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EA4D8623-E65D-4533-9D7E-994556EBA65B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18DE817A-8D1B-43D2-999F-81D8E8819C9B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C99A5A14-8C85-4010-8EB0-5EFC45ADCAB1}"/>
            </a:ext>
          </a:extLst>
        </xdr:cNvPr>
        <xdr:cNvSpPr txBox="1">
          <a:spLocks noChangeArrowheads="1"/>
        </xdr:cNvSpPr>
      </xdr:nvSpPr>
      <xdr:spPr bwMode="auto">
        <a:xfrm>
          <a:off x="314325" y="26279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4">
          <a:extLst>
            <a:ext uri="{FF2B5EF4-FFF2-40B4-BE49-F238E27FC236}">
              <a16:creationId xmlns:a16="http://schemas.microsoft.com/office/drawing/2014/main" id="{0805525F-C476-4EA2-BBFA-065C1238E241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50" name="Text Box 6">
          <a:extLst>
            <a:ext uri="{FF2B5EF4-FFF2-40B4-BE49-F238E27FC236}">
              <a16:creationId xmlns:a16="http://schemas.microsoft.com/office/drawing/2014/main" id="{EF19C344-C6C9-4B86-8304-17F7ED734A62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D48035C1-F99F-4EF8-B632-998EDDD0269E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6">
          <a:extLst>
            <a:ext uri="{FF2B5EF4-FFF2-40B4-BE49-F238E27FC236}">
              <a16:creationId xmlns:a16="http://schemas.microsoft.com/office/drawing/2014/main" id="{17ABFF01-1E1D-42EC-9596-EAE827B0B198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C72C0DC-F5CD-4948-8DF9-AEED2E42DB46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330F2B2C-956F-431B-9AF2-71BA97ACDA27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4F71BFF2-D1EF-49F8-9669-9A91ED6AD4FA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60C2BD39-D04C-49A3-BE8E-401E2E55B72A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9671B4D8-A6F4-4CC7-B483-23598AAD1437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CD54AA19-6D86-4ACD-B7AA-1CFD4CFCD5D7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B70D515A-E872-48FE-834E-CAC58F353486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E9DEA9AD-D8AE-433F-BAC4-9BA525E40D34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D492AE8C-17CD-47A4-BD76-8E439C90A5E8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551AE14C-DB2F-4323-940C-7DB7EA749026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3" name="Text Box 6">
          <a:extLst>
            <a:ext uri="{FF2B5EF4-FFF2-40B4-BE49-F238E27FC236}">
              <a16:creationId xmlns:a16="http://schemas.microsoft.com/office/drawing/2014/main" id="{2C1FC9FE-5DAD-4E34-95BB-6F4F6DCD4BC4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4">
          <a:extLst>
            <a:ext uri="{FF2B5EF4-FFF2-40B4-BE49-F238E27FC236}">
              <a16:creationId xmlns:a16="http://schemas.microsoft.com/office/drawing/2014/main" id="{633FE6D6-935F-4FD3-A449-AAA62DA1803B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1F5C4345-D080-494C-AE95-94A9586F78E8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E00CCF76-B655-4D88-955A-01F31E22A63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54B7C32D-8A60-438C-A24A-3017368F089B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8" name="Text Box 6">
          <a:extLst>
            <a:ext uri="{FF2B5EF4-FFF2-40B4-BE49-F238E27FC236}">
              <a16:creationId xmlns:a16="http://schemas.microsoft.com/office/drawing/2014/main" id="{F89FFAC9-E475-444A-970C-5BC3FDD4BAC3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1F7F43B7-BADD-4923-8BBD-CCC53DF9102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1385A9DB-F46D-43C9-98ED-3812DD091DB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84A2D118-6618-4D71-B15E-C36FFC4BEF4D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8F4C351B-F3D7-4A2E-89F1-07FAA3AE6A45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D1E0AE39-E414-4C9D-8D97-8F257C6712C0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21A4888D-3640-4D32-B64A-AEB08491234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B3B84DBB-7202-48EC-897C-0101CF62CF53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165FC1DD-6460-40BE-810E-EA385F054E35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99270521-FBC0-4782-A300-65BB52AF17BB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765C2B14-719B-48E2-AFFA-DD96BA7E3EE5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247FE4CD-0976-4429-995F-FEE6146161F7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75E45BED-2301-4B73-9AC5-4145638F1AE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20D4396-EC1C-4047-A22C-1093D07D500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2" name="Text Box 6">
          <a:extLst>
            <a:ext uri="{FF2B5EF4-FFF2-40B4-BE49-F238E27FC236}">
              <a16:creationId xmlns:a16="http://schemas.microsoft.com/office/drawing/2014/main" id="{5C1AB530-EB4C-4DC2-9978-0F5F99CE4EF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4">
          <a:extLst>
            <a:ext uri="{FF2B5EF4-FFF2-40B4-BE49-F238E27FC236}">
              <a16:creationId xmlns:a16="http://schemas.microsoft.com/office/drawing/2014/main" id="{219CF545-C89D-4714-AA8B-E61B7B0BEB7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19C6A86A-50CB-4161-A24D-55DCFD4FB3A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2419A637-F008-4DF6-9740-069F8380A93F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264CD688-1DA2-4002-B08B-472B40AD85EC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8EA4BF61-F7C8-404C-A361-12F8EE6E56A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FED5EA4E-30D8-4618-8FFA-05CB0FE839F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43B50C9D-D516-4C76-B8DB-6F8700EAA2FD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1ABF7813-ED3B-4DC3-9B19-FDAB34EAD911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F6511AEA-DA23-421E-9B5F-A090B930D1EC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1060C532-E9F0-4F76-9C43-DDDDC0F879BA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C029627D-8195-40FA-A252-D121ABA574A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99BF0118-3805-4203-A440-58E9591891D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3F2F664B-5D6F-4E90-8EF6-F42F3119DA1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243187FE-FB6E-4534-9F0C-559E1ABB4A5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C7B0E262-7C4D-401C-B47D-D45D4FD03C0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4">
          <a:extLst>
            <a:ext uri="{FF2B5EF4-FFF2-40B4-BE49-F238E27FC236}">
              <a16:creationId xmlns:a16="http://schemas.microsoft.com/office/drawing/2014/main" id="{F9251A62-14B2-414A-B2A0-B993CAEE074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9" name="Text Box 6">
          <a:extLst>
            <a:ext uri="{FF2B5EF4-FFF2-40B4-BE49-F238E27FC236}">
              <a16:creationId xmlns:a16="http://schemas.microsoft.com/office/drawing/2014/main" id="{831C2298-A175-4F33-900B-101D1CE6C99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5E21F5ED-324E-483F-AF73-37AA279143E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47F67411-DFDD-4810-9ECA-EDE3EFA8CF7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2AEB305C-A1DB-4519-9BC2-46C262DC71C5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9D4E53E-6BCF-47C6-AB8E-611D3C28FB62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C0C6BD66-ACD2-4372-AF10-02A69895EBA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ED64C377-F5C0-4257-8AC9-9981140F86C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65D8B5E0-54DA-4383-9834-F1CEE8AD1694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865511C0-FF10-429E-8F7F-938D66DF4AED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F79F8C7-904E-498E-B0EC-8D3A84AB1EE9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38CADD65-A4AA-4F96-8585-3EAFAD4DFCA9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87D9BCDE-C34B-4415-8DAF-C5B9FFC0B9D8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1FFEB11B-07CC-4107-B66A-8E215F193074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1573F556-8BB0-497F-BB9A-AE9DC87E3683}"/>
            </a:ext>
          </a:extLst>
        </xdr:cNvPr>
        <xdr:cNvSpPr txBox="1">
          <a:spLocks noChangeArrowheads="1"/>
        </xdr:cNvSpPr>
      </xdr:nvSpPr>
      <xdr:spPr bwMode="auto">
        <a:xfrm>
          <a:off x="314325" y="32880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8ECCB85A-48F7-43EB-B207-4B50C2688A3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4" name="Text Box 6">
          <a:extLst>
            <a:ext uri="{FF2B5EF4-FFF2-40B4-BE49-F238E27FC236}">
              <a16:creationId xmlns:a16="http://schemas.microsoft.com/office/drawing/2014/main" id="{9F1DDD69-570A-4C89-A0BC-81DDF4B10A8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37AE4EFC-523D-4B13-8086-612452BBD7F5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6">
          <a:extLst>
            <a:ext uri="{FF2B5EF4-FFF2-40B4-BE49-F238E27FC236}">
              <a16:creationId xmlns:a16="http://schemas.microsoft.com/office/drawing/2014/main" id="{080B7269-4808-4651-B9AD-F7E769553368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F047959B-E943-457B-82D4-411F73027498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453EF348-9992-4461-AA7B-795CA54B4B6A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7C2820EB-9F54-490D-86C5-82DBD39608C8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682EFE14-E071-4AD0-B086-8BD37D8A08CB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ED4E2DDB-298D-4911-92C2-736A263AA1C4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9E9AA195-0135-4948-89B2-CCEFC8B8C5B1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83AE0367-EC00-47E1-AAD7-4671F19C61E5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ED8F3603-8292-4592-8F47-BFE5D8875C93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52071D46-7B41-4144-8A08-FB8B1443FB2F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C632694B-9D72-4FF7-93D2-989173F98FB7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7" name="Text Box 6">
          <a:extLst>
            <a:ext uri="{FF2B5EF4-FFF2-40B4-BE49-F238E27FC236}">
              <a16:creationId xmlns:a16="http://schemas.microsoft.com/office/drawing/2014/main" id="{37415FC6-2842-4319-81BE-7A4418D73CE6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4">
          <a:extLst>
            <a:ext uri="{FF2B5EF4-FFF2-40B4-BE49-F238E27FC236}">
              <a16:creationId xmlns:a16="http://schemas.microsoft.com/office/drawing/2014/main" id="{BBE7C541-F79E-4587-B683-F0F8DD455A2C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6A31FE03-DBC9-4219-B664-BAF8D3C8542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E3E6D534-3F68-4443-82CA-E7D9CE966B77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4">
          <a:extLst>
            <a:ext uri="{FF2B5EF4-FFF2-40B4-BE49-F238E27FC236}">
              <a16:creationId xmlns:a16="http://schemas.microsoft.com/office/drawing/2014/main" id="{F7369A9D-DA29-49E2-8B3C-F65D67183D6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2" name="Text Box 6">
          <a:extLst>
            <a:ext uri="{FF2B5EF4-FFF2-40B4-BE49-F238E27FC236}">
              <a16:creationId xmlns:a16="http://schemas.microsoft.com/office/drawing/2014/main" id="{A1BC60CC-72FD-44B1-9DD1-F8EEB673D26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4">
          <a:extLst>
            <a:ext uri="{FF2B5EF4-FFF2-40B4-BE49-F238E27FC236}">
              <a16:creationId xmlns:a16="http://schemas.microsoft.com/office/drawing/2014/main" id="{77B36885-854C-4B2C-9D18-E189E3C861A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BF80DB0C-562E-42A7-A192-DC47FCDEF55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5" name="Text Box 6">
          <a:extLst>
            <a:ext uri="{FF2B5EF4-FFF2-40B4-BE49-F238E27FC236}">
              <a16:creationId xmlns:a16="http://schemas.microsoft.com/office/drawing/2014/main" id="{6BB599F5-52DA-4B09-B702-30DB06FA3A87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4">
          <a:extLst>
            <a:ext uri="{FF2B5EF4-FFF2-40B4-BE49-F238E27FC236}">
              <a16:creationId xmlns:a16="http://schemas.microsoft.com/office/drawing/2014/main" id="{B8E096CE-A147-4380-82E7-7051DEC77DD0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7" name="Text Box 6">
          <a:extLst>
            <a:ext uri="{FF2B5EF4-FFF2-40B4-BE49-F238E27FC236}">
              <a16:creationId xmlns:a16="http://schemas.microsoft.com/office/drawing/2014/main" id="{D939E537-649F-4008-9A43-24300396FAA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id="{9440615A-C19C-4E0F-924B-914E738BB8E8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9" name="Text Box 6">
          <a:extLst>
            <a:ext uri="{FF2B5EF4-FFF2-40B4-BE49-F238E27FC236}">
              <a16:creationId xmlns:a16="http://schemas.microsoft.com/office/drawing/2014/main" id="{A09CF32C-146B-49B5-BF1E-ACA635C333BC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FB2BF1A3-DF93-4686-AC40-44FBFAA412B7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6220C8C-C5B1-4052-9735-6609FC95F72C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5283F795-ED58-4E91-B0AD-3E1DA1D622DA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3" name="Text Box 6">
          <a:extLst>
            <a:ext uri="{FF2B5EF4-FFF2-40B4-BE49-F238E27FC236}">
              <a16:creationId xmlns:a16="http://schemas.microsoft.com/office/drawing/2014/main" id="{5242A3D0-C602-4985-BA24-A42806FF41B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632472BF-3827-4ADC-BBEB-2DF02958C65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5" name="Text Box 6">
          <a:extLst>
            <a:ext uri="{FF2B5EF4-FFF2-40B4-BE49-F238E27FC236}">
              <a16:creationId xmlns:a16="http://schemas.microsoft.com/office/drawing/2014/main" id="{BE4CF20A-5542-4F2E-8A66-92ED81E886F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E6D1E9C9-AD35-4426-B3BF-72545250966B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F157A898-D0D4-4ADE-ABB5-57D67AFB3EE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8" name="Text Box 4">
          <a:extLst>
            <a:ext uri="{FF2B5EF4-FFF2-40B4-BE49-F238E27FC236}">
              <a16:creationId xmlns:a16="http://schemas.microsoft.com/office/drawing/2014/main" id="{0CED17F4-F0DC-420C-9834-E2A93646DDBD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9" name="Text Box 6">
          <a:extLst>
            <a:ext uri="{FF2B5EF4-FFF2-40B4-BE49-F238E27FC236}">
              <a16:creationId xmlns:a16="http://schemas.microsoft.com/office/drawing/2014/main" id="{C33FC9F9-CA1F-46B2-AA24-F6AFC54C772F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803A6207-1CE7-41BF-AE3C-4987D01958E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70CBFF50-3E19-433C-841F-57701EC1839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4">
          <a:extLst>
            <a:ext uri="{FF2B5EF4-FFF2-40B4-BE49-F238E27FC236}">
              <a16:creationId xmlns:a16="http://schemas.microsoft.com/office/drawing/2014/main" id="{87830441-80DD-48D0-A4D4-92FA67B162F6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3" name="Text Box 6">
          <a:extLst>
            <a:ext uri="{FF2B5EF4-FFF2-40B4-BE49-F238E27FC236}">
              <a16:creationId xmlns:a16="http://schemas.microsoft.com/office/drawing/2014/main" id="{66BB8363-0BDF-4088-A15C-C5EC9A16F84C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4">
          <a:extLst>
            <a:ext uri="{FF2B5EF4-FFF2-40B4-BE49-F238E27FC236}">
              <a16:creationId xmlns:a16="http://schemas.microsoft.com/office/drawing/2014/main" id="{4FF95652-11E1-4561-A87C-FC6BDCA928CF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5" name="Text Box 6">
          <a:extLst>
            <a:ext uri="{FF2B5EF4-FFF2-40B4-BE49-F238E27FC236}">
              <a16:creationId xmlns:a16="http://schemas.microsoft.com/office/drawing/2014/main" id="{2248B3E4-8FCE-487D-A14D-E500494D8FD2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4">
          <a:extLst>
            <a:ext uri="{FF2B5EF4-FFF2-40B4-BE49-F238E27FC236}">
              <a16:creationId xmlns:a16="http://schemas.microsoft.com/office/drawing/2014/main" id="{4626CC56-E0EA-4398-B977-36C57CCE32C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7" name="Text Box 6">
          <a:extLst>
            <a:ext uri="{FF2B5EF4-FFF2-40B4-BE49-F238E27FC236}">
              <a16:creationId xmlns:a16="http://schemas.microsoft.com/office/drawing/2014/main" id="{DF7A0F75-892B-417C-AF81-DA4F7547787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4">
          <a:extLst>
            <a:ext uri="{FF2B5EF4-FFF2-40B4-BE49-F238E27FC236}">
              <a16:creationId xmlns:a16="http://schemas.microsoft.com/office/drawing/2014/main" id="{A85459B2-DB15-47EF-BEBA-479BC6A430E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BE9B6B0E-950A-4EC7-BC2A-2F23A078090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4B40C527-AD91-4C39-AE0C-0D0A187ED2E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F73EB3A7-4D88-4E91-8C55-6E09937FEBE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4C3C3EA6-A5BE-4EAC-B0D3-2D2BCDA1421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43766AED-B330-47E8-B474-E793A9B5ED8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D10650E7-3AAF-47DA-8392-6EDF28BABB0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id="{FE1B9296-7A80-436E-A187-2AA50C7219AA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6" name="Text Box 6">
          <a:extLst>
            <a:ext uri="{FF2B5EF4-FFF2-40B4-BE49-F238E27FC236}">
              <a16:creationId xmlns:a16="http://schemas.microsoft.com/office/drawing/2014/main" id="{476753FE-7799-4F46-BEDB-50C2EB97F156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id="{19E11E14-C4CB-48F3-8F3B-82ED576642F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8" name="Text Box 6">
          <a:extLst>
            <a:ext uri="{FF2B5EF4-FFF2-40B4-BE49-F238E27FC236}">
              <a16:creationId xmlns:a16="http://schemas.microsoft.com/office/drawing/2014/main" id="{C9BC4EFB-49C8-452C-BF85-311F631D4AC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F2D70208-91DC-4829-BEA3-5C891354C526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70" name="Text Box 6">
          <a:extLst>
            <a:ext uri="{FF2B5EF4-FFF2-40B4-BE49-F238E27FC236}">
              <a16:creationId xmlns:a16="http://schemas.microsoft.com/office/drawing/2014/main" id="{8022D130-04E8-4BB4-9522-4009790B75A4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4">
          <a:extLst>
            <a:ext uri="{FF2B5EF4-FFF2-40B4-BE49-F238E27FC236}">
              <a16:creationId xmlns:a16="http://schemas.microsoft.com/office/drawing/2014/main" id="{E2178A73-523E-468C-9A77-4665D69C2695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2" name="Text Box 6">
          <a:extLst>
            <a:ext uri="{FF2B5EF4-FFF2-40B4-BE49-F238E27FC236}">
              <a16:creationId xmlns:a16="http://schemas.microsoft.com/office/drawing/2014/main" id="{F468A94D-A9FB-4173-8353-FF4C0FFBCFF9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81218D47-7CE0-499D-9646-701356AC72EF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E126241A-C826-487C-B749-F8AFF489CC47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7D53829D-9D4C-4E5E-B80B-6252FD29D0D1}"/>
            </a:ext>
          </a:extLst>
        </xdr:cNvPr>
        <xdr:cNvSpPr txBox="1">
          <a:spLocks noChangeArrowheads="1"/>
        </xdr:cNvSpPr>
      </xdr:nvSpPr>
      <xdr:spPr bwMode="auto">
        <a:xfrm>
          <a:off x="314325" y="394811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CFE53D53-6AAC-40D0-ADC7-A0D5357B8D7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C3CF263C-68D9-40F1-9536-2486F169AF1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2948C40E-5D52-4442-A2A8-66003513C14A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6">
          <a:extLst>
            <a:ext uri="{FF2B5EF4-FFF2-40B4-BE49-F238E27FC236}">
              <a16:creationId xmlns:a16="http://schemas.microsoft.com/office/drawing/2014/main" id="{01F98667-C5B1-4C75-8915-9DB75FC79CBB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2F1B7DF8-D346-4E8D-97B5-2EEB69BF475D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6">
          <a:extLst>
            <a:ext uri="{FF2B5EF4-FFF2-40B4-BE49-F238E27FC236}">
              <a16:creationId xmlns:a16="http://schemas.microsoft.com/office/drawing/2014/main" id="{C4049C8F-BE2A-41D7-B6E1-756F2A623F89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6FB527F5-DB8F-4BB5-8C76-47B28BA721D0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3" name="Text Box 6">
          <a:extLst>
            <a:ext uri="{FF2B5EF4-FFF2-40B4-BE49-F238E27FC236}">
              <a16:creationId xmlns:a16="http://schemas.microsoft.com/office/drawing/2014/main" id="{766A804B-B927-481B-8E70-F4966CC93F78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4">
          <a:extLst>
            <a:ext uri="{FF2B5EF4-FFF2-40B4-BE49-F238E27FC236}">
              <a16:creationId xmlns:a16="http://schemas.microsoft.com/office/drawing/2014/main" id="{A9F3CCDA-0F24-4C0C-B56D-66459F67C56C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5" name="Text Box 6">
          <a:extLst>
            <a:ext uri="{FF2B5EF4-FFF2-40B4-BE49-F238E27FC236}">
              <a16:creationId xmlns:a16="http://schemas.microsoft.com/office/drawing/2014/main" id="{0B8AB0DF-AA7A-4B18-B82A-3A254482BF44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4">
          <a:extLst>
            <a:ext uri="{FF2B5EF4-FFF2-40B4-BE49-F238E27FC236}">
              <a16:creationId xmlns:a16="http://schemas.microsoft.com/office/drawing/2014/main" id="{D5F5013B-C279-4090-B65F-A25DFD6ACD70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7" name="Text Box 6">
          <a:extLst>
            <a:ext uri="{FF2B5EF4-FFF2-40B4-BE49-F238E27FC236}">
              <a16:creationId xmlns:a16="http://schemas.microsoft.com/office/drawing/2014/main" id="{8693B126-3DE6-4C6C-8FBC-27CC34DF9843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D6A12BDE-FBF4-4A04-9739-2E5A453F47AD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18D64E4B-C1C4-403C-88D1-3D8A85686F45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902636E-DE3F-4C17-B893-50E3E4B183B5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9ECA11C2-E17E-419A-80EE-097F93EAB38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A2392E00-CE16-4AB9-9D71-7253DDFAFEE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3" name="Text Box 6">
          <a:extLst>
            <a:ext uri="{FF2B5EF4-FFF2-40B4-BE49-F238E27FC236}">
              <a16:creationId xmlns:a16="http://schemas.microsoft.com/office/drawing/2014/main" id="{35F32715-B5D1-4C48-ABBD-E0E4A0CD979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4">
          <a:extLst>
            <a:ext uri="{FF2B5EF4-FFF2-40B4-BE49-F238E27FC236}">
              <a16:creationId xmlns:a16="http://schemas.microsoft.com/office/drawing/2014/main" id="{D14B605D-24A0-402F-9D77-6845A1C8682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CDBFC48A-E763-48E8-9D51-61E9C7A12819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7F572644-E20A-4639-87B6-127129B38E0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304D5F7C-5139-4A79-8618-925A2714DC46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FB85812A-08F4-4DA6-9699-44031254584C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F6998E1D-2EFA-4282-AA3D-2C0593545C0A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BB45B6CD-4565-4A91-9A42-1047F84F2118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3ED4AE67-38E8-4E47-8F9C-6D35D325B52F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A462E33C-5337-4ACD-B869-5BE75D753915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1B4E4A07-8A3F-4D10-A094-19EB1AE85C5E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4">
          <a:extLst>
            <a:ext uri="{FF2B5EF4-FFF2-40B4-BE49-F238E27FC236}">
              <a16:creationId xmlns:a16="http://schemas.microsoft.com/office/drawing/2014/main" id="{56C306D6-B5DA-4C0D-97AE-CBD58320FD7B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429AB46A-AC61-4DCB-86E0-23E6D9670E92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17EAEDE2-6D0B-45CB-BD4F-91B4A2621B8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8F7B0615-B2EA-475B-B528-20A9535CE4D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11568BCE-6322-41DF-B9B6-8B9F832F442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9B30C697-5AA3-4681-9721-3F25A07CA15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0" name="Text Box 6">
          <a:extLst>
            <a:ext uri="{FF2B5EF4-FFF2-40B4-BE49-F238E27FC236}">
              <a16:creationId xmlns:a16="http://schemas.microsoft.com/office/drawing/2014/main" id="{8165ED93-2028-443C-AB16-39D30C52CC7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4">
          <a:extLst>
            <a:ext uri="{FF2B5EF4-FFF2-40B4-BE49-F238E27FC236}">
              <a16:creationId xmlns:a16="http://schemas.microsoft.com/office/drawing/2014/main" id="{C2A2849D-E6F9-4DC0-BACB-8A1C0CCD44AF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7D421FAC-5DC1-4B9E-BFCD-16F7122549BB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63BCB51E-8F78-4CA0-9F34-435C852594F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E21F0FB-1601-4A7F-919A-68759126F62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F1C25CCC-5856-49EB-8A04-49875097A6D5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8C3A59F2-D3EF-4B35-87B3-8B43B156D72A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E9D52D73-C3AA-40B9-B54A-43EC85A4AF09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3959D8E6-8B98-4043-9C05-8FEE8C699976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4B8D6FE-F179-4337-8ADF-DFF7E8653DA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D3ED4D2C-E83B-4BBD-8951-C229D776424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2CB4BD01-788E-4D24-9D7F-AA6F17DB974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DC4706D8-CF7D-4AA6-901F-B3131471E6D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3" name="Text Box 6">
          <a:extLst>
            <a:ext uri="{FF2B5EF4-FFF2-40B4-BE49-F238E27FC236}">
              <a16:creationId xmlns:a16="http://schemas.microsoft.com/office/drawing/2014/main" id="{C948ED03-05B6-484B-87D5-55CAE81F079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FC682B71-83C4-40EA-BFA7-E4480C6EF8F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5" name="Text Box 6">
          <a:extLst>
            <a:ext uri="{FF2B5EF4-FFF2-40B4-BE49-F238E27FC236}">
              <a16:creationId xmlns:a16="http://schemas.microsoft.com/office/drawing/2014/main" id="{3FFD8AFE-1460-4603-9C49-900798E2FE0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1D0BF7D8-164D-4A1E-8511-D5FCDBF04D7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7" name="Text Box 6">
          <a:extLst>
            <a:ext uri="{FF2B5EF4-FFF2-40B4-BE49-F238E27FC236}">
              <a16:creationId xmlns:a16="http://schemas.microsoft.com/office/drawing/2014/main" id="{78A53A19-E130-4626-B1C8-A969D717935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4">
          <a:extLst>
            <a:ext uri="{FF2B5EF4-FFF2-40B4-BE49-F238E27FC236}">
              <a16:creationId xmlns:a16="http://schemas.microsoft.com/office/drawing/2014/main" id="{56BD678B-CECC-42E2-AEEC-88AF2F8EF3B5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5623E92D-86EA-427F-AF5C-578B5250811E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6405C091-1381-442D-BF74-15878E8CFC4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61EE612E-A677-43E2-82A0-C212F2A7A97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5C0F8DCB-D999-4D75-A9E1-D5BA1818918D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116CBD04-C00A-4E4F-ACDA-92E126FE5A4C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501A6320-7CD2-4683-8B1E-35D1D984039C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642B2B4D-EECD-44D7-8CA2-68B1FE4B7593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734CEAF3-9919-463F-B1A6-4B0A2D1047D2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4CDACB60-3D28-4ACF-AF60-D6AAFF6286C4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61083AED-47B2-4850-AD07-5B92EB1E038B}"/>
            </a:ext>
          </a:extLst>
        </xdr:cNvPr>
        <xdr:cNvSpPr txBox="1">
          <a:spLocks noChangeArrowheads="1"/>
        </xdr:cNvSpPr>
      </xdr:nvSpPr>
      <xdr:spPr bwMode="auto">
        <a:xfrm>
          <a:off x="314325" y="46053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4">
          <a:extLst>
            <a:ext uri="{FF2B5EF4-FFF2-40B4-BE49-F238E27FC236}">
              <a16:creationId xmlns:a16="http://schemas.microsoft.com/office/drawing/2014/main" id="{DE6A5D1B-E3E3-42B6-86C1-D4BAB1FBE94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id="{2E7138DD-0A13-47B9-A67C-8BE0A7B4B0F8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4">
          <a:extLst>
            <a:ext uri="{FF2B5EF4-FFF2-40B4-BE49-F238E27FC236}">
              <a16:creationId xmlns:a16="http://schemas.microsoft.com/office/drawing/2014/main" id="{ADCD4A09-1F43-4D4D-BD9D-ED2FEF354BB5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6">
          <a:extLst>
            <a:ext uri="{FF2B5EF4-FFF2-40B4-BE49-F238E27FC236}">
              <a16:creationId xmlns:a16="http://schemas.microsoft.com/office/drawing/2014/main" id="{47FF2DAA-45B0-48B6-9157-87D4F0C5D7F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B5CC07CD-E546-4F0C-9A25-D9FA7A341963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6">
          <a:extLst>
            <a:ext uri="{FF2B5EF4-FFF2-40B4-BE49-F238E27FC236}">
              <a16:creationId xmlns:a16="http://schemas.microsoft.com/office/drawing/2014/main" id="{CF0CFE33-D5A7-4A79-B521-4C976CCB758E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9F252634-E573-4F61-8430-16B36436A9EB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9E04EAE8-FCAE-45B2-9421-661723208BF2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DA9D6A7D-68FF-48F0-B066-AB7970A6B8DE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94119CC5-E096-45E7-9451-701F2744C12D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C5BC7AC3-1839-4634-9764-D3FB12592EC4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CA4B316D-CA2A-4B21-B36C-DA6DFD64B290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148FC448-A5B7-44E5-843A-CCAB23900527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68852ECD-AE8B-49CA-B1EA-054ADF08096D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3" name="Text Box 6">
          <a:extLst>
            <a:ext uri="{FF2B5EF4-FFF2-40B4-BE49-F238E27FC236}">
              <a16:creationId xmlns:a16="http://schemas.microsoft.com/office/drawing/2014/main" id="{4C60DD84-7414-46BE-A5AF-CB7860D2DA38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4">
          <a:extLst>
            <a:ext uri="{FF2B5EF4-FFF2-40B4-BE49-F238E27FC236}">
              <a16:creationId xmlns:a16="http://schemas.microsoft.com/office/drawing/2014/main" id="{D6090B4C-F4FE-4BD3-A99C-C7B9824BA427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A6905FAB-B1FB-42E5-BA70-1A15620B4EB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1C96BCE7-ED0F-410D-AB91-D2705CDECAA8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722CD9F6-1A72-4B66-AB95-59BD712050B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F8B0B501-A9EB-473A-BBAE-560FB4684788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4">
          <a:extLst>
            <a:ext uri="{FF2B5EF4-FFF2-40B4-BE49-F238E27FC236}">
              <a16:creationId xmlns:a16="http://schemas.microsoft.com/office/drawing/2014/main" id="{0A7A324B-CBE8-4CF6-AA9B-5EC01A63302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0" name="Text Box 6">
          <a:extLst>
            <a:ext uri="{FF2B5EF4-FFF2-40B4-BE49-F238E27FC236}">
              <a16:creationId xmlns:a16="http://schemas.microsoft.com/office/drawing/2014/main" id="{54D0EFF5-88D0-4E32-A384-7B5A10D1FF1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4">
          <a:extLst>
            <a:ext uri="{FF2B5EF4-FFF2-40B4-BE49-F238E27FC236}">
              <a16:creationId xmlns:a16="http://schemas.microsoft.com/office/drawing/2014/main" id="{0DA93C3D-4D02-49F4-9092-4D3F2A4820AD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130CE110-291E-45BB-8BE1-FC1FEC42E3C9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AB4072CD-9C18-4F8A-8CBD-C35F29C249B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F2CDC2A6-D28A-4A3F-B5BC-FAC5BCC4E8D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5FAD94AC-1545-4D4F-8065-8B2067DAADEE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861AACEA-8AA8-4BFE-B6F8-C39DB1BEE7F0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3EBA4773-3B3A-45F8-AB9E-A538954C0E56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4">
          <a:extLst>
            <a:ext uri="{FF2B5EF4-FFF2-40B4-BE49-F238E27FC236}">
              <a16:creationId xmlns:a16="http://schemas.microsoft.com/office/drawing/2014/main" id="{80C8EA0B-B092-45C1-B4A9-1827D53C64D5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086999E9-6EE1-4845-BFA8-4CE2815B13B7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77630F9F-15A9-4742-8799-8C10946A3DF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AFD04A64-3DB8-4437-9D8F-28F1B4CE012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9A6AB40E-B545-46AE-BEF5-E5C1DA67688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FC738BA2-3945-47D3-865D-3678EAFD9FD8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4" name="Text Box 6">
          <a:extLst>
            <a:ext uri="{FF2B5EF4-FFF2-40B4-BE49-F238E27FC236}">
              <a16:creationId xmlns:a16="http://schemas.microsoft.com/office/drawing/2014/main" id="{0A666B65-FC35-4AC2-865B-C6AF69FEB6F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4">
          <a:extLst>
            <a:ext uri="{FF2B5EF4-FFF2-40B4-BE49-F238E27FC236}">
              <a16:creationId xmlns:a16="http://schemas.microsoft.com/office/drawing/2014/main" id="{500CA835-025F-4A70-B486-62AC4D191A18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BE797078-449E-4304-BF65-5AE9874C29D3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BC3430F4-2D8B-42D9-A775-EEB21BCB96E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A567EB8B-D55C-493F-A101-0B678B35346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15656CD-C608-4E3F-82B2-203266FEFE4B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D033DC9-2630-4410-B5EF-18CF00C6C34C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77EC9B0A-4FC9-491F-9A5B-C8DE1258856C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3A9A62FC-2587-404C-8616-9EE363D895CA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968C1549-C348-4995-9002-D8317A2D8CC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AEE56FED-57A0-4C80-8F21-B9D9038F174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2A352715-5CC9-457D-8000-A0D02197FB6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2C788C79-BFA4-461D-B299-9430075472C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7" name="Text Box 6">
          <a:extLst>
            <a:ext uri="{FF2B5EF4-FFF2-40B4-BE49-F238E27FC236}">
              <a16:creationId xmlns:a16="http://schemas.microsoft.com/office/drawing/2014/main" id="{6FEC593E-862A-4159-A310-B9BC0E2A0F9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4">
          <a:extLst>
            <a:ext uri="{FF2B5EF4-FFF2-40B4-BE49-F238E27FC236}">
              <a16:creationId xmlns:a16="http://schemas.microsoft.com/office/drawing/2014/main" id="{C0678E63-C480-4D25-A590-5163FE2E3EA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9" name="Text Box 6">
          <a:extLst>
            <a:ext uri="{FF2B5EF4-FFF2-40B4-BE49-F238E27FC236}">
              <a16:creationId xmlns:a16="http://schemas.microsoft.com/office/drawing/2014/main" id="{2B694D0D-1978-4B55-B26D-9EE6427DCDC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4">
          <a:extLst>
            <a:ext uri="{FF2B5EF4-FFF2-40B4-BE49-F238E27FC236}">
              <a16:creationId xmlns:a16="http://schemas.microsoft.com/office/drawing/2014/main" id="{93BB29C7-C1A2-4298-AD58-BF113D06C44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1" name="Text Box 6">
          <a:extLst>
            <a:ext uri="{FF2B5EF4-FFF2-40B4-BE49-F238E27FC236}">
              <a16:creationId xmlns:a16="http://schemas.microsoft.com/office/drawing/2014/main" id="{ABA162B0-8AD5-40A9-9347-4E80F00257F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4">
          <a:extLst>
            <a:ext uri="{FF2B5EF4-FFF2-40B4-BE49-F238E27FC236}">
              <a16:creationId xmlns:a16="http://schemas.microsoft.com/office/drawing/2014/main" id="{03FAB9A5-AABE-4E63-9FE9-23DC1BB0AF19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A0589A35-A3EB-49E1-8E7B-30CF2B29F989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40B7C454-4F3A-4120-8E25-54140BB7D29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EF985D0B-979E-4DB5-ACEA-78099D02BDB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47EC78C9-71C2-4666-AA59-FE4104F95D47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E134D14-28B2-4812-BF48-BF2B960D13CC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E6A2092E-7CDB-4416-BD6B-47463DECAD43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2CEBF91C-CBC6-4509-AF66-1A0FF0DDE346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414753B3-4120-42A1-A79F-592E40CEE09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B506659-59BE-4677-B116-0394C660B528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2" name="Text Box 8">
          <a:extLst>
            <a:ext uri="{FF2B5EF4-FFF2-40B4-BE49-F238E27FC236}">
              <a16:creationId xmlns:a16="http://schemas.microsoft.com/office/drawing/2014/main" id="{34BA2EF4-A8C4-4513-AE78-384325212551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19BCFA3A-F879-4E16-BE14-FD6F85DF8B67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FB4D336E-A5A1-4B7A-889A-D017526FD92B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D2E084F5-E8C1-4483-ADE1-DB8B4C13FDE7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5D503A19-2171-4197-982A-CD2809F74AB7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69758C2F-91A6-452F-968B-4DFFFF4D774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8" name="Text Box 6">
          <a:extLst>
            <a:ext uri="{FF2B5EF4-FFF2-40B4-BE49-F238E27FC236}">
              <a16:creationId xmlns:a16="http://schemas.microsoft.com/office/drawing/2014/main" id="{B1E1B057-D90C-4B76-9483-D0539EF63DFD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2F48094D-E795-4C20-8173-62C15E0C3FD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10" name="Text Box 6">
          <a:extLst>
            <a:ext uri="{FF2B5EF4-FFF2-40B4-BE49-F238E27FC236}">
              <a16:creationId xmlns:a16="http://schemas.microsoft.com/office/drawing/2014/main" id="{8FDA6D57-988F-4EFE-ADA9-98B76ABEDCFD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4">
          <a:extLst>
            <a:ext uri="{FF2B5EF4-FFF2-40B4-BE49-F238E27FC236}">
              <a16:creationId xmlns:a16="http://schemas.microsoft.com/office/drawing/2014/main" id="{28E0277D-B856-4900-B053-6F798D50847E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2" name="Text Box 6">
          <a:extLst>
            <a:ext uri="{FF2B5EF4-FFF2-40B4-BE49-F238E27FC236}">
              <a16:creationId xmlns:a16="http://schemas.microsoft.com/office/drawing/2014/main" id="{01EFFA06-76BF-4955-AFA7-9A2A27846517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D60FD2EE-09BD-4DAA-96B0-B3402215AC33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4" name="Text Box 4">
          <a:extLst>
            <a:ext uri="{FF2B5EF4-FFF2-40B4-BE49-F238E27FC236}">
              <a16:creationId xmlns:a16="http://schemas.microsoft.com/office/drawing/2014/main" id="{CF4ABE0F-237C-4EC8-8611-4B34F191B17A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5" name="Text Box 6">
          <a:extLst>
            <a:ext uri="{FF2B5EF4-FFF2-40B4-BE49-F238E27FC236}">
              <a16:creationId xmlns:a16="http://schemas.microsoft.com/office/drawing/2014/main" id="{22AF2E0C-4FF2-4CE1-ABE4-721945419308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4">
          <a:extLst>
            <a:ext uri="{FF2B5EF4-FFF2-40B4-BE49-F238E27FC236}">
              <a16:creationId xmlns:a16="http://schemas.microsoft.com/office/drawing/2014/main" id="{3B797897-8184-4FC0-ADE9-0BA9D076A82B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554E1C73-2E4E-4D22-8094-768EC994215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1472FEE7-02C1-40FB-9025-92E5F4F81DF7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9" name="Text Box 6">
          <a:extLst>
            <a:ext uri="{FF2B5EF4-FFF2-40B4-BE49-F238E27FC236}">
              <a16:creationId xmlns:a16="http://schemas.microsoft.com/office/drawing/2014/main" id="{5A6F15B8-19F7-42F9-B74C-E6044E86F9A4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FEDD1B37-05B9-4F34-AFCB-14F5177B857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1" name="Text Box 6">
          <a:extLst>
            <a:ext uri="{FF2B5EF4-FFF2-40B4-BE49-F238E27FC236}">
              <a16:creationId xmlns:a16="http://schemas.microsoft.com/office/drawing/2014/main" id="{20F247C0-DF1F-48CD-9CA2-85596016529E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BEE2BB53-7D68-4920-BD54-EF5258AB916E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6">
          <a:extLst>
            <a:ext uri="{FF2B5EF4-FFF2-40B4-BE49-F238E27FC236}">
              <a16:creationId xmlns:a16="http://schemas.microsoft.com/office/drawing/2014/main" id="{488B2EAD-6729-4F5B-B164-DFDC0425F697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4" name="Text Box 4">
          <a:extLst>
            <a:ext uri="{FF2B5EF4-FFF2-40B4-BE49-F238E27FC236}">
              <a16:creationId xmlns:a16="http://schemas.microsoft.com/office/drawing/2014/main" id="{3F9692AD-96F2-4AD6-B07D-9A73563C53B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5" name="Text Box 6">
          <a:extLst>
            <a:ext uri="{FF2B5EF4-FFF2-40B4-BE49-F238E27FC236}">
              <a16:creationId xmlns:a16="http://schemas.microsoft.com/office/drawing/2014/main" id="{87043DDF-8EA7-4C12-B8DE-DDD15EF58B92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4">
          <a:extLst>
            <a:ext uri="{FF2B5EF4-FFF2-40B4-BE49-F238E27FC236}">
              <a16:creationId xmlns:a16="http://schemas.microsoft.com/office/drawing/2014/main" id="{B588D367-EE71-4D2C-9CCC-A2B069485642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7783454E-CA00-4A79-9AA3-483E418DC49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3B4E472E-246E-41B6-B93F-AF03A968AC07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A1C59726-97BA-473B-8EE6-D89C1A5F7D18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F453E251-C4FB-4A5B-A5E3-B0040A35D023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39F55A59-6B11-4FCA-84DA-BDFF2C37BF14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4">
          <a:extLst>
            <a:ext uri="{FF2B5EF4-FFF2-40B4-BE49-F238E27FC236}">
              <a16:creationId xmlns:a16="http://schemas.microsoft.com/office/drawing/2014/main" id="{6981C939-3A57-4123-B6A1-9857EB3ED958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3" name="Text Box 6">
          <a:extLst>
            <a:ext uri="{FF2B5EF4-FFF2-40B4-BE49-F238E27FC236}">
              <a16:creationId xmlns:a16="http://schemas.microsoft.com/office/drawing/2014/main" id="{E866CB82-BBBF-4753-91A0-688FFC1BAABE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EE264572-F4E3-411A-BA54-BB27AB98D3D5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85713ECE-71EA-49DF-8AF5-9B36FD643EDC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E87042A2-3571-4E52-822D-3980BC458CE3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FAB48F5A-019C-453F-9DDE-B727C3BDAD5E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D03A69A0-DF8B-4B1B-AAAE-278E0A8B956C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21A09FC8-D725-4478-A1A5-32B4E553E9DF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40" name="Text Box 6">
          <a:extLst>
            <a:ext uri="{FF2B5EF4-FFF2-40B4-BE49-F238E27FC236}">
              <a16:creationId xmlns:a16="http://schemas.microsoft.com/office/drawing/2014/main" id="{337B0B84-1489-4CC0-9464-024F0449CB16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4">
          <a:extLst>
            <a:ext uri="{FF2B5EF4-FFF2-40B4-BE49-F238E27FC236}">
              <a16:creationId xmlns:a16="http://schemas.microsoft.com/office/drawing/2014/main" id="{07712D77-7E25-4AB5-9018-2E946992497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DA5326BA-0BA4-4EAC-965A-5C2B1533B048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A14EC96D-F3EA-4F6D-83B9-EE1D4C230F7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3B617064-2A97-45A2-972D-CA885BDCC8D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3A54969F-8A9D-441F-8D21-5C5EADA111C4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863E7565-C265-4CB1-BC0F-AA114FBC85B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F37793F0-10B8-4DF0-8CDE-5B50B215C41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9370D1E9-729D-4A1C-8804-E500DD7D23AF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23122950-72F5-4EAB-9BE1-3A532A85F81F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id="{DFF7EF7F-143D-421E-BEB4-F393409C258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1" name="Text Box 6">
          <a:extLst>
            <a:ext uri="{FF2B5EF4-FFF2-40B4-BE49-F238E27FC236}">
              <a16:creationId xmlns:a16="http://schemas.microsoft.com/office/drawing/2014/main" id="{39527BE3-75D9-4DCC-A3C1-3953DEB293E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4">
          <a:extLst>
            <a:ext uri="{FF2B5EF4-FFF2-40B4-BE49-F238E27FC236}">
              <a16:creationId xmlns:a16="http://schemas.microsoft.com/office/drawing/2014/main" id="{1C467488-0E8A-4E63-B8F1-2AC3243A8BCB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2A9CB19F-7836-4094-AD74-B68FD837FF2F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51B21324-FFF5-46C6-8917-3E86E471915F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4">
          <a:extLst>
            <a:ext uri="{FF2B5EF4-FFF2-40B4-BE49-F238E27FC236}">
              <a16:creationId xmlns:a16="http://schemas.microsoft.com/office/drawing/2014/main" id="{8E81AB8A-0FF2-42FB-81B8-81D2D5C95DA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05763DFD-39B3-4F87-91D9-E10542333E3A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4DB2FB5D-0B87-49B7-AD11-6B16A7BF08F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76FBFE4C-AA8B-4CC0-9DF6-99AFA2FBCF0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8EFA0BF2-4968-4481-A29E-CADE39B9FE4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6674F8CB-EF0D-4082-9B79-2D8387719B9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6C8B6D7-6717-4A9D-8B4B-66B74CC5D10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D5290E88-83D7-4DF4-9758-0A1F491ED865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241F8FF6-432D-4422-BC90-86BE4EF1D16E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C850BDD8-104A-4510-ABEE-035BE8D1980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5" name="Text Box 6">
          <a:extLst>
            <a:ext uri="{FF2B5EF4-FFF2-40B4-BE49-F238E27FC236}">
              <a16:creationId xmlns:a16="http://schemas.microsoft.com/office/drawing/2014/main" id="{75EF49B6-D9F5-4196-A146-F829E548309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4">
          <a:extLst>
            <a:ext uri="{FF2B5EF4-FFF2-40B4-BE49-F238E27FC236}">
              <a16:creationId xmlns:a16="http://schemas.microsoft.com/office/drawing/2014/main" id="{26CA36D5-0D35-4FEF-8842-616515F0B0CA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6649C216-9661-47EC-AEE2-640B702576A2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540CA4D4-BFD6-4B85-AD9F-1959B44415BD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685CA925-E3CD-40B6-A4A5-D32AD890A332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C25F1C99-DEAC-49BC-8923-938062AC89E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8053D8AE-66A8-482B-BF8C-DE88F4D5C91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33F14BD3-B4D4-4F9A-90A4-66B6E7F054B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15F3A2B8-F3BA-473E-B89F-7219148C010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4" name="Text Box 6">
          <a:extLst>
            <a:ext uri="{FF2B5EF4-FFF2-40B4-BE49-F238E27FC236}">
              <a16:creationId xmlns:a16="http://schemas.microsoft.com/office/drawing/2014/main" id="{3BC631BB-8537-4318-A2D4-66668C86EF1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4BEDE9FD-D192-45BD-8A4D-94DF65805EC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7452FBEA-53F2-4020-99A7-CCE3CF5362D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4">
          <a:extLst>
            <a:ext uri="{FF2B5EF4-FFF2-40B4-BE49-F238E27FC236}">
              <a16:creationId xmlns:a16="http://schemas.microsoft.com/office/drawing/2014/main" id="{C58EC557-EBBA-40A7-9915-93E540A73AB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8" name="Text Box 6">
          <a:extLst>
            <a:ext uri="{FF2B5EF4-FFF2-40B4-BE49-F238E27FC236}">
              <a16:creationId xmlns:a16="http://schemas.microsoft.com/office/drawing/2014/main" id="{F4CD8EAB-6B4C-4E2F-8FC4-E41345C827B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9" name="Text Box 4">
          <a:extLst>
            <a:ext uri="{FF2B5EF4-FFF2-40B4-BE49-F238E27FC236}">
              <a16:creationId xmlns:a16="http://schemas.microsoft.com/office/drawing/2014/main" id="{2D7D442B-0D16-4EF9-A909-626799B2214D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80" name="Text Box 6">
          <a:extLst>
            <a:ext uri="{FF2B5EF4-FFF2-40B4-BE49-F238E27FC236}">
              <a16:creationId xmlns:a16="http://schemas.microsoft.com/office/drawing/2014/main" id="{CBFAA18C-D16E-47EB-B788-9A267753B095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id="{2228FBA0-9DE5-4380-AEAB-344C9276AE9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2" name="Text Box 6">
          <a:extLst>
            <a:ext uri="{FF2B5EF4-FFF2-40B4-BE49-F238E27FC236}">
              <a16:creationId xmlns:a16="http://schemas.microsoft.com/office/drawing/2014/main" id="{9129BD5C-401A-4853-9BF4-F76F484FE7F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4">
          <a:extLst>
            <a:ext uri="{FF2B5EF4-FFF2-40B4-BE49-F238E27FC236}">
              <a16:creationId xmlns:a16="http://schemas.microsoft.com/office/drawing/2014/main" id="{41FA26C7-4851-49DF-A7A6-373F24EA7A04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FD741058-E919-45B5-A71D-068EBAAE987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E34D5F15-43E9-4509-9303-61D6ACC22B11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D5B4A0BC-14ED-4C00-9E41-AA6EA39649D9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B01E5484-0267-4629-9477-94A5463BD2A1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4">
          <a:extLst>
            <a:ext uri="{FF2B5EF4-FFF2-40B4-BE49-F238E27FC236}">
              <a16:creationId xmlns:a16="http://schemas.microsoft.com/office/drawing/2014/main" id="{9273868C-C99C-438B-8BC5-DE49B207D0F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9" name="Text Box 6">
          <a:extLst>
            <a:ext uri="{FF2B5EF4-FFF2-40B4-BE49-F238E27FC236}">
              <a16:creationId xmlns:a16="http://schemas.microsoft.com/office/drawing/2014/main" id="{39CBF46A-D7A1-4588-88A1-97878CAB850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90" name="Text Box 4">
          <a:extLst>
            <a:ext uri="{FF2B5EF4-FFF2-40B4-BE49-F238E27FC236}">
              <a16:creationId xmlns:a16="http://schemas.microsoft.com/office/drawing/2014/main" id="{642A7FD5-9205-4181-AF2D-622FBBBA02CC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24B1BC88-3D19-4B52-83C4-98392F8B94C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9AA7E02E-95E6-4658-B2FD-8143D7E684D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B6BFC31-058C-458B-BF53-4F46394DCC3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EBF2ED3E-A28D-4B96-AAAE-95414C73E13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D58A5A79-0962-4E59-A8AD-2AD3CA19A54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11D65B66-353A-48BE-998C-C6CD827FA4B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1B6A2993-95B4-43E5-87DA-7688A9302DE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8" name="Text Box 6">
          <a:extLst>
            <a:ext uri="{FF2B5EF4-FFF2-40B4-BE49-F238E27FC236}">
              <a16:creationId xmlns:a16="http://schemas.microsoft.com/office/drawing/2014/main" id="{B96F1F43-84A5-4BD0-A288-91E66437EAE7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9" name="Text Box 4">
          <a:extLst>
            <a:ext uri="{FF2B5EF4-FFF2-40B4-BE49-F238E27FC236}">
              <a16:creationId xmlns:a16="http://schemas.microsoft.com/office/drawing/2014/main" id="{B1EF99E5-E5B7-4440-8878-AA056A9C7A1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3000" name="Text Box 6">
          <a:extLst>
            <a:ext uri="{FF2B5EF4-FFF2-40B4-BE49-F238E27FC236}">
              <a16:creationId xmlns:a16="http://schemas.microsoft.com/office/drawing/2014/main" id="{0B057925-AF2C-47E3-9ADF-ABA65B54A3AE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4">
          <a:extLst>
            <a:ext uri="{FF2B5EF4-FFF2-40B4-BE49-F238E27FC236}">
              <a16:creationId xmlns:a16="http://schemas.microsoft.com/office/drawing/2014/main" id="{2774EA70-CCA2-4F26-BF90-35558B48E05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5CE915E0-8FB5-4A9A-943C-D5D6391D043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1143E61A-87B4-473A-B5BE-22283EB7647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CD1B1716-7927-47AB-9DA7-4E8F189CB51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57BA75EA-DEE0-47EF-BEE7-75F563EC115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89268AEE-813D-4ED1-A237-840BEC74C52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B98C7F5B-9084-474F-B4CB-08B9949DE58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75AD95A8-97FD-4672-B821-77D4C22BDCF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E68F6215-240C-4AD7-8AEF-F0278585E6E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3D640FBC-01C5-4232-9187-C7DABAAB23D1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BF53425F-8BA5-4496-8DA3-5E221B2026F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60D96EF5-B389-476B-9059-2EB354901537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4">
          <a:extLst>
            <a:ext uri="{FF2B5EF4-FFF2-40B4-BE49-F238E27FC236}">
              <a16:creationId xmlns:a16="http://schemas.microsoft.com/office/drawing/2014/main" id="{B23C4CBE-EB2C-463F-B286-C2A411F37C99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4FAE443C-DE02-4EDC-989C-8CCB297BF4B4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4">
          <a:extLst>
            <a:ext uri="{FF2B5EF4-FFF2-40B4-BE49-F238E27FC236}">
              <a16:creationId xmlns:a16="http://schemas.microsoft.com/office/drawing/2014/main" id="{BEEF5D8C-778A-49C5-B6B8-4B5FD2D65A93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6">
          <a:extLst>
            <a:ext uri="{FF2B5EF4-FFF2-40B4-BE49-F238E27FC236}">
              <a16:creationId xmlns:a16="http://schemas.microsoft.com/office/drawing/2014/main" id="{457DD140-7D50-43B7-A60F-A326DD9A62D5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id="{8FDBE736-B002-43F8-9887-8A4AE38819AC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8" name="Text Box 6">
          <a:extLst>
            <a:ext uri="{FF2B5EF4-FFF2-40B4-BE49-F238E27FC236}">
              <a16:creationId xmlns:a16="http://schemas.microsoft.com/office/drawing/2014/main" id="{3CBA27AE-97D5-4D4B-BCEA-25303A583F46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4">
          <a:extLst>
            <a:ext uri="{FF2B5EF4-FFF2-40B4-BE49-F238E27FC236}">
              <a16:creationId xmlns:a16="http://schemas.microsoft.com/office/drawing/2014/main" id="{234A3E55-0237-4D40-8AAC-386FBAA27A6F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20" name="Text Box 6">
          <a:extLst>
            <a:ext uri="{FF2B5EF4-FFF2-40B4-BE49-F238E27FC236}">
              <a16:creationId xmlns:a16="http://schemas.microsoft.com/office/drawing/2014/main" id="{B2AC6883-54A6-4F18-8DBB-64EF6CEDA625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4">
          <a:extLst>
            <a:ext uri="{FF2B5EF4-FFF2-40B4-BE49-F238E27FC236}">
              <a16:creationId xmlns:a16="http://schemas.microsoft.com/office/drawing/2014/main" id="{D285FF0F-6304-492A-8623-A578FCAC2BDF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2" name="Text Box 6">
          <a:extLst>
            <a:ext uri="{FF2B5EF4-FFF2-40B4-BE49-F238E27FC236}">
              <a16:creationId xmlns:a16="http://schemas.microsoft.com/office/drawing/2014/main" id="{6453F29B-D162-4DD1-AD3B-494DBBB52846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4">
          <a:extLst>
            <a:ext uri="{FF2B5EF4-FFF2-40B4-BE49-F238E27FC236}">
              <a16:creationId xmlns:a16="http://schemas.microsoft.com/office/drawing/2014/main" id="{60616007-3966-41B5-A8D5-2DFF8B0C9245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34201352-AE61-4623-88B3-72E697759327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97670D8-14B1-430A-88E4-6A5AD8776D6D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A56851A5-134A-48E0-BC6B-2D14FF17F81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35D84C44-AB6C-40CD-8C0C-CE9DC0CCFE61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8" name="Text Box 6">
          <a:extLst>
            <a:ext uri="{FF2B5EF4-FFF2-40B4-BE49-F238E27FC236}">
              <a16:creationId xmlns:a16="http://schemas.microsoft.com/office/drawing/2014/main" id="{2A665A40-B913-4099-B69F-7511E7385E6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257147E6-5F11-4919-BA2C-4A770643AAD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6F28DBCB-63A6-42D1-812E-03129016DB4F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FD04BD0D-E84D-4619-9B15-A821422E3941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id="{A4C8DE1E-B1DA-470F-9D84-AA47C7F8103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4">
          <a:extLst>
            <a:ext uri="{FF2B5EF4-FFF2-40B4-BE49-F238E27FC236}">
              <a16:creationId xmlns:a16="http://schemas.microsoft.com/office/drawing/2014/main" id="{F7AFF06C-6D3A-4762-BB63-F2F5CE21E986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4" name="Text Box 6">
          <a:extLst>
            <a:ext uri="{FF2B5EF4-FFF2-40B4-BE49-F238E27FC236}">
              <a16:creationId xmlns:a16="http://schemas.microsoft.com/office/drawing/2014/main" id="{3173B926-0376-4DC3-AE3D-0F013743638E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4">
          <a:extLst>
            <a:ext uri="{FF2B5EF4-FFF2-40B4-BE49-F238E27FC236}">
              <a16:creationId xmlns:a16="http://schemas.microsoft.com/office/drawing/2014/main" id="{CD450C9B-84E2-4836-AF2D-7712F2597B7F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6" name="Text Box 6">
          <a:extLst>
            <a:ext uri="{FF2B5EF4-FFF2-40B4-BE49-F238E27FC236}">
              <a16:creationId xmlns:a16="http://schemas.microsoft.com/office/drawing/2014/main" id="{AFD0D345-60DE-4F36-97A6-00671DF837C6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id="{D601818B-DE82-4E22-90ED-823AF48AEC53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B63940B8-0175-4803-BEA6-6E6CCCBBB516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6ACEEDF6-572D-444E-A985-1CAE871174C7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id="{3B5908B7-DE7F-4687-85C1-8B1F20ADAD23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F71697EC-5251-4E79-9661-6430357AACA2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2" name="Text Box 6">
          <a:extLst>
            <a:ext uri="{FF2B5EF4-FFF2-40B4-BE49-F238E27FC236}">
              <a16:creationId xmlns:a16="http://schemas.microsoft.com/office/drawing/2014/main" id="{93781E56-C7FA-4C64-85C3-C66F92AF358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4">
          <a:extLst>
            <a:ext uri="{FF2B5EF4-FFF2-40B4-BE49-F238E27FC236}">
              <a16:creationId xmlns:a16="http://schemas.microsoft.com/office/drawing/2014/main" id="{415F1E32-0E3F-40E7-8AFA-09E2E1253B1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4" name="Text Box 6">
          <a:extLst>
            <a:ext uri="{FF2B5EF4-FFF2-40B4-BE49-F238E27FC236}">
              <a16:creationId xmlns:a16="http://schemas.microsoft.com/office/drawing/2014/main" id="{F7A767A0-4582-45DD-923E-82DB58110B2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4">
          <a:extLst>
            <a:ext uri="{FF2B5EF4-FFF2-40B4-BE49-F238E27FC236}">
              <a16:creationId xmlns:a16="http://schemas.microsoft.com/office/drawing/2014/main" id="{FDAE02D0-1F74-40B4-BE05-27D97028F81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6" name="Text Box 6">
          <a:extLst>
            <a:ext uri="{FF2B5EF4-FFF2-40B4-BE49-F238E27FC236}">
              <a16:creationId xmlns:a16="http://schemas.microsoft.com/office/drawing/2014/main" id="{CEC82664-DF77-4D39-9FBB-BE7B641675B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4">
          <a:extLst>
            <a:ext uri="{FF2B5EF4-FFF2-40B4-BE49-F238E27FC236}">
              <a16:creationId xmlns:a16="http://schemas.microsoft.com/office/drawing/2014/main" id="{EDAE4116-5F3E-4895-B181-C075C2A9E5F0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8" name="Text Box 6">
          <a:extLst>
            <a:ext uri="{FF2B5EF4-FFF2-40B4-BE49-F238E27FC236}">
              <a16:creationId xmlns:a16="http://schemas.microsoft.com/office/drawing/2014/main" id="{38AA4520-84CD-48A9-A81F-9DA9C655DE1F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4">
          <a:extLst>
            <a:ext uri="{FF2B5EF4-FFF2-40B4-BE49-F238E27FC236}">
              <a16:creationId xmlns:a16="http://schemas.microsoft.com/office/drawing/2014/main" id="{B96E11D1-9823-4956-854A-081FCEFDB17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50" name="Text Box 6">
          <a:extLst>
            <a:ext uri="{FF2B5EF4-FFF2-40B4-BE49-F238E27FC236}">
              <a16:creationId xmlns:a16="http://schemas.microsoft.com/office/drawing/2014/main" id="{ECF88629-EC44-4845-BE7F-265A5966976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4">
          <a:extLst>
            <a:ext uri="{FF2B5EF4-FFF2-40B4-BE49-F238E27FC236}">
              <a16:creationId xmlns:a16="http://schemas.microsoft.com/office/drawing/2014/main" id="{CA4A40AE-092C-49EC-9E49-42A9F1682775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2" name="Text Box 6">
          <a:extLst>
            <a:ext uri="{FF2B5EF4-FFF2-40B4-BE49-F238E27FC236}">
              <a16:creationId xmlns:a16="http://schemas.microsoft.com/office/drawing/2014/main" id="{D556A126-773E-4A18-A122-D969B4C2168B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E46313AE-2A12-4517-B3BD-FBC7D6B492FE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63A4C960-FBE7-491E-9B3C-EC5D6F8DA9FD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4">
          <a:extLst>
            <a:ext uri="{FF2B5EF4-FFF2-40B4-BE49-F238E27FC236}">
              <a16:creationId xmlns:a16="http://schemas.microsoft.com/office/drawing/2014/main" id="{7BF84C86-C8B8-499B-B9DC-390C1B595FD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6" name="Text Box 6">
          <a:extLst>
            <a:ext uri="{FF2B5EF4-FFF2-40B4-BE49-F238E27FC236}">
              <a16:creationId xmlns:a16="http://schemas.microsoft.com/office/drawing/2014/main" id="{F4E22858-643A-471B-9323-CD6473A1A1E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4">
          <a:extLst>
            <a:ext uri="{FF2B5EF4-FFF2-40B4-BE49-F238E27FC236}">
              <a16:creationId xmlns:a16="http://schemas.microsoft.com/office/drawing/2014/main" id="{785B815A-5D43-47AC-9ECC-979CE2C2DB3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CDF5A967-F007-4715-8EB9-8698E7EB778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B08DBAA7-D7B5-45E8-BD70-AA1565D7C75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FF94EFC0-CA43-4146-BB02-E0E4557D66E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DA3FCC72-2EEE-4A01-9D7F-AC9C493E680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D301A739-5FC0-45B0-BFE6-67333F7BA03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BC10BE4A-0B31-4F38-9A40-6AE012EC2D7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51C326F5-D9D7-4493-B4FA-C6B05B45611A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5289B850-0310-458C-9D2F-0D9417944CBA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9B1F7874-DFDA-4E3F-8C6C-750C2CC9DAA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EDA30D17-F667-41FB-826A-138460439A8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16A36B5F-7332-4EE4-9421-22E753184BB1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DDA44703-7713-4C6F-B2FA-B9B771342327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47690A9B-B975-4623-8E4D-6BB04B1DB7CA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5815C0E5-462E-4918-8E84-1AD933B07ADE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B2A88024-25BA-4FEB-B9F6-8023A9F6087A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46372414-16E5-4A45-B471-678371CFEAC1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5AAF748F-BC8D-4604-B5EA-B53347E8ACE7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47AEB472-44A3-496F-82C8-C2B25212C2BA}"/>
            </a:ext>
          </a:extLst>
        </xdr:cNvPr>
        <xdr:cNvSpPr txBox="1">
          <a:spLocks noChangeArrowheads="1"/>
        </xdr:cNvSpPr>
      </xdr:nvSpPr>
      <xdr:spPr bwMode="auto">
        <a:xfrm>
          <a:off x="1800225" y="22450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D7C6C1E6-103F-4B57-A688-90C5A5F65FB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7" name="Text Box 6">
          <a:extLst>
            <a:ext uri="{FF2B5EF4-FFF2-40B4-BE49-F238E27FC236}">
              <a16:creationId xmlns:a16="http://schemas.microsoft.com/office/drawing/2014/main" id="{7B8ACA18-6F3E-4C5C-A246-063D57E011A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4">
          <a:extLst>
            <a:ext uri="{FF2B5EF4-FFF2-40B4-BE49-F238E27FC236}">
              <a16:creationId xmlns:a16="http://schemas.microsoft.com/office/drawing/2014/main" id="{23AD96DF-4301-460B-BC07-12B79B6DAAC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9" name="Text Box 6">
          <a:extLst>
            <a:ext uri="{FF2B5EF4-FFF2-40B4-BE49-F238E27FC236}">
              <a16:creationId xmlns:a16="http://schemas.microsoft.com/office/drawing/2014/main" id="{5174D1AD-C3EE-4761-B5BC-546CCA5F0F8F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4">
          <a:extLst>
            <a:ext uri="{FF2B5EF4-FFF2-40B4-BE49-F238E27FC236}">
              <a16:creationId xmlns:a16="http://schemas.microsoft.com/office/drawing/2014/main" id="{7CB7DB84-F60B-4881-BB64-04F6073BB22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1" name="Text Box 6">
          <a:extLst>
            <a:ext uri="{FF2B5EF4-FFF2-40B4-BE49-F238E27FC236}">
              <a16:creationId xmlns:a16="http://schemas.microsoft.com/office/drawing/2014/main" id="{23474319-4709-476C-A56C-394078CA573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4">
          <a:extLst>
            <a:ext uri="{FF2B5EF4-FFF2-40B4-BE49-F238E27FC236}">
              <a16:creationId xmlns:a16="http://schemas.microsoft.com/office/drawing/2014/main" id="{75324420-3404-4A4C-80EA-A4E5ED677A2B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3" name="Text Box 6">
          <a:extLst>
            <a:ext uri="{FF2B5EF4-FFF2-40B4-BE49-F238E27FC236}">
              <a16:creationId xmlns:a16="http://schemas.microsoft.com/office/drawing/2014/main" id="{0CD8B18E-B417-4298-9700-325F51F50967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4" name="Text Box 4">
          <a:extLst>
            <a:ext uri="{FF2B5EF4-FFF2-40B4-BE49-F238E27FC236}">
              <a16:creationId xmlns:a16="http://schemas.microsoft.com/office/drawing/2014/main" id="{29527FFF-D87C-4F00-B367-9CF37CA95CC7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5" name="Text Box 6">
          <a:extLst>
            <a:ext uri="{FF2B5EF4-FFF2-40B4-BE49-F238E27FC236}">
              <a16:creationId xmlns:a16="http://schemas.microsoft.com/office/drawing/2014/main" id="{225478AB-FB15-45F7-8FFE-B4DC943706FA}"/>
            </a:ext>
          </a:extLst>
        </xdr:cNvPr>
        <xdr:cNvSpPr txBox="1">
          <a:spLocks noChangeArrowheads="1"/>
        </xdr:cNvSpPr>
      </xdr:nvSpPr>
      <xdr:spPr bwMode="auto">
        <a:xfrm>
          <a:off x="21240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E0B9B53F-47D3-41F5-B9B0-15FF85D33DB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72278684-F200-4643-8240-43470F35531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7BC86AEA-0933-4A8E-9DE0-7A6C05B4D8B9}"/>
            </a:ext>
          </a:extLst>
        </xdr:cNvPr>
        <xdr:cNvSpPr txBox="1">
          <a:spLocks noChangeArrowheads="1"/>
        </xdr:cNvSpPr>
      </xdr:nvSpPr>
      <xdr:spPr bwMode="auto">
        <a:xfrm>
          <a:off x="1800225" y="23860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28394819-EA74-451B-B514-771A84A8BEF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B18A7E2C-6EA2-4458-8C8A-FA56E248FBD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9524C5FC-F370-4E67-8A5E-A99BC8583AC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4A62DADB-969B-4A00-A251-644D376B356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2F2F05D3-9552-4CFD-94DE-0C0ECF16762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E758445A-8696-437A-A79B-9E2E6FB1166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C4DE1054-5D7E-47F0-89FF-706258A3A1D1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F5F6ABED-0549-4BA9-ABD3-EC05FD14B091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A9BB487-1A48-4B4D-814A-D3024606AED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A2AE060C-6675-43A2-B809-B6AF778D0708}"/>
            </a:ext>
          </a:extLst>
        </xdr:cNvPr>
        <xdr:cNvSpPr txBox="1">
          <a:spLocks noChangeArrowheads="1"/>
        </xdr:cNvSpPr>
      </xdr:nvSpPr>
      <xdr:spPr bwMode="auto">
        <a:xfrm>
          <a:off x="21240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CDB452B-8575-42FE-BEAE-315CB5D4888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494228F8-977B-4A90-816B-AF2B7C41C4A2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C7385DFE-A74D-462F-991F-EDF130B85F0D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59FE3A7D-7AE5-4F18-BC71-153698E937AD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4">
          <a:extLst>
            <a:ext uri="{FF2B5EF4-FFF2-40B4-BE49-F238E27FC236}">
              <a16:creationId xmlns:a16="http://schemas.microsoft.com/office/drawing/2014/main" id="{845EE07A-EA85-47B7-82F5-D0A4D96458AA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6">
          <a:extLst>
            <a:ext uri="{FF2B5EF4-FFF2-40B4-BE49-F238E27FC236}">
              <a16:creationId xmlns:a16="http://schemas.microsoft.com/office/drawing/2014/main" id="{B8EF58B5-5564-4C5F-AC7F-3A5D2FB67F1D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4">
          <a:extLst>
            <a:ext uri="{FF2B5EF4-FFF2-40B4-BE49-F238E27FC236}">
              <a16:creationId xmlns:a16="http://schemas.microsoft.com/office/drawing/2014/main" id="{AC0A4C04-9DE0-4BCA-91BC-905398ABAC78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6" name="Text Box 6">
          <a:extLst>
            <a:ext uri="{FF2B5EF4-FFF2-40B4-BE49-F238E27FC236}">
              <a16:creationId xmlns:a16="http://schemas.microsoft.com/office/drawing/2014/main" id="{25CC2111-A6FF-45FD-838B-08595BDC2792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4">
          <a:extLst>
            <a:ext uri="{FF2B5EF4-FFF2-40B4-BE49-F238E27FC236}">
              <a16:creationId xmlns:a16="http://schemas.microsoft.com/office/drawing/2014/main" id="{FC0386A2-3D13-489A-B483-2FB2FD745E5A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8" name="Text Box 6">
          <a:extLst>
            <a:ext uri="{FF2B5EF4-FFF2-40B4-BE49-F238E27FC236}">
              <a16:creationId xmlns:a16="http://schemas.microsoft.com/office/drawing/2014/main" id="{9BCFCBE1-358D-4CB7-BA3B-0BF26DE3B72D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4">
          <a:extLst>
            <a:ext uri="{FF2B5EF4-FFF2-40B4-BE49-F238E27FC236}">
              <a16:creationId xmlns:a16="http://schemas.microsoft.com/office/drawing/2014/main" id="{79EA9493-0F44-4237-9A05-3E6969F6FF6F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0" name="Text Box 6">
          <a:extLst>
            <a:ext uri="{FF2B5EF4-FFF2-40B4-BE49-F238E27FC236}">
              <a16:creationId xmlns:a16="http://schemas.microsoft.com/office/drawing/2014/main" id="{13381362-01BA-4D8C-B5F9-A59735F91B47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4">
          <a:extLst>
            <a:ext uri="{FF2B5EF4-FFF2-40B4-BE49-F238E27FC236}">
              <a16:creationId xmlns:a16="http://schemas.microsoft.com/office/drawing/2014/main" id="{C7086189-3B68-4C6C-A0EA-826E0D9063DF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970E86B9-985B-4C7D-A0A8-36290658A1E8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F439524A-C7C7-4787-826D-3AC8CADD2DD4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3D0BAFCE-1D08-4C1C-94B7-66F533617E8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7E15D54B-7086-44C1-95B1-D508686D460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6" name="Text Box 6">
          <a:extLst>
            <a:ext uri="{FF2B5EF4-FFF2-40B4-BE49-F238E27FC236}">
              <a16:creationId xmlns:a16="http://schemas.microsoft.com/office/drawing/2014/main" id="{4A6FBDF4-D468-4F18-8A0A-FF4759A2C14B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4">
          <a:extLst>
            <a:ext uri="{FF2B5EF4-FFF2-40B4-BE49-F238E27FC236}">
              <a16:creationId xmlns:a16="http://schemas.microsoft.com/office/drawing/2014/main" id="{6AE904F0-5AFC-4FE0-A258-6E7C8F8300D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8" name="Text Box 6">
          <a:extLst>
            <a:ext uri="{FF2B5EF4-FFF2-40B4-BE49-F238E27FC236}">
              <a16:creationId xmlns:a16="http://schemas.microsoft.com/office/drawing/2014/main" id="{23398B85-8C02-475D-91A3-859B784C154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8526045F-D457-4A20-A6EA-CE56C1CE118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68DACF11-F730-403C-9015-BF67C47BB110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4">
          <a:extLst>
            <a:ext uri="{FF2B5EF4-FFF2-40B4-BE49-F238E27FC236}">
              <a16:creationId xmlns:a16="http://schemas.microsoft.com/office/drawing/2014/main" id="{EC9D7D61-5F94-4C6E-8A1E-30ED2E3BA579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2" name="Text Box 6">
          <a:extLst>
            <a:ext uri="{FF2B5EF4-FFF2-40B4-BE49-F238E27FC236}">
              <a16:creationId xmlns:a16="http://schemas.microsoft.com/office/drawing/2014/main" id="{6A181EBC-9CA5-4B5B-B92E-170FD907032A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4">
          <a:extLst>
            <a:ext uri="{FF2B5EF4-FFF2-40B4-BE49-F238E27FC236}">
              <a16:creationId xmlns:a16="http://schemas.microsoft.com/office/drawing/2014/main" id="{C66B6F63-FDA6-40D9-A24A-7BB08DBF4BF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4" name="Text Box 6">
          <a:extLst>
            <a:ext uri="{FF2B5EF4-FFF2-40B4-BE49-F238E27FC236}">
              <a16:creationId xmlns:a16="http://schemas.microsoft.com/office/drawing/2014/main" id="{7B2B3817-06EF-4990-BA58-7AFB2A13E77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id="{CE74BBD4-6A6D-406B-8911-F5D95E67DEFB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58278C0F-5E69-4E18-BCCF-D739411524F9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A09D016E-BBEE-47AE-88B6-569BBB6EED34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4">
          <a:extLst>
            <a:ext uri="{FF2B5EF4-FFF2-40B4-BE49-F238E27FC236}">
              <a16:creationId xmlns:a16="http://schemas.microsoft.com/office/drawing/2014/main" id="{8886A0BD-F5CE-4187-A86A-ED485DB312D3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1079CA28-5942-488F-A8C0-83CDDEBA8389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0" name="Text Box 6">
          <a:extLst>
            <a:ext uri="{FF2B5EF4-FFF2-40B4-BE49-F238E27FC236}">
              <a16:creationId xmlns:a16="http://schemas.microsoft.com/office/drawing/2014/main" id="{7F12AF19-3E0B-41D1-8D4F-4CDBAFBDF4F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4">
          <a:extLst>
            <a:ext uri="{FF2B5EF4-FFF2-40B4-BE49-F238E27FC236}">
              <a16:creationId xmlns:a16="http://schemas.microsoft.com/office/drawing/2014/main" id="{D5B96298-22F3-4E36-B1C3-946AF470C9A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2" name="Text Box 6">
          <a:extLst>
            <a:ext uri="{FF2B5EF4-FFF2-40B4-BE49-F238E27FC236}">
              <a16:creationId xmlns:a16="http://schemas.microsoft.com/office/drawing/2014/main" id="{38099333-B0F0-47E5-BB88-F374283D8A4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4">
          <a:extLst>
            <a:ext uri="{FF2B5EF4-FFF2-40B4-BE49-F238E27FC236}">
              <a16:creationId xmlns:a16="http://schemas.microsoft.com/office/drawing/2014/main" id="{CC1B3D8A-13E0-4D30-AE1A-16E7A264FAF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4" name="Text Box 6">
          <a:extLst>
            <a:ext uri="{FF2B5EF4-FFF2-40B4-BE49-F238E27FC236}">
              <a16:creationId xmlns:a16="http://schemas.microsoft.com/office/drawing/2014/main" id="{3454C1D9-532C-496F-9977-FF95A077A1A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4">
          <a:extLst>
            <a:ext uri="{FF2B5EF4-FFF2-40B4-BE49-F238E27FC236}">
              <a16:creationId xmlns:a16="http://schemas.microsoft.com/office/drawing/2014/main" id="{D208F3DD-FB52-452B-99C8-2438F0934529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6" name="Text Box 6">
          <a:extLst>
            <a:ext uri="{FF2B5EF4-FFF2-40B4-BE49-F238E27FC236}">
              <a16:creationId xmlns:a16="http://schemas.microsoft.com/office/drawing/2014/main" id="{05EB7692-3150-4089-8DE8-580D9BD20495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AFBE6535-B254-4B08-9F9D-86F7714224D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8" name="Text Box 6">
          <a:extLst>
            <a:ext uri="{FF2B5EF4-FFF2-40B4-BE49-F238E27FC236}">
              <a16:creationId xmlns:a16="http://schemas.microsoft.com/office/drawing/2014/main" id="{D55E764F-AD6E-4511-82B8-E214CC8C87F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4">
          <a:extLst>
            <a:ext uri="{FF2B5EF4-FFF2-40B4-BE49-F238E27FC236}">
              <a16:creationId xmlns:a16="http://schemas.microsoft.com/office/drawing/2014/main" id="{895EFEC4-1131-4F06-A5B8-19B780DE5D7A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40" name="Text Box 6">
          <a:extLst>
            <a:ext uri="{FF2B5EF4-FFF2-40B4-BE49-F238E27FC236}">
              <a16:creationId xmlns:a16="http://schemas.microsoft.com/office/drawing/2014/main" id="{AA5F53DC-E2AC-4723-A73A-E8E6DBBCCF36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43AD8098-E0FB-4313-BED5-37E48F4C46AE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49C6B802-3077-44B7-A001-41FB8997D055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4">
          <a:extLst>
            <a:ext uri="{FF2B5EF4-FFF2-40B4-BE49-F238E27FC236}">
              <a16:creationId xmlns:a16="http://schemas.microsoft.com/office/drawing/2014/main" id="{6696D7B0-3D29-4AAE-AA2C-5975CEE83E9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4" name="Text Box 6">
          <a:extLst>
            <a:ext uri="{FF2B5EF4-FFF2-40B4-BE49-F238E27FC236}">
              <a16:creationId xmlns:a16="http://schemas.microsoft.com/office/drawing/2014/main" id="{0047331D-52AC-4497-8C81-24DABAE558D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4">
          <a:extLst>
            <a:ext uri="{FF2B5EF4-FFF2-40B4-BE49-F238E27FC236}">
              <a16:creationId xmlns:a16="http://schemas.microsoft.com/office/drawing/2014/main" id="{D3CAE79A-0514-419B-90DE-DB6776CBE1F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FA445FF0-AD6F-4057-A5CD-D8BF5504DCA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58A66C96-93A2-4EBA-96F4-D14DB957C2B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A2353F0-D435-4ACA-BBF6-D844E4BBDF6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93ADCA45-3FA3-4F5F-A393-7F1360C136A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B351D26C-88F8-4D00-9BDD-68921DEE7ED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F9F03A2B-0E88-42A7-85AD-DC3271C6552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D5557D11-FB9A-496B-AA76-B17CE72BA464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FD5D6B71-8067-4826-9E3F-E58B3C1DAD54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665C5704-C626-474B-B191-0C3DEBCEB36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59F50F6C-6E3F-43AA-B13E-83E5D1C6488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5A93762E-5465-4D87-9EC0-0DB8C5C4FC6D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89E5C994-8C75-4EA1-9831-39022989FC63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2B7CBF55-7876-47BF-A784-0F0193577F80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901A611D-9A55-442C-B375-E6CB81C36225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4BE531B5-775B-42F9-BD61-12D2B43D9A0B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C0FCB566-AED4-4C24-A722-BCF698B7F66B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6B842EEA-901C-479E-9EBE-10E0350D91F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16CB1175-A72B-41D1-86FE-24C4C8EA8524}"/>
            </a:ext>
          </a:extLst>
        </xdr:cNvPr>
        <xdr:cNvSpPr txBox="1">
          <a:spLocks noChangeArrowheads="1"/>
        </xdr:cNvSpPr>
      </xdr:nvSpPr>
      <xdr:spPr bwMode="auto">
        <a:xfrm>
          <a:off x="1800225" y="29022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62E75E95-FA30-4BFA-84E0-39717664D7B1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DDBEC9BD-D679-4F34-8D17-C357F9E5F7F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id="{AB358F7F-4B4D-4C97-8286-530A3C8BFE1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7" name="Text Box 6">
          <a:extLst>
            <a:ext uri="{FF2B5EF4-FFF2-40B4-BE49-F238E27FC236}">
              <a16:creationId xmlns:a16="http://schemas.microsoft.com/office/drawing/2014/main" id="{61816E70-5F9A-47A8-9E4D-7174A988962B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4">
          <a:extLst>
            <a:ext uri="{FF2B5EF4-FFF2-40B4-BE49-F238E27FC236}">
              <a16:creationId xmlns:a16="http://schemas.microsoft.com/office/drawing/2014/main" id="{CE249B29-9A9F-4CCC-A24E-FD0F83A09FB8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9" name="Text Box 6">
          <a:extLst>
            <a:ext uri="{FF2B5EF4-FFF2-40B4-BE49-F238E27FC236}">
              <a16:creationId xmlns:a16="http://schemas.microsoft.com/office/drawing/2014/main" id="{7A01AFA2-E2B5-4C6F-B3A7-2F19972BD86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70" name="Text Box 4">
          <a:extLst>
            <a:ext uri="{FF2B5EF4-FFF2-40B4-BE49-F238E27FC236}">
              <a16:creationId xmlns:a16="http://schemas.microsoft.com/office/drawing/2014/main" id="{8ABDF128-FF6C-4E32-A5CB-F5AC63CADA34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1" name="Text Box 6">
          <a:extLst>
            <a:ext uri="{FF2B5EF4-FFF2-40B4-BE49-F238E27FC236}">
              <a16:creationId xmlns:a16="http://schemas.microsoft.com/office/drawing/2014/main" id="{ACA42571-D87F-4464-8D01-30B32D2617B9}"/>
            </a:ext>
          </a:extLst>
        </xdr:cNvPr>
        <xdr:cNvSpPr txBox="1">
          <a:spLocks noChangeArrowheads="1"/>
        </xdr:cNvSpPr>
      </xdr:nvSpPr>
      <xdr:spPr bwMode="auto">
        <a:xfrm>
          <a:off x="2609850" y="29260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1640BE9D-31BC-4978-8926-EF1935F68B1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B76F3DDB-59AC-4E62-AB7D-ABF4D55F234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4" name="Text Box 6">
          <a:extLst>
            <a:ext uri="{FF2B5EF4-FFF2-40B4-BE49-F238E27FC236}">
              <a16:creationId xmlns:a16="http://schemas.microsoft.com/office/drawing/2014/main" id="{9352696C-E4B0-441C-8A1D-980E95F2B0A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5" name="Text Box 4">
          <a:extLst>
            <a:ext uri="{FF2B5EF4-FFF2-40B4-BE49-F238E27FC236}">
              <a16:creationId xmlns:a16="http://schemas.microsoft.com/office/drawing/2014/main" id="{7860E265-6072-484B-ABE9-8784C2598626}"/>
            </a:ext>
          </a:extLst>
        </xdr:cNvPr>
        <xdr:cNvSpPr txBox="1">
          <a:spLocks noChangeArrowheads="1"/>
        </xdr:cNvSpPr>
      </xdr:nvSpPr>
      <xdr:spPr bwMode="auto">
        <a:xfrm>
          <a:off x="1800225" y="30432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E99CB3D1-C31B-471E-8796-466E856FC2B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E3206001-6C38-4F73-AC1D-483B363ED48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4">
          <a:extLst>
            <a:ext uri="{FF2B5EF4-FFF2-40B4-BE49-F238E27FC236}">
              <a16:creationId xmlns:a16="http://schemas.microsoft.com/office/drawing/2014/main" id="{504A60DA-1E65-419C-8DA4-FD833A3D544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9" name="Text Box 6">
          <a:extLst>
            <a:ext uri="{FF2B5EF4-FFF2-40B4-BE49-F238E27FC236}">
              <a16:creationId xmlns:a16="http://schemas.microsoft.com/office/drawing/2014/main" id="{82733D79-DA74-4A02-BEB0-BC4BF589653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4">
          <a:extLst>
            <a:ext uri="{FF2B5EF4-FFF2-40B4-BE49-F238E27FC236}">
              <a16:creationId xmlns:a16="http://schemas.microsoft.com/office/drawing/2014/main" id="{017B69AC-181B-45DA-A469-87A96A1B16D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1" name="Text Box 6">
          <a:extLst>
            <a:ext uri="{FF2B5EF4-FFF2-40B4-BE49-F238E27FC236}">
              <a16:creationId xmlns:a16="http://schemas.microsoft.com/office/drawing/2014/main" id="{B86354DB-A6AA-4D9A-A988-34AED8D3103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4">
          <a:extLst>
            <a:ext uri="{FF2B5EF4-FFF2-40B4-BE49-F238E27FC236}">
              <a16:creationId xmlns:a16="http://schemas.microsoft.com/office/drawing/2014/main" id="{54FBBF33-32D0-42C9-86EB-230E12717BF5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3" name="Text Box 6">
          <a:extLst>
            <a:ext uri="{FF2B5EF4-FFF2-40B4-BE49-F238E27FC236}">
              <a16:creationId xmlns:a16="http://schemas.microsoft.com/office/drawing/2014/main" id="{53AEC736-B44A-40BB-BCC7-833A452C0531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4" name="Text Box 4">
          <a:extLst>
            <a:ext uri="{FF2B5EF4-FFF2-40B4-BE49-F238E27FC236}">
              <a16:creationId xmlns:a16="http://schemas.microsoft.com/office/drawing/2014/main" id="{55C06842-1BED-4D72-BB0A-6EF2DCCBBEE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5" name="Text Box 6">
          <a:extLst>
            <a:ext uri="{FF2B5EF4-FFF2-40B4-BE49-F238E27FC236}">
              <a16:creationId xmlns:a16="http://schemas.microsoft.com/office/drawing/2014/main" id="{2FC86630-F5A1-4E45-A592-85B483B2D998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4">
          <a:extLst>
            <a:ext uri="{FF2B5EF4-FFF2-40B4-BE49-F238E27FC236}">
              <a16:creationId xmlns:a16="http://schemas.microsoft.com/office/drawing/2014/main" id="{11C0753F-4D6B-47D2-9372-4DAC00595AB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7" name="Text Box 6">
          <a:extLst>
            <a:ext uri="{FF2B5EF4-FFF2-40B4-BE49-F238E27FC236}">
              <a16:creationId xmlns:a16="http://schemas.microsoft.com/office/drawing/2014/main" id="{4E8729D2-32A4-4F16-BD20-903D23A531F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4">
          <a:extLst>
            <a:ext uri="{FF2B5EF4-FFF2-40B4-BE49-F238E27FC236}">
              <a16:creationId xmlns:a16="http://schemas.microsoft.com/office/drawing/2014/main" id="{C3333A80-B325-433F-9438-68FCB9C07687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6">
          <a:extLst>
            <a:ext uri="{FF2B5EF4-FFF2-40B4-BE49-F238E27FC236}">
              <a16:creationId xmlns:a16="http://schemas.microsoft.com/office/drawing/2014/main" id="{8097D052-05D0-40F4-B2B5-672B0394F7CD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4">
          <a:extLst>
            <a:ext uri="{FF2B5EF4-FFF2-40B4-BE49-F238E27FC236}">
              <a16:creationId xmlns:a16="http://schemas.microsoft.com/office/drawing/2014/main" id="{FE366B10-A7DB-4D0C-96F7-C7A9F4C40E6E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398A0400-B810-4E5E-9C01-C70556FCAB72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8C337FE-253A-41BA-B6A0-9D82E9C7F116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4A7D0E75-ABE4-4525-A430-F913C3C9D252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CBEE7D8A-70CA-4765-A81F-445965C5D609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270A8A1A-F23C-4F81-AE0E-25F8448CB05D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17C3100-91A7-43A0-B93E-CA33F4BD7562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3AC2B5AA-3AE7-43DD-B0DA-94CF04BD2047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7FA652EF-3CDE-4D25-B47E-DF8B016F134B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9DE7E96E-F5E1-46ED-BD97-BFDA14C34AAC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200" name="Text Box 6">
          <a:extLst>
            <a:ext uri="{FF2B5EF4-FFF2-40B4-BE49-F238E27FC236}">
              <a16:creationId xmlns:a16="http://schemas.microsoft.com/office/drawing/2014/main" id="{8B2C03E5-876E-498B-AF9D-7EE5C529E662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4">
          <a:extLst>
            <a:ext uri="{FF2B5EF4-FFF2-40B4-BE49-F238E27FC236}">
              <a16:creationId xmlns:a16="http://schemas.microsoft.com/office/drawing/2014/main" id="{DF3D878E-F71C-4727-BA56-BF03E71CB4D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D251492E-07F3-4EE7-AB9A-A7961D38F2A7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A2B1C5DD-4F79-43B6-A1DF-356C887A0B4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4BAFB657-352A-4098-81A1-C0C954CE539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3B521A0A-58E2-46C1-A0AC-72E1100093CC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8CDF145B-E87D-47D6-875F-1236154FF96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4F2DE8C5-EEF3-4ED6-812A-025B3771070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469338A0-DB89-4E5F-AEB0-135E96B1BEC3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DEB2C735-FC34-43EC-885B-AED894F34100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A6BB0EAB-6C58-4FC7-BD43-F3E8BF8F2030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A05ABAAF-37EE-407E-A324-5C1BA50AC4B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1D24A56C-3525-44A6-97AE-DD44ADFC60AD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5770663-B91B-4A1B-A597-37BD4DC4D722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A98EA8BC-1CB7-4B29-8A47-759AD086D706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664C1077-BE19-4852-997F-314B10714B68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59E0564-E0D2-422B-B65E-A34383B3D404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E994EA81-8978-4CBE-BE48-FAC84EA8E9F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F67C4F4B-4B0A-4A2D-B302-669B3FADC34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9AADF3C3-48BF-4863-A22F-09DB96D28BD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A9CEDA6A-5054-49DD-82BC-5D1FFD7D890B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7592F1D1-BED2-44DB-9920-5AB456E600D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97D454FC-81B7-4790-9BEF-2B941B27ED6D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EEA9465B-6471-4716-B84D-304C9BC30A0D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175C6D82-7602-4E18-8E26-78132107E7E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A05E5C2B-366B-44FC-B5BA-0DB5ABFA9D5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65F4AEC8-C26F-4914-8080-7D66E29349D7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711905AD-E705-4B34-B93C-B01C44C0DC4F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67A5161C-C462-4A5B-AA92-B7E390C8DA07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9" name="Text Box 6">
          <a:extLst>
            <a:ext uri="{FF2B5EF4-FFF2-40B4-BE49-F238E27FC236}">
              <a16:creationId xmlns:a16="http://schemas.microsoft.com/office/drawing/2014/main" id="{648EF3F3-D58E-4773-ABBB-CB02B72BB10D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4">
          <a:extLst>
            <a:ext uri="{FF2B5EF4-FFF2-40B4-BE49-F238E27FC236}">
              <a16:creationId xmlns:a16="http://schemas.microsoft.com/office/drawing/2014/main" id="{74F916D8-0927-4CF5-83C9-C2EAF044256B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BDC01BF2-11A7-46A7-9392-FE48544452F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37AE92A1-6DA4-467D-B72A-7BFF886234B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FF7BBA0C-728F-4B2D-ADCA-BD049746A7F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4" name="Text Box 6">
          <a:extLst>
            <a:ext uri="{FF2B5EF4-FFF2-40B4-BE49-F238E27FC236}">
              <a16:creationId xmlns:a16="http://schemas.microsoft.com/office/drawing/2014/main" id="{A525B32A-D3D5-4AC3-890F-BA16B0D992A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4">
          <a:extLst>
            <a:ext uri="{FF2B5EF4-FFF2-40B4-BE49-F238E27FC236}">
              <a16:creationId xmlns:a16="http://schemas.microsoft.com/office/drawing/2014/main" id="{89EB9A67-8860-4A8E-8249-F8025C8965C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6" name="Text Box 6">
          <a:extLst>
            <a:ext uri="{FF2B5EF4-FFF2-40B4-BE49-F238E27FC236}">
              <a16:creationId xmlns:a16="http://schemas.microsoft.com/office/drawing/2014/main" id="{B2EDECDA-53DD-4851-BFBB-DE40C53CE4F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4">
          <a:extLst>
            <a:ext uri="{FF2B5EF4-FFF2-40B4-BE49-F238E27FC236}">
              <a16:creationId xmlns:a16="http://schemas.microsoft.com/office/drawing/2014/main" id="{A077C738-E6E5-43D4-A772-2B375442F39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8" name="Text Box 6">
          <a:extLst>
            <a:ext uri="{FF2B5EF4-FFF2-40B4-BE49-F238E27FC236}">
              <a16:creationId xmlns:a16="http://schemas.microsoft.com/office/drawing/2014/main" id="{A13BCFFD-3D38-4046-9626-145003B5463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4">
          <a:extLst>
            <a:ext uri="{FF2B5EF4-FFF2-40B4-BE49-F238E27FC236}">
              <a16:creationId xmlns:a16="http://schemas.microsoft.com/office/drawing/2014/main" id="{81F26C66-C283-4E1F-B173-04B990630EED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40" name="Text Box 6">
          <a:extLst>
            <a:ext uri="{FF2B5EF4-FFF2-40B4-BE49-F238E27FC236}">
              <a16:creationId xmlns:a16="http://schemas.microsoft.com/office/drawing/2014/main" id="{75867F9E-9DE3-4DA4-9CE0-78DC917569D1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4">
          <a:extLst>
            <a:ext uri="{FF2B5EF4-FFF2-40B4-BE49-F238E27FC236}">
              <a16:creationId xmlns:a16="http://schemas.microsoft.com/office/drawing/2014/main" id="{A49260F5-CA1A-428F-B9C9-CDF9A5DDF62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2" name="Text Box 6">
          <a:extLst>
            <a:ext uri="{FF2B5EF4-FFF2-40B4-BE49-F238E27FC236}">
              <a16:creationId xmlns:a16="http://schemas.microsoft.com/office/drawing/2014/main" id="{1D57A706-AE45-464B-8F3F-7202436AF36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4">
          <a:extLst>
            <a:ext uri="{FF2B5EF4-FFF2-40B4-BE49-F238E27FC236}">
              <a16:creationId xmlns:a16="http://schemas.microsoft.com/office/drawing/2014/main" id="{096AB0FD-F044-4298-BE88-091BB400360F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4" name="Text Box 6">
          <a:extLst>
            <a:ext uri="{FF2B5EF4-FFF2-40B4-BE49-F238E27FC236}">
              <a16:creationId xmlns:a16="http://schemas.microsoft.com/office/drawing/2014/main" id="{79BBB88E-B13D-4E41-B616-B25FB2B3CD35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7AB7C7D1-C8B6-43E4-91E7-EBF37C35A0D4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706FAD93-201F-47F1-B0D2-04105E61BEF4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79EF3630-6FF6-4EEE-B669-0786925F76FF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4">
          <a:extLst>
            <a:ext uri="{FF2B5EF4-FFF2-40B4-BE49-F238E27FC236}">
              <a16:creationId xmlns:a16="http://schemas.microsoft.com/office/drawing/2014/main" id="{9E06DC31-88E4-4BD2-BCA2-D45042C78737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9" name="Text Box 6">
          <a:extLst>
            <a:ext uri="{FF2B5EF4-FFF2-40B4-BE49-F238E27FC236}">
              <a16:creationId xmlns:a16="http://schemas.microsoft.com/office/drawing/2014/main" id="{84D8FEAD-7472-429A-A4FC-B5EEE5CE104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50" name="Text Box 4">
          <a:extLst>
            <a:ext uri="{FF2B5EF4-FFF2-40B4-BE49-F238E27FC236}">
              <a16:creationId xmlns:a16="http://schemas.microsoft.com/office/drawing/2014/main" id="{60475AA6-1C56-413A-A6D6-7A60E0B6A856}"/>
            </a:ext>
          </a:extLst>
        </xdr:cNvPr>
        <xdr:cNvSpPr txBox="1">
          <a:spLocks noChangeArrowheads="1"/>
        </xdr:cNvSpPr>
      </xdr:nvSpPr>
      <xdr:spPr bwMode="auto">
        <a:xfrm>
          <a:off x="1800225" y="35623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FB513398-EE45-4E94-83A6-46EE335F706B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9C2D95A7-3153-4E37-A2AB-9840179E996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CD1771DE-2074-4277-9D15-5FC815BF5B3C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321968F6-2C3E-443B-98CD-3119BBC0DB1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D8C17491-9A2A-417E-8E17-4DDA9161A00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22EDEFC6-E306-4543-BD1A-72EBEA97538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C0F346BD-CF0E-46B1-823B-19EFC71F78CD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382BE2F3-BA80-4EAA-9246-AC79F918BFE4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2B8C00CB-B8F6-4289-AA9B-DEBF53CE4837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48C07A20-D57E-4FF8-B489-93B9F9122A02}"/>
            </a:ext>
          </a:extLst>
        </xdr:cNvPr>
        <xdr:cNvSpPr txBox="1">
          <a:spLocks noChangeArrowheads="1"/>
        </xdr:cNvSpPr>
      </xdr:nvSpPr>
      <xdr:spPr bwMode="auto">
        <a:xfrm>
          <a:off x="21240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9D053EFD-63AC-438E-8A05-496C22A0250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2" name="Text Box 6">
          <a:extLst>
            <a:ext uri="{FF2B5EF4-FFF2-40B4-BE49-F238E27FC236}">
              <a16:creationId xmlns:a16="http://schemas.microsoft.com/office/drawing/2014/main" id="{EDC373E9-6CC3-4473-AC84-05B9B6BE8D6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F4F20DDE-AFCC-4D08-9DFB-AC223FDF171D}"/>
            </a:ext>
          </a:extLst>
        </xdr:cNvPr>
        <xdr:cNvSpPr txBox="1">
          <a:spLocks noChangeArrowheads="1"/>
        </xdr:cNvSpPr>
      </xdr:nvSpPr>
      <xdr:spPr bwMode="auto">
        <a:xfrm>
          <a:off x="1800225" y="37033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96776D7E-06DA-4EAF-81F8-4DCB84AAD7F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D3C84381-C729-4EC4-9C84-DC4CCE79C9E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4">
          <a:extLst>
            <a:ext uri="{FF2B5EF4-FFF2-40B4-BE49-F238E27FC236}">
              <a16:creationId xmlns:a16="http://schemas.microsoft.com/office/drawing/2014/main" id="{FCFD5089-D326-4219-8E6D-E20AF2BA8E8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7" name="Text Box 6">
          <a:extLst>
            <a:ext uri="{FF2B5EF4-FFF2-40B4-BE49-F238E27FC236}">
              <a16:creationId xmlns:a16="http://schemas.microsoft.com/office/drawing/2014/main" id="{DA13C2BF-D13E-4328-A50C-DAB43B2F64C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4">
          <a:extLst>
            <a:ext uri="{FF2B5EF4-FFF2-40B4-BE49-F238E27FC236}">
              <a16:creationId xmlns:a16="http://schemas.microsoft.com/office/drawing/2014/main" id="{565CF367-9327-453C-9F18-FC84037940B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9" name="Text Box 6">
          <a:extLst>
            <a:ext uri="{FF2B5EF4-FFF2-40B4-BE49-F238E27FC236}">
              <a16:creationId xmlns:a16="http://schemas.microsoft.com/office/drawing/2014/main" id="{E0458A35-A9C8-4B12-B356-0BB998684ED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4">
          <a:extLst>
            <a:ext uri="{FF2B5EF4-FFF2-40B4-BE49-F238E27FC236}">
              <a16:creationId xmlns:a16="http://schemas.microsoft.com/office/drawing/2014/main" id="{B827618A-8DF3-4D81-9904-A18E627F7108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1" name="Text Box 6">
          <a:extLst>
            <a:ext uri="{FF2B5EF4-FFF2-40B4-BE49-F238E27FC236}">
              <a16:creationId xmlns:a16="http://schemas.microsoft.com/office/drawing/2014/main" id="{2C3BDA70-7F32-4E20-9242-16AFFAC7943B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2" name="Text Box 4">
          <a:extLst>
            <a:ext uri="{FF2B5EF4-FFF2-40B4-BE49-F238E27FC236}">
              <a16:creationId xmlns:a16="http://schemas.microsoft.com/office/drawing/2014/main" id="{0347B48B-DFE6-464F-A86C-58B84E42346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3" name="Text Box 6">
          <a:extLst>
            <a:ext uri="{FF2B5EF4-FFF2-40B4-BE49-F238E27FC236}">
              <a16:creationId xmlns:a16="http://schemas.microsoft.com/office/drawing/2014/main" id="{C6933F98-E511-4662-8E01-9C9E981DC7DC}"/>
            </a:ext>
          </a:extLst>
        </xdr:cNvPr>
        <xdr:cNvSpPr txBox="1">
          <a:spLocks noChangeArrowheads="1"/>
        </xdr:cNvSpPr>
      </xdr:nvSpPr>
      <xdr:spPr bwMode="auto">
        <a:xfrm>
          <a:off x="21240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4" name="Text Box 4">
          <a:extLst>
            <a:ext uri="{FF2B5EF4-FFF2-40B4-BE49-F238E27FC236}">
              <a16:creationId xmlns:a16="http://schemas.microsoft.com/office/drawing/2014/main" id="{5D24F4B3-5EA5-44AF-9EC3-2AAC311F9BB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5" name="Text Box 6">
          <a:extLst>
            <a:ext uri="{FF2B5EF4-FFF2-40B4-BE49-F238E27FC236}">
              <a16:creationId xmlns:a16="http://schemas.microsoft.com/office/drawing/2014/main" id="{3DB9ED55-1ABB-4FA2-9589-F9957C38FAF8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4">
          <a:extLst>
            <a:ext uri="{FF2B5EF4-FFF2-40B4-BE49-F238E27FC236}">
              <a16:creationId xmlns:a16="http://schemas.microsoft.com/office/drawing/2014/main" id="{1A8CB2B2-985B-438B-BC71-BB87C207EAFE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6">
          <a:extLst>
            <a:ext uri="{FF2B5EF4-FFF2-40B4-BE49-F238E27FC236}">
              <a16:creationId xmlns:a16="http://schemas.microsoft.com/office/drawing/2014/main" id="{1184A2F4-BB68-4D99-8A6E-E21438680BF1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4">
          <a:extLst>
            <a:ext uri="{FF2B5EF4-FFF2-40B4-BE49-F238E27FC236}">
              <a16:creationId xmlns:a16="http://schemas.microsoft.com/office/drawing/2014/main" id="{7653C2DE-8498-4F14-B96A-C79B0ABA8365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81936AC1-24D0-4FCB-8000-AF8CC5657793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56729AD3-CA7E-4571-8FE4-5A475A07C453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707EC0C5-BD09-42E4-B741-E5278158BBA2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88CBB2C5-B2A7-4EB0-8F7E-8BF6C1F6ED3E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8B4A0338-6A19-4132-9A3C-4176FEE1AE87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63D86868-91F6-4124-90FF-77A046E5253B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2E35942F-8105-4213-9B85-A8ED4B06CBE2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ABCEBC40-C678-460D-B008-7C31132BD985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711F86F-7E07-43B7-815A-9DBF87113986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8" name="Text Box 6">
          <a:extLst>
            <a:ext uri="{FF2B5EF4-FFF2-40B4-BE49-F238E27FC236}">
              <a16:creationId xmlns:a16="http://schemas.microsoft.com/office/drawing/2014/main" id="{A2330842-D955-466E-855B-C3776F842515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9" name="Text Box 4">
          <a:extLst>
            <a:ext uri="{FF2B5EF4-FFF2-40B4-BE49-F238E27FC236}">
              <a16:creationId xmlns:a16="http://schemas.microsoft.com/office/drawing/2014/main" id="{5310ABFC-9AF4-45F5-9B65-60436875D52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A3F2834A-C890-4423-9366-D86911C3F66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6340E35F-01D7-4DC3-BF4F-16CBE34DAA77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9C729307-10A7-45F8-9053-9AD837E033D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62E0BB47-9F4B-4CE9-8CD0-928113264C4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CD2F785F-DC7B-4E79-8F96-A555269739C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DC3AABF0-8307-4985-9082-848DFBCDF8C9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F3C2EF7E-C0E7-4C43-B6CF-90815CD98FDA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7DF14041-75AD-46C9-9638-8265DB33DBE0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5B459D81-3E66-48BF-AA17-B2430273E2C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337CB852-3EB2-40EA-A538-09C9D855778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F33D4F3D-AFA5-49E5-8B26-171DE2A37118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D2689FC2-5B81-4241-8767-38674D0682C9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DCDA52C3-6681-49DF-854C-C1C8204B25BD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BC62781-A2DE-476C-8B52-06D7B7016460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6777D1FE-20F3-46DE-87DB-D204C1547365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564135B7-3544-4244-B808-3545FAA5D9A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CF43FD47-933A-4FB6-B68D-CAA6D012E28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6473DA5A-A4F4-4455-B860-78CAA671AD7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B24E1C92-4AB5-47A2-8BF7-741E470AD75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24FAD1F4-0945-491C-9CC2-D4DD935153B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7CF6A397-4E17-421F-9434-719BCF8F2316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5E68A97E-CF7B-4BB7-BE02-43463DDC2871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93492D45-5F65-405C-A168-E653798E879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78898234-F2B8-458B-906A-E7578432D2E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CBCC9880-CB16-40DF-B29D-C2F9660C9EC8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234B4CE7-B285-4593-BA43-5E63502E727B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AE1F2AC7-6B31-4EE6-B0A8-964B176BDC4E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7" name="Text Box 6">
          <a:extLst>
            <a:ext uri="{FF2B5EF4-FFF2-40B4-BE49-F238E27FC236}">
              <a16:creationId xmlns:a16="http://schemas.microsoft.com/office/drawing/2014/main" id="{1C66E9D7-C9D4-4790-B194-D46697C445E6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8" name="Text Box 4">
          <a:extLst>
            <a:ext uri="{FF2B5EF4-FFF2-40B4-BE49-F238E27FC236}">
              <a16:creationId xmlns:a16="http://schemas.microsoft.com/office/drawing/2014/main" id="{A3CD6B4C-4317-44E2-B7EF-01360E92F50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1D6AD9EB-8BEE-42E5-8BFA-78964192DED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983CA1B0-090D-4C28-8FF6-AFA2C6A71E8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2644635-E3E1-4BD7-AAD6-846218A1EF0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2" name="Text Box 6">
          <a:extLst>
            <a:ext uri="{FF2B5EF4-FFF2-40B4-BE49-F238E27FC236}">
              <a16:creationId xmlns:a16="http://schemas.microsoft.com/office/drawing/2014/main" id="{3C7CE1AD-A4B3-4F89-9E0D-E01DFC914BE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3" name="Text Box 4">
          <a:extLst>
            <a:ext uri="{FF2B5EF4-FFF2-40B4-BE49-F238E27FC236}">
              <a16:creationId xmlns:a16="http://schemas.microsoft.com/office/drawing/2014/main" id="{CCF21F92-EE95-419D-A100-6ED53A94288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4" name="Text Box 6">
          <a:extLst>
            <a:ext uri="{FF2B5EF4-FFF2-40B4-BE49-F238E27FC236}">
              <a16:creationId xmlns:a16="http://schemas.microsoft.com/office/drawing/2014/main" id="{90B1AADC-9B5F-4375-9DDB-B531E029AAF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4">
          <a:extLst>
            <a:ext uri="{FF2B5EF4-FFF2-40B4-BE49-F238E27FC236}">
              <a16:creationId xmlns:a16="http://schemas.microsoft.com/office/drawing/2014/main" id="{A9B225CF-5E9E-4BBF-A31A-93CA2D644C6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6" name="Text Box 6">
          <a:extLst>
            <a:ext uri="{FF2B5EF4-FFF2-40B4-BE49-F238E27FC236}">
              <a16:creationId xmlns:a16="http://schemas.microsoft.com/office/drawing/2014/main" id="{10B918D5-025A-499B-9677-6F46BD25B58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7" name="Text Box 4">
          <a:extLst>
            <a:ext uri="{FF2B5EF4-FFF2-40B4-BE49-F238E27FC236}">
              <a16:creationId xmlns:a16="http://schemas.microsoft.com/office/drawing/2014/main" id="{953CCB04-9281-477C-84BC-76A7D03A3295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8" name="Text Box 6">
          <a:extLst>
            <a:ext uri="{FF2B5EF4-FFF2-40B4-BE49-F238E27FC236}">
              <a16:creationId xmlns:a16="http://schemas.microsoft.com/office/drawing/2014/main" id="{DFAA2B80-BDD9-40FD-8E21-372E087CEADA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9" name="Text Box 4">
          <a:extLst>
            <a:ext uri="{FF2B5EF4-FFF2-40B4-BE49-F238E27FC236}">
              <a16:creationId xmlns:a16="http://schemas.microsoft.com/office/drawing/2014/main" id="{A27E07DA-9995-41E9-9172-8CC64210432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30" name="Text Box 6">
          <a:extLst>
            <a:ext uri="{FF2B5EF4-FFF2-40B4-BE49-F238E27FC236}">
              <a16:creationId xmlns:a16="http://schemas.microsoft.com/office/drawing/2014/main" id="{58235E7C-2686-4940-BDAC-72AC609F6C3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1" name="Text Box 4">
          <a:extLst>
            <a:ext uri="{FF2B5EF4-FFF2-40B4-BE49-F238E27FC236}">
              <a16:creationId xmlns:a16="http://schemas.microsoft.com/office/drawing/2014/main" id="{93EB2F50-EB67-4548-A763-AF648048E2DA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2" name="Text Box 6">
          <a:extLst>
            <a:ext uri="{FF2B5EF4-FFF2-40B4-BE49-F238E27FC236}">
              <a16:creationId xmlns:a16="http://schemas.microsoft.com/office/drawing/2014/main" id="{6FE56B82-C27F-4EFD-A420-FB1597EA5083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3" name="Text Box 4">
          <a:extLst>
            <a:ext uri="{FF2B5EF4-FFF2-40B4-BE49-F238E27FC236}">
              <a16:creationId xmlns:a16="http://schemas.microsoft.com/office/drawing/2014/main" id="{8FD8C258-CF93-401B-96DC-3AE80DC72638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4" name="Text Box 6">
          <a:extLst>
            <a:ext uri="{FF2B5EF4-FFF2-40B4-BE49-F238E27FC236}">
              <a16:creationId xmlns:a16="http://schemas.microsoft.com/office/drawing/2014/main" id="{7233F510-D30C-4B03-B4C5-26D27753AD97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4CD7C7AB-1591-4EB8-867F-C4BEC78C4056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6" name="Text Box 4">
          <a:extLst>
            <a:ext uri="{FF2B5EF4-FFF2-40B4-BE49-F238E27FC236}">
              <a16:creationId xmlns:a16="http://schemas.microsoft.com/office/drawing/2014/main" id="{A9865108-2013-421B-B8FA-ADCA99D96716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7" name="Text Box 6">
          <a:extLst>
            <a:ext uri="{FF2B5EF4-FFF2-40B4-BE49-F238E27FC236}">
              <a16:creationId xmlns:a16="http://schemas.microsoft.com/office/drawing/2014/main" id="{274FE9F2-F31E-427B-A85E-60A1CB5EB2E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8" name="Text Box 4">
          <a:extLst>
            <a:ext uri="{FF2B5EF4-FFF2-40B4-BE49-F238E27FC236}">
              <a16:creationId xmlns:a16="http://schemas.microsoft.com/office/drawing/2014/main" id="{637B660D-4C32-4F50-B795-7F2384FC7C1C}"/>
            </a:ext>
          </a:extLst>
        </xdr:cNvPr>
        <xdr:cNvSpPr txBox="1">
          <a:spLocks noChangeArrowheads="1"/>
        </xdr:cNvSpPr>
      </xdr:nvSpPr>
      <xdr:spPr bwMode="auto">
        <a:xfrm>
          <a:off x="1800225" y="42224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ECD61BB8-C927-4B72-ACCF-BF67C5906DB6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4DB2E21E-0D72-4ACC-8AED-7F03A3A2E07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7D49E8AA-B85F-4DF4-9920-08CD6270FDE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A3F38636-BE79-49A7-912A-78F2C1CDF8F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A96C00F1-42FF-4C49-8530-C5A5A359E9B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7ECE141C-8B0F-445D-AF79-625E2562862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4A9B5DCA-FC7D-4C82-BC84-A0E5E039BB3B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E72F49E0-4212-4B90-B74E-26DD8CBE152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7" name="Text Box 6">
          <a:extLst>
            <a:ext uri="{FF2B5EF4-FFF2-40B4-BE49-F238E27FC236}">
              <a16:creationId xmlns:a16="http://schemas.microsoft.com/office/drawing/2014/main" id="{AD5A5700-CDC3-4C09-8DE0-2E44BB9A95AB}"/>
            </a:ext>
          </a:extLst>
        </xdr:cNvPr>
        <xdr:cNvSpPr txBox="1">
          <a:spLocks noChangeArrowheads="1"/>
        </xdr:cNvSpPr>
      </xdr:nvSpPr>
      <xdr:spPr bwMode="auto">
        <a:xfrm>
          <a:off x="21240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601F2F41-2F0D-493C-AFF2-85E47356955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9" name="Text Box 6">
          <a:extLst>
            <a:ext uri="{FF2B5EF4-FFF2-40B4-BE49-F238E27FC236}">
              <a16:creationId xmlns:a16="http://schemas.microsoft.com/office/drawing/2014/main" id="{D763711C-4DBA-42C6-A2C3-936EEE98637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7A0C50A3-A3A4-411A-8C8F-6EC1B5888925}"/>
            </a:ext>
          </a:extLst>
        </xdr:cNvPr>
        <xdr:cNvSpPr txBox="1">
          <a:spLocks noChangeArrowheads="1"/>
        </xdr:cNvSpPr>
      </xdr:nvSpPr>
      <xdr:spPr bwMode="auto">
        <a:xfrm>
          <a:off x="1800225" y="43634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A7F1E96A-436A-4748-BC0D-2409A18B999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2" name="Text Box 6">
          <a:extLst>
            <a:ext uri="{FF2B5EF4-FFF2-40B4-BE49-F238E27FC236}">
              <a16:creationId xmlns:a16="http://schemas.microsoft.com/office/drawing/2014/main" id="{B222CDDC-C0AE-4F4E-B4A5-4502D3979C4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3" name="Text Box 4">
          <a:extLst>
            <a:ext uri="{FF2B5EF4-FFF2-40B4-BE49-F238E27FC236}">
              <a16:creationId xmlns:a16="http://schemas.microsoft.com/office/drawing/2014/main" id="{46CCC6C5-AEF2-41FD-BA5D-B8836D6311B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DAB03A0C-CF78-475B-9DD8-0F2E2B88F00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19B1D11E-A048-45CC-A68A-D721EB45372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B3312D37-ED32-418C-B272-86F9BA837A8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5F87D345-6584-4623-AAA7-1E07E75327A0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A590F40B-A130-470F-993A-7C2E048E6F13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7652EF21-C1E7-4754-B6C4-C22F2E5CF6B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2F4F7FC0-643B-4E9F-8690-D32026E1CC88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1" name="Text Box 6">
          <a:extLst>
            <a:ext uri="{FF2B5EF4-FFF2-40B4-BE49-F238E27FC236}">
              <a16:creationId xmlns:a16="http://schemas.microsoft.com/office/drawing/2014/main" id="{D177E10F-4235-464E-9ED8-A8DF6FF296C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4">
          <a:extLst>
            <a:ext uri="{FF2B5EF4-FFF2-40B4-BE49-F238E27FC236}">
              <a16:creationId xmlns:a16="http://schemas.microsoft.com/office/drawing/2014/main" id="{9451EFEA-F291-4F21-AF62-7EE5D363FBCE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6">
          <a:extLst>
            <a:ext uri="{FF2B5EF4-FFF2-40B4-BE49-F238E27FC236}">
              <a16:creationId xmlns:a16="http://schemas.microsoft.com/office/drawing/2014/main" id="{17DFF318-7AAA-4162-8DA3-F4F90B6F0469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4">
          <a:extLst>
            <a:ext uri="{FF2B5EF4-FFF2-40B4-BE49-F238E27FC236}">
              <a16:creationId xmlns:a16="http://schemas.microsoft.com/office/drawing/2014/main" id="{F0E80AC5-D95B-4196-A757-838668782244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6">
          <a:extLst>
            <a:ext uri="{FF2B5EF4-FFF2-40B4-BE49-F238E27FC236}">
              <a16:creationId xmlns:a16="http://schemas.microsoft.com/office/drawing/2014/main" id="{1419F9D0-09CD-4ECE-9F39-3CED7AFAC06B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4">
          <a:extLst>
            <a:ext uri="{FF2B5EF4-FFF2-40B4-BE49-F238E27FC236}">
              <a16:creationId xmlns:a16="http://schemas.microsoft.com/office/drawing/2014/main" id="{D6584C1E-8103-4A01-9498-7714DE0E9935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38AB79FE-EF4E-4C17-9043-494D0B6085EF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33C3E95C-7E1E-4274-ABD9-8A88B7A524B9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A1FFF742-30A6-45A3-8D26-E14C8712DE93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F3FCAC52-5FA4-4014-A3A7-3A4BC90819D9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640C6F6-8FAA-46D2-8B3D-1334833DF81A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BB4F0C6C-3D0D-44A8-AC18-FCDA1068797E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BF85D812-4DB1-4F6F-BCB0-82D68584C846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4" name="Text Box 6">
          <a:extLst>
            <a:ext uri="{FF2B5EF4-FFF2-40B4-BE49-F238E27FC236}">
              <a16:creationId xmlns:a16="http://schemas.microsoft.com/office/drawing/2014/main" id="{CD2392DB-DA37-41F6-BE27-73202B4C61D3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5" name="Text Box 4">
          <a:extLst>
            <a:ext uri="{FF2B5EF4-FFF2-40B4-BE49-F238E27FC236}">
              <a16:creationId xmlns:a16="http://schemas.microsoft.com/office/drawing/2014/main" id="{6ABE9467-6CB6-4BFB-A533-31F108BCDAE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8E9DA6FE-918E-4999-A7FA-100D5FC74E6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B4BF64A8-5DC5-428F-AB19-69FE5418540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BBDF068A-65FF-4326-AD69-1648264939B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6682CC2-6A9C-46EA-84F6-E9655AD9DF75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B1999260-2E86-4D88-B248-4324E3BD69E3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DB531DA-7EF2-4AD7-B929-C69C87EE55B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3495B747-76D6-43F5-A6A3-21F03B63F004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FD881FB8-F56E-4859-B4E4-86D7F2E4A120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B3DC301-CD78-47BD-A70F-2558324D3B53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2653FEFF-95A1-4030-9856-F1E31617D3C5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DB63E6BF-F297-4A46-B959-06C2B23237D3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321761C6-ECA1-47FE-95C6-D0482EB1FF42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F663C151-4AB2-46ED-88E6-A80366F2C373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9" name="Text Box 4">
          <a:extLst>
            <a:ext uri="{FF2B5EF4-FFF2-40B4-BE49-F238E27FC236}">
              <a16:creationId xmlns:a16="http://schemas.microsoft.com/office/drawing/2014/main" id="{96F5D5C4-3993-4AFF-81B0-22FF7AC03696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B6C6FDA6-B9E9-4909-BFA6-29BAB2D79A45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1" name="Text Box 6">
          <a:extLst>
            <a:ext uri="{FF2B5EF4-FFF2-40B4-BE49-F238E27FC236}">
              <a16:creationId xmlns:a16="http://schemas.microsoft.com/office/drawing/2014/main" id="{64F99952-8DEA-417B-B2D1-35E6B361CFB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2" name="Text Box 4">
          <a:extLst>
            <a:ext uri="{FF2B5EF4-FFF2-40B4-BE49-F238E27FC236}">
              <a16:creationId xmlns:a16="http://schemas.microsoft.com/office/drawing/2014/main" id="{AA003B37-08ED-495B-BE1C-2E33C3359BC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11FC57DE-FE6F-4576-8F11-F7FA54E6C25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80E8FD9A-E769-4A23-901B-BADCADBB2E3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52519539-052F-4C6E-894D-32DE7A61884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4FC1A07A-3F00-4437-9A58-6489EABE880C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BB7F5D3C-DF9C-41AF-A7ED-2D6825D4CCD8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B0BBFB17-88DF-4FC9-880E-93E3FA97C4D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56D5AAB5-4DAD-4443-9137-C2CB8D784E1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CAE74EC9-6809-4684-A64B-4C838E671394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BA459B6F-C68F-4E64-9A0A-21FCD58AD27E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E71C8DEE-97A0-451E-BF69-5278D53C09D3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48462DF3-76D7-4682-8575-E98A95EE9AF2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B5DA5E11-4827-455C-98AB-F082D79F08B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5" name="Text Box 6">
          <a:extLst>
            <a:ext uri="{FF2B5EF4-FFF2-40B4-BE49-F238E27FC236}">
              <a16:creationId xmlns:a16="http://schemas.microsoft.com/office/drawing/2014/main" id="{8D1186C8-44BE-47FC-969A-F4243F5A98D8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6" name="Text Box 4">
          <a:extLst>
            <a:ext uri="{FF2B5EF4-FFF2-40B4-BE49-F238E27FC236}">
              <a16:creationId xmlns:a16="http://schemas.microsoft.com/office/drawing/2014/main" id="{B132CDDF-019B-4CF7-BE4B-0EC3DEA3D1D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EF01D29C-26E9-439C-8FDC-F9D6402468D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8" name="Text Box 6">
          <a:extLst>
            <a:ext uri="{FF2B5EF4-FFF2-40B4-BE49-F238E27FC236}">
              <a16:creationId xmlns:a16="http://schemas.microsoft.com/office/drawing/2014/main" id="{4F5540FA-8179-4C3A-BD4A-1FF7E669A63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9" name="Text Box 4">
          <a:extLst>
            <a:ext uri="{FF2B5EF4-FFF2-40B4-BE49-F238E27FC236}">
              <a16:creationId xmlns:a16="http://schemas.microsoft.com/office/drawing/2014/main" id="{BD6E096D-2C45-4B24-9D7D-BB473CF85A3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10" name="Text Box 6">
          <a:extLst>
            <a:ext uri="{FF2B5EF4-FFF2-40B4-BE49-F238E27FC236}">
              <a16:creationId xmlns:a16="http://schemas.microsoft.com/office/drawing/2014/main" id="{F8D1F2F8-0423-4D0E-8466-E7DF3E1A268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4">
          <a:extLst>
            <a:ext uri="{FF2B5EF4-FFF2-40B4-BE49-F238E27FC236}">
              <a16:creationId xmlns:a16="http://schemas.microsoft.com/office/drawing/2014/main" id="{C58BF74F-5B96-49A7-BBAE-EA956E61CC9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2" name="Text Box 6">
          <a:extLst>
            <a:ext uri="{FF2B5EF4-FFF2-40B4-BE49-F238E27FC236}">
              <a16:creationId xmlns:a16="http://schemas.microsoft.com/office/drawing/2014/main" id="{2E45AE48-EE84-47AA-8C52-B8810E80AD8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id="{61B8EE83-935C-422F-8A4B-8AF7A4460C5E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4" name="Text Box 6">
          <a:extLst>
            <a:ext uri="{FF2B5EF4-FFF2-40B4-BE49-F238E27FC236}">
              <a16:creationId xmlns:a16="http://schemas.microsoft.com/office/drawing/2014/main" id="{2BB03237-555D-4B9E-A04C-1B07FBCFED22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5" name="Text Box 4">
          <a:extLst>
            <a:ext uri="{FF2B5EF4-FFF2-40B4-BE49-F238E27FC236}">
              <a16:creationId xmlns:a16="http://schemas.microsoft.com/office/drawing/2014/main" id="{B7C4DD54-8503-44AC-A1E7-EB5AA6AF877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6" name="Text Box 6">
          <a:extLst>
            <a:ext uri="{FF2B5EF4-FFF2-40B4-BE49-F238E27FC236}">
              <a16:creationId xmlns:a16="http://schemas.microsoft.com/office/drawing/2014/main" id="{D836968C-6280-4F3D-974E-4F6D45E668B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7" name="Text Box 4">
          <a:extLst>
            <a:ext uri="{FF2B5EF4-FFF2-40B4-BE49-F238E27FC236}">
              <a16:creationId xmlns:a16="http://schemas.microsoft.com/office/drawing/2014/main" id="{126A1181-8BA9-4322-8289-BAC519604C90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8" name="Text Box 6">
          <a:extLst>
            <a:ext uri="{FF2B5EF4-FFF2-40B4-BE49-F238E27FC236}">
              <a16:creationId xmlns:a16="http://schemas.microsoft.com/office/drawing/2014/main" id="{CA39B297-1B4A-4BE7-9146-FF02C7E13C0A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9" name="Text Box 4">
          <a:extLst>
            <a:ext uri="{FF2B5EF4-FFF2-40B4-BE49-F238E27FC236}">
              <a16:creationId xmlns:a16="http://schemas.microsoft.com/office/drawing/2014/main" id="{F7F329B5-FD20-42B2-91B4-0E30970BA954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20" name="Text Box 6">
          <a:extLst>
            <a:ext uri="{FF2B5EF4-FFF2-40B4-BE49-F238E27FC236}">
              <a16:creationId xmlns:a16="http://schemas.microsoft.com/office/drawing/2014/main" id="{62CF3E0A-687B-4AD4-895D-E278B36A9124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E0999FCD-9F5C-4E25-B669-53F017DF87B9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BD99A0B9-CB5A-43DB-B46E-FCF6436A5AF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3D44B23D-374A-45BC-BFD7-70FA2D1EB2A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4" name="Text Box 4">
          <a:extLst>
            <a:ext uri="{FF2B5EF4-FFF2-40B4-BE49-F238E27FC236}">
              <a16:creationId xmlns:a16="http://schemas.microsoft.com/office/drawing/2014/main" id="{8C1FD036-CDFC-4535-A54C-96441BE38FE2}"/>
            </a:ext>
          </a:extLst>
        </xdr:cNvPr>
        <xdr:cNvSpPr txBox="1">
          <a:spLocks noChangeArrowheads="1"/>
        </xdr:cNvSpPr>
      </xdr:nvSpPr>
      <xdr:spPr bwMode="auto">
        <a:xfrm>
          <a:off x="1800225" y="48796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72588A57-3F92-4CE2-83FE-108251F464A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584E8B65-8281-4C09-94B2-081579CDD4B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683F5EE6-255B-4077-9F69-13CD45BB0FA5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61A3F846-CBD5-43D6-8FD9-6A9A7635A83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15496C9A-6C2F-47F2-AD10-396059B04469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D90C8F31-EF31-4B24-9278-BF0ABCA1C01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FD293EC1-690C-4B12-A52B-21ED270B9A88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82048EDA-CDBF-41B5-8D45-160CADF278AB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E784C2A9-53C4-42E6-B618-2EBA7739718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5B0B0D13-1084-4372-827C-FA0A7C4F24F6}"/>
            </a:ext>
          </a:extLst>
        </xdr:cNvPr>
        <xdr:cNvSpPr txBox="1">
          <a:spLocks noChangeArrowheads="1"/>
        </xdr:cNvSpPr>
      </xdr:nvSpPr>
      <xdr:spPr bwMode="auto">
        <a:xfrm>
          <a:off x="21240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FA3E5478-AFD3-4027-A536-FFDED984025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20727E2D-B85D-4600-846C-BCF1DD3C17A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CEFBDBDA-3EE6-4D91-AA36-BFD3803A5BC1}"/>
            </a:ext>
          </a:extLst>
        </xdr:cNvPr>
        <xdr:cNvSpPr txBox="1">
          <a:spLocks noChangeArrowheads="1"/>
        </xdr:cNvSpPr>
      </xdr:nvSpPr>
      <xdr:spPr bwMode="auto">
        <a:xfrm>
          <a:off x="1800225" y="50206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C8E0C59D-3912-4A73-BF7F-AA3759485A3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B7DB656E-E75F-4E25-9E35-1B7C5EBDA14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20B74429-6213-4A74-B235-97D90B9B0D3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705AB8D4-1240-4C9B-8684-5E9A12FC31C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4">
          <a:extLst>
            <a:ext uri="{FF2B5EF4-FFF2-40B4-BE49-F238E27FC236}">
              <a16:creationId xmlns:a16="http://schemas.microsoft.com/office/drawing/2014/main" id="{9273036E-20DB-41AA-A290-A9C2FD6A918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3" name="Text Box 6">
          <a:extLst>
            <a:ext uri="{FF2B5EF4-FFF2-40B4-BE49-F238E27FC236}">
              <a16:creationId xmlns:a16="http://schemas.microsoft.com/office/drawing/2014/main" id="{5CEA88A4-CBE8-4353-BB9B-46A0B43E4EF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4" name="Text Box 4">
          <a:extLst>
            <a:ext uri="{FF2B5EF4-FFF2-40B4-BE49-F238E27FC236}">
              <a16:creationId xmlns:a16="http://schemas.microsoft.com/office/drawing/2014/main" id="{6083EE84-E194-4CB8-AD6B-8F74958CC42B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5" name="Text Box 6">
          <a:extLst>
            <a:ext uri="{FF2B5EF4-FFF2-40B4-BE49-F238E27FC236}">
              <a16:creationId xmlns:a16="http://schemas.microsoft.com/office/drawing/2014/main" id="{120A99A2-1886-4A04-B93E-B30307BA1644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6" name="Text Box 4">
          <a:extLst>
            <a:ext uri="{FF2B5EF4-FFF2-40B4-BE49-F238E27FC236}">
              <a16:creationId xmlns:a16="http://schemas.microsoft.com/office/drawing/2014/main" id="{02F261F5-352F-4E72-9495-EE56ADCA4BF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1F0342DA-CB2B-4DFF-A062-A10695C7688E}"/>
            </a:ext>
          </a:extLst>
        </xdr:cNvPr>
        <xdr:cNvSpPr txBox="1">
          <a:spLocks noChangeArrowheads="1"/>
        </xdr:cNvSpPr>
      </xdr:nvSpPr>
      <xdr:spPr bwMode="auto">
        <a:xfrm>
          <a:off x="21240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74091CB0-E720-4217-AEB4-A888D8211528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98BE4074-D5B0-432C-9A15-02B0F1923C32}"/>
            </a:ext>
          </a:extLst>
        </xdr:cNvPr>
        <xdr:cNvSpPr txBox="1">
          <a:spLocks noChangeArrowheads="1"/>
        </xdr:cNvSpPr>
      </xdr:nvSpPr>
      <xdr:spPr bwMode="auto">
        <a:xfrm>
          <a:off x="2190750" y="240982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5E8366FC-9C9A-4BD5-8AA0-69736A63A71D}"/>
            </a:ext>
          </a:extLst>
        </xdr:cNvPr>
        <xdr:cNvSpPr txBox="1">
          <a:spLocks noChangeArrowheads="1"/>
        </xdr:cNvSpPr>
      </xdr:nvSpPr>
      <xdr:spPr bwMode="auto">
        <a:xfrm>
          <a:off x="2190750" y="30670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2AA06A38-B13A-4F41-BBBC-DD9F8781EADC}"/>
            </a:ext>
          </a:extLst>
        </xdr:cNvPr>
        <xdr:cNvSpPr txBox="1">
          <a:spLocks noChangeArrowheads="1"/>
        </xdr:cNvSpPr>
      </xdr:nvSpPr>
      <xdr:spPr bwMode="auto">
        <a:xfrm>
          <a:off x="2190750" y="37271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B866A39A-D704-47D3-9C99-91652D8778AA}"/>
            </a:ext>
          </a:extLst>
        </xdr:cNvPr>
        <xdr:cNvSpPr txBox="1">
          <a:spLocks noChangeArrowheads="1"/>
        </xdr:cNvSpPr>
      </xdr:nvSpPr>
      <xdr:spPr bwMode="auto">
        <a:xfrm>
          <a:off x="2190750" y="43872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3" name="Text Box 6">
          <a:extLst>
            <a:ext uri="{FF2B5EF4-FFF2-40B4-BE49-F238E27FC236}">
              <a16:creationId xmlns:a16="http://schemas.microsoft.com/office/drawing/2014/main" id="{80D1C46C-F432-463D-B5C1-51DE2B0251A9}"/>
            </a:ext>
          </a:extLst>
        </xdr:cNvPr>
        <xdr:cNvSpPr txBox="1">
          <a:spLocks noChangeArrowheads="1"/>
        </xdr:cNvSpPr>
      </xdr:nvSpPr>
      <xdr:spPr bwMode="auto">
        <a:xfrm>
          <a:off x="2190750" y="5044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358636</xdr:colOff>
      <xdr:row>0</xdr:row>
      <xdr:rowOff>157370</xdr:rowOff>
    </xdr:from>
    <xdr:to>
      <xdr:col>2</xdr:col>
      <xdr:colOff>215760</xdr:colOff>
      <xdr:row>4</xdr:row>
      <xdr:rowOff>38100</xdr:rowOff>
    </xdr:to>
    <xdr:pic>
      <xdr:nvPicPr>
        <xdr:cNvPr id="3454" name="3453 Imagen">
          <a:extLst>
            <a:ext uri="{FF2B5EF4-FFF2-40B4-BE49-F238E27FC236}">
              <a16:creationId xmlns:a16="http://schemas.microsoft.com/office/drawing/2014/main" id="{811A5AA1-5D65-4ECC-A56B-DCB5293516D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36" y="157370"/>
          <a:ext cx="1066799" cy="747505"/>
        </a:xfrm>
        <a:prstGeom prst="rect">
          <a:avLst/>
        </a:prstGeom>
        <a:noFill/>
      </xdr:spPr>
    </xdr:pic>
    <xdr:clientData/>
  </xdr:twoCellAnchor>
  <xdr:oneCellAnchor>
    <xdr:from>
      <xdr:col>2</xdr:col>
      <xdr:colOff>981075</xdr:colOff>
      <xdr:row>106</xdr:row>
      <xdr:rowOff>85725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925B9421-549B-4FCD-8209-8BA028392674}"/>
            </a:ext>
          </a:extLst>
        </xdr:cNvPr>
        <xdr:cNvSpPr txBox="1">
          <a:spLocks noChangeArrowheads="1"/>
        </xdr:cNvSpPr>
      </xdr:nvSpPr>
      <xdr:spPr bwMode="auto">
        <a:xfrm>
          <a:off x="2190750" y="22688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135</xdr:row>
      <xdr:rowOff>85725</xdr:rowOff>
    </xdr:from>
    <xdr:ext cx="85725" cy="676274"/>
    <xdr:sp macro="" textlink="">
      <xdr:nvSpPr>
        <xdr:cNvPr id="3456" name="Text Box 6">
          <a:extLst>
            <a:ext uri="{FF2B5EF4-FFF2-40B4-BE49-F238E27FC236}">
              <a16:creationId xmlns:a16="http://schemas.microsoft.com/office/drawing/2014/main" id="{45541D90-37DB-42D4-97DC-809F08270750}"/>
            </a:ext>
          </a:extLst>
        </xdr:cNvPr>
        <xdr:cNvSpPr txBox="1">
          <a:spLocks noChangeArrowheads="1"/>
        </xdr:cNvSpPr>
      </xdr:nvSpPr>
      <xdr:spPr bwMode="auto">
        <a:xfrm>
          <a:off x="2190750" y="29260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7" name="Text Box 4">
          <a:extLst>
            <a:ext uri="{FF2B5EF4-FFF2-40B4-BE49-F238E27FC236}">
              <a16:creationId xmlns:a16="http://schemas.microsoft.com/office/drawing/2014/main" id="{402A14AD-7589-41B6-BCC6-488CDBB7A807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8" name="Text Box 6">
          <a:extLst>
            <a:ext uri="{FF2B5EF4-FFF2-40B4-BE49-F238E27FC236}">
              <a16:creationId xmlns:a16="http://schemas.microsoft.com/office/drawing/2014/main" id="{69C86A77-3E5A-4F72-9B21-C5B121A6954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9" name="Text Box 8">
          <a:extLst>
            <a:ext uri="{FF2B5EF4-FFF2-40B4-BE49-F238E27FC236}">
              <a16:creationId xmlns:a16="http://schemas.microsoft.com/office/drawing/2014/main" id="{8D88F52E-B309-4772-BF57-228F67FD3526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D48E3EEC-A146-4EA0-8527-AEEB618A3844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E440F5B0-E617-4576-9C8A-CDD320931C2D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2" name="Text Box 8">
          <a:extLst>
            <a:ext uri="{FF2B5EF4-FFF2-40B4-BE49-F238E27FC236}">
              <a16:creationId xmlns:a16="http://schemas.microsoft.com/office/drawing/2014/main" id="{1B34BED4-0607-48F7-9B17-7E355D49B151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EMP~1\AppData\Local\Temp\Rar$DIa10272.46003\Copia%20de%20Pp%202016%20-%20Cumplimiento%20Fin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3.5"/>
      <sheetName val="3.6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5.4"/>
      <sheetName val="5.5"/>
      <sheetName val="Programa 12"/>
      <sheetName val="Programa 13"/>
      <sheetName val="programa 14"/>
      <sheetName val="Programa 16"/>
    </sheetNames>
    <sheetDataSet>
      <sheetData sheetId="0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9E8F-9E6C-4A06-93AA-4E515212E7F6}">
  <dimension ref="A1:AG689"/>
  <sheetViews>
    <sheetView tabSelected="1" topLeftCell="A28" workbookViewId="0">
      <selection activeCell="D16" sqref="D16:W16"/>
    </sheetView>
  </sheetViews>
  <sheetFormatPr baseColWidth="10" defaultColWidth="11.42578125" defaultRowHeight="12.75" x14ac:dyDescent="0.2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0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/>
    <col min="30" max="30" width="62.28515625" style="1" customWidth="1"/>
    <col min="31" max="31" width="44.7109375" style="1" customWidth="1"/>
    <col min="32" max="16384" width="11.42578125" style="1"/>
  </cols>
  <sheetData>
    <row r="1" spans="1:23" x14ac:dyDescent="0.2">
      <c r="V1" s="2"/>
      <c r="W1" s="2"/>
    </row>
    <row r="2" spans="1:23" ht="18.75" customHeight="1" thickBot="1" x14ac:dyDescent="0.25">
      <c r="A2" s="4"/>
      <c r="B2" s="4"/>
      <c r="C2" s="5" t="s">
        <v>0</v>
      </c>
      <c r="D2" s="5"/>
      <c r="E2" s="5"/>
      <c r="F2" s="6" t="s"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8"/>
      <c r="W2" s="8"/>
    </row>
    <row r="3" spans="1:23" ht="18.75" customHeight="1" thickBot="1" x14ac:dyDescent="0.25">
      <c r="A3" s="4"/>
      <c r="B3" s="4"/>
      <c r="C3" s="5" t="s">
        <v>2</v>
      </c>
      <c r="D3" s="5"/>
      <c r="E3" s="5"/>
      <c r="F3" s="9" t="str">
        <f>IF(ISERROR(VLOOKUP(F2,[1]general!$B:$C,2,FALSE))=TRUE,"",(VLOOKUP(F2,[1]general!$B:$C,2,FALSE)))</f>
        <v>Cuautlancingo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7"/>
      <c r="V3" s="8"/>
      <c r="W3" s="8"/>
    </row>
    <row r="4" spans="1:23" ht="15.75" customHeight="1" thickBot="1" x14ac:dyDescent="0.25">
      <c r="A4" s="4"/>
      <c r="B4" s="4"/>
      <c r="C4" s="4"/>
      <c r="D4" s="5" t="s">
        <v>3</v>
      </c>
      <c r="E4" s="5"/>
      <c r="F4" s="10">
        <v>2016</v>
      </c>
      <c r="G4" s="10"/>
      <c r="H4" s="10"/>
      <c r="I4" s="10"/>
      <c r="J4" s="10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 x14ac:dyDescent="0.2">
      <c r="A6" s="11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</row>
    <row r="7" spans="1:23" ht="3.75" customHeight="1" x14ac:dyDescent="0.2"/>
    <row r="8" spans="1:23" ht="18" customHeight="1" x14ac:dyDescent="0.2">
      <c r="A8" s="14" t="s">
        <v>5</v>
      </c>
      <c r="B8" s="14"/>
      <c r="C8" s="14"/>
      <c r="D8" s="15" t="s">
        <v>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7.25" customHeight="1" x14ac:dyDescent="0.2">
      <c r="A9" s="14" t="s">
        <v>7</v>
      </c>
      <c r="B9" s="14"/>
      <c r="C9" s="14"/>
      <c r="D9" s="16" t="s">
        <v>8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7.25" customHeight="1" x14ac:dyDescent="0.2">
      <c r="A10" s="14" t="s">
        <v>9</v>
      </c>
      <c r="B10" s="14"/>
      <c r="C10" s="14"/>
      <c r="D10" s="17">
        <v>3600000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5.25" customHeight="1" x14ac:dyDescent="0.2">
      <c r="A11" s="18"/>
      <c r="B11" s="18"/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8.75" customHeight="1" x14ac:dyDescent="0.2">
      <c r="A12" s="20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5.75" customHeight="1" x14ac:dyDescent="0.2">
      <c r="A13" s="21" t="s">
        <v>11</v>
      </c>
      <c r="B13" s="21"/>
      <c r="C13" s="21"/>
      <c r="D13" s="22" t="s">
        <v>12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16.5" customHeight="1" x14ac:dyDescent="0.2">
      <c r="A14" s="23" t="s">
        <v>13</v>
      </c>
      <c r="B14" s="23"/>
      <c r="C14" s="23"/>
      <c r="D14" s="24" t="s">
        <v>14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17.25" customHeight="1" x14ac:dyDescent="0.2">
      <c r="A15" s="23" t="s">
        <v>15</v>
      </c>
      <c r="B15" s="25"/>
      <c r="C15" s="25"/>
      <c r="D15" s="26" t="s">
        <v>16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</row>
    <row r="16" spans="1:23" ht="22.5" customHeight="1" x14ac:dyDescent="0.2">
      <c r="A16" s="23" t="s">
        <v>17</v>
      </c>
      <c r="B16" s="25"/>
      <c r="C16" s="25"/>
      <c r="D16" s="26" t="s">
        <v>18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</row>
    <row r="17" spans="1:33" ht="21.75" customHeight="1" x14ac:dyDescent="0.2">
      <c r="A17" s="23" t="s">
        <v>19</v>
      </c>
      <c r="B17" s="25"/>
      <c r="C17" s="25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</row>
    <row r="18" spans="1:33" ht="6" customHeight="1" x14ac:dyDescent="0.2">
      <c r="A18" s="18"/>
      <c r="B18" s="18"/>
      <c r="C18" s="18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33" ht="18.75" customHeight="1" x14ac:dyDescent="0.2">
      <c r="A19" s="20" t="s">
        <v>20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33" ht="20.25" customHeight="1" x14ac:dyDescent="0.2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33" ht="22.5" customHeight="1" x14ac:dyDescent="0.2">
      <c r="A21" s="20" t="s">
        <v>22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33" ht="24.75" customHeight="1" x14ac:dyDescent="0.2">
      <c r="A22" s="24" t="s">
        <v>23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33" ht="20.25" customHeight="1" x14ac:dyDescent="0.2">
      <c r="A23" s="20" t="s">
        <v>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33" s="3" customFormat="1" ht="25.5" customHeight="1" x14ac:dyDescent="0.2">
      <c r="A24" s="24" t="s">
        <v>25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1"/>
      <c r="Z24" s="1"/>
      <c r="AA24" s="1"/>
      <c r="AB24" s="1"/>
      <c r="AC24" s="1"/>
      <c r="AD24" s="1"/>
      <c r="AE24" s="1"/>
      <c r="AF24" s="1"/>
      <c r="AG24" s="1"/>
    </row>
    <row r="25" spans="1:33" s="3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3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17.100000000000001" customHeight="1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3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27</v>
      </c>
      <c r="B29" s="38"/>
      <c r="C29" s="39" t="s">
        <v>28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3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3" customFormat="1" ht="13.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3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3" customFormat="1" ht="30" customHeight="1" x14ac:dyDescent="0.2">
      <c r="A33" s="38" t="s">
        <v>30</v>
      </c>
      <c r="B33" s="38"/>
      <c r="C33" s="47" t="s">
        <v>31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3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27" customHeight="1" x14ac:dyDescent="0.2">
      <c r="A35" s="49" t="s">
        <v>32</v>
      </c>
      <c r="B35" s="50"/>
      <c r="C35" s="51" t="s">
        <v>33</v>
      </c>
      <c r="D35" s="36"/>
      <c r="E35" s="38" t="s">
        <v>34</v>
      </c>
      <c r="F35" s="38"/>
      <c r="G35" s="52" t="s">
        <v>35</v>
      </c>
      <c r="H35" s="52"/>
      <c r="I35" s="52"/>
      <c r="J35" s="52"/>
      <c r="K35" s="36"/>
      <c r="L35" s="36"/>
      <c r="M35" s="38" t="s">
        <v>36</v>
      </c>
      <c r="N35" s="38"/>
      <c r="O35" s="38"/>
      <c r="P35" s="38"/>
      <c r="Q35" s="52" t="s">
        <v>37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 x14ac:dyDescent="0.2">
      <c r="A37" s="49" t="s">
        <v>38</v>
      </c>
      <c r="B37" s="50"/>
      <c r="C37" s="53" t="s">
        <v>39</v>
      </c>
      <c r="D37" s="36"/>
      <c r="E37" s="49" t="s">
        <v>40</v>
      </c>
      <c r="F37" s="50"/>
      <c r="G37" s="52" t="s">
        <v>41</v>
      </c>
      <c r="H37" s="52"/>
      <c r="I37" s="52"/>
      <c r="J37" s="52"/>
      <c r="K37" s="36"/>
      <c r="L37" s="36"/>
      <c r="M37" s="38" t="s">
        <v>42</v>
      </c>
      <c r="N37" s="38"/>
      <c r="O37" s="38"/>
      <c r="P37" s="38"/>
      <c r="Q37" s="52" t="s">
        <v>43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15.75" customHeight="1" x14ac:dyDescent="0.2">
      <c r="C39" s="38" t="s">
        <v>44</v>
      </c>
      <c r="D39" s="38"/>
      <c r="E39" s="38"/>
      <c r="F39" s="38"/>
      <c r="H39" s="36"/>
      <c r="I39" s="36"/>
      <c r="J39" s="36"/>
      <c r="O39" s="38" t="s">
        <v>45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3" customFormat="1" ht="24.75" customHeight="1" x14ac:dyDescent="0.2">
      <c r="A40" s="36"/>
      <c r="B40" s="36"/>
      <c r="C40" s="55">
        <v>9</v>
      </c>
      <c r="D40" s="36"/>
      <c r="E40" s="56">
        <v>2015</v>
      </c>
      <c r="F40" s="56"/>
      <c r="H40" s="36"/>
      <c r="I40" s="36"/>
      <c r="J40" s="36"/>
      <c r="O40" s="57">
        <v>100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46</v>
      </c>
      <c r="D41" s="60"/>
      <c r="E41" s="61" t="s">
        <v>47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3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3" customFormat="1" ht="20.25" customHeight="1" x14ac:dyDescent="0.2">
      <c r="A43" s="64" t="s">
        <v>48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3" customFormat="1" ht="15.75" customHeight="1" x14ac:dyDescent="0.2">
      <c r="A44" s="65" t="s">
        <v>49</v>
      </c>
      <c r="B44" s="66"/>
      <c r="C44" s="38" t="s">
        <v>30</v>
      </c>
      <c r="D44" s="38"/>
      <c r="E44" s="67" t="s">
        <v>50</v>
      </c>
      <c r="F44" s="49" t="s">
        <v>51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52</v>
      </c>
      <c r="W44" s="38" t="s">
        <v>53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">
      <c r="A45" s="71"/>
      <c r="B45" s="72"/>
      <c r="C45" s="38"/>
      <c r="D45" s="38"/>
      <c r="E45" s="73"/>
      <c r="F45" s="74" t="s">
        <v>54</v>
      </c>
      <c r="G45" s="75"/>
      <c r="H45" s="76"/>
      <c r="I45" s="77" t="s">
        <v>55</v>
      </c>
      <c r="J45" s="77" t="s">
        <v>56</v>
      </c>
      <c r="K45" s="77" t="s">
        <v>57</v>
      </c>
      <c r="L45" s="77" t="s">
        <v>58</v>
      </c>
      <c r="M45" s="77" t="s">
        <v>59</v>
      </c>
      <c r="N45" s="77" t="s">
        <v>60</v>
      </c>
      <c r="O45" s="77" t="s">
        <v>61</v>
      </c>
      <c r="P45" s="77" t="s">
        <v>62</v>
      </c>
      <c r="Q45" s="77" t="s">
        <v>63</v>
      </c>
      <c r="R45" s="77" t="s">
        <v>64</v>
      </c>
      <c r="S45" s="77" t="s">
        <v>65</v>
      </c>
      <c r="T45" s="77" t="s">
        <v>66</v>
      </c>
      <c r="U45" s="78"/>
      <c r="V45" s="79"/>
      <c r="W45" s="38"/>
    </row>
    <row r="46" spans="1:33" ht="29.25" customHeight="1" x14ac:dyDescent="0.2">
      <c r="A46" s="80" t="s">
        <v>67</v>
      </c>
      <c r="B46" s="80"/>
      <c r="C46" s="81" t="s">
        <v>68</v>
      </c>
      <c r="D46" s="81"/>
      <c r="E46" s="82" t="s">
        <v>69</v>
      </c>
      <c r="F46" s="83" t="s">
        <v>70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9</v>
      </c>
      <c r="U46" s="88"/>
      <c r="V46" s="89">
        <f>IF(SUM(I46:T46)=0,"",SUM(I46:T46))</f>
        <v>9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100.00%</v>
      </c>
      <c r="Y46" s="1"/>
    </row>
    <row r="47" spans="1:33" ht="30" customHeight="1" x14ac:dyDescent="0.2">
      <c r="A47" s="80" t="s">
        <v>71</v>
      </c>
      <c r="B47" s="80"/>
      <c r="C47" s="81" t="s">
        <v>72</v>
      </c>
      <c r="D47" s="81"/>
      <c r="E47" s="82" t="s">
        <v>69</v>
      </c>
      <c r="F47" s="83" t="s">
        <v>73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9</v>
      </c>
      <c r="U47" s="87">
        <f>SUM(I47:T47)</f>
        <v>9</v>
      </c>
      <c r="V47" s="89">
        <f>IF(SUM(I47:T47)=0,"",SUM(I47:T47))</f>
        <v>9</v>
      </c>
      <c r="W47" s="90"/>
      <c r="Y47" s="1"/>
      <c r="AA47" s="3"/>
    </row>
    <row r="48" spans="1:33" ht="17.25" customHeight="1" x14ac:dyDescent="0.2">
      <c r="A48" s="91" t="s">
        <v>74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 spans="1:33" s="3" customFormat="1" ht="15.75" customHeight="1" x14ac:dyDescent="0.2">
      <c r="A49" s="65" t="s">
        <v>49</v>
      </c>
      <c r="B49" s="66"/>
      <c r="C49" s="38" t="s">
        <v>30</v>
      </c>
      <c r="D49" s="38"/>
      <c r="E49" s="67" t="s">
        <v>50</v>
      </c>
      <c r="F49" s="49" t="s">
        <v>51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52</v>
      </c>
      <c r="W49" s="38" t="s">
        <v>75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">
      <c r="A50" s="71"/>
      <c r="B50" s="72"/>
      <c r="C50" s="38"/>
      <c r="D50" s="38"/>
      <c r="E50" s="73"/>
      <c r="F50" s="74" t="s">
        <v>74</v>
      </c>
      <c r="G50" s="75"/>
      <c r="H50" s="76"/>
      <c r="I50" s="77" t="s">
        <v>55</v>
      </c>
      <c r="J50" s="77" t="s">
        <v>56</v>
      </c>
      <c r="K50" s="77" t="s">
        <v>57</v>
      </c>
      <c r="L50" s="77" t="s">
        <v>58</v>
      </c>
      <c r="M50" s="77" t="s">
        <v>59</v>
      </c>
      <c r="N50" s="77" t="s">
        <v>60</v>
      </c>
      <c r="O50" s="77" t="s">
        <v>61</v>
      </c>
      <c r="P50" s="77" t="s">
        <v>62</v>
      </c>
      <c r="Q50" s="77" t="s">
        <v>63</v>
      </c>
      <c r="R50" s="77" t="s">
        <v>64</v>
      </c>
      <c r="S50" s="77" t="s">
        <v>65</v>
      </c>
      <c r="T50" s="77" t="s">
        <v>66</v>
      </c>
      <c r="U50" s="78"/>
      <c r="V50" s="79"/>
      <c r="W50" s="38"/>
    </row>
    <row r="51" spans="1:33" ht="29.25" customHeight="1" x14ac:dyDescent="0.2">
      <c r="A51" s="80" t="s">
        <v>67</v>
      </c>
      <c r="B51" s="80"/>
      <c r="C51" s="92" t="str">
        <f>IF(C46=0,"",C46)</f>
        <v>No de solicitudes respondidas</v>
      </c>
      <c r="D51" s="93"/>
      <c r="E51" s="94" t="str">
        <f>IF(E46=0,"",E46)</f>
        <v xml:space="preserve">Solicitudes </v>
      </c>
      <c r="F51" s="83" t="s">
        <v>76</v>
      </c>
      <c r="G51" s="84"/>
      <c r="H51" s="85"/>
      <c r="I51" s="86"/>
      <c r="J51" s="87"/>
      <c r="K51" s="87"/>
      <c r="L51" s="87"/>
      <c r="M51" s="87"/>
      <c r="N51" s="87">
        <v>11</v>
      </c>
      <c r="O51" s="87"/>
      <c r="P51" s="87"/>
      <c r="Q51" s="87"/>
      <c r="R51" s="87"/>
      <c r="S51" s="87"/>
      <c r="T51" s="87">
        <v>4</v>
      </c>
      <c r="U51" s="88"/>
      <c r="V51" s="89">
        <f t="shared" ref="V51:V52" si="0">IF(SUM(I51:T51)=0,"",SUM(I51:T51))</f>
        <v>15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100.00%</v>
      </c>
      <c r="Y51" s="1"/>
    </row>
    <row r="52" spans="1:33" ht="30" customHeight="1" x14ac:dyDescent="0.2">
      <c r="A52" s="80" t="s">
        <v>71</v>
      </c>
      <c r="B52" s="80"/>
      <c r="C52" s="92" t="str">
        <f>IF(C47=0,"",C47)</f>
        <v xml:space="preserve">Total de solicitudes recibidas </v>
      </c>
      <c r="D52" s="93"/>
      <c r="E52" s="94" t="str">
        <f>IF(E47=0,"",E47)</f>
        <v xml:space="preserve">Solicitudes </v>
      </c>
      <c r="F52" s="83" t="s">
        <v>77</v>
      </c>
      <c r="G52" s="84"/>
      <c r="H52" s="85"/>
      <c r="I52" s="86"/>
      <c r="J52" s="87"/>
      <c r="K52" s="87"/>
      <c r="L52" s="87"/>
      <c r="M52" s="87"/>
      <c r="N52" s="87">
        <v>11</v>
      </c>
      <c r="O52" s="87"/>
      <c r="P52" s="87"/>
      <c r="Q52" s="87"/>
      <c r="R52" s="87"/>
      <c r="S52" s="87"/>
      <c r="T52" s="87">
        <v>4</v>
      </c>
      <c r="U52" s="87">
        <f>SUM(I52:T52)</f>
        <v>15</v>
      </c>
      <c r="V52" s="89">
        <f t="shared" si="0"/>
        <v>15</v>
      </c>
      <c r="W52" s="90"/>
      <c r="Y52" s="1"/>
      <c r="AA52" s="3"/>
    </row>
    <row r="53" spans="1:33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</row>
    <row r="54" spans="1:33" ht="16.5" customHeight="1" x14ac:dyDescent="0.2">
      <c r="A54" s="102" t="s">
        <v>78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v>1</v>
      </c>
    </row>
    <row r="55" spans="1:33" ht="6.75" customHeight="1" x14ac:dyDescent="0.2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</row>
    <row r="56" spans="1:33" s="3" customFormat="1" ht="33" customHeight="1" x14ac:dyDescent="0.2">
      <c r="A56" s="106" t="s">
        <v>79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3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15" customHeight="1" x14ac:dyDescent="0.2">
      <c r="A58" s="33" t="s">
        <v>80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27</v>
      </c>
      <c r="B60" s="38"/>
      <c r="C60" s="39" t="s">
        <v>81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3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3" customFormat="1" ht="13.5" customHeight="1" x14ac:dyDescent="0.2">
      <c r="A62" s="44" t="s">
        <v>29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3" customFormat="1" ht="30" customHeight="1" x14ac:dyDescent="0.2">
      <c r="A64" s="38" t="s">
        <v>30</v>
      </c>
      <c r="B64" s="38"/>
      <c r="C64" s="47" t="s">
        <v>82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3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27" customHeight="1" x14ac:dyDescent="0.2">
      <c r="A66" s="49" t="s">
        <v>32</v>
      </c>
      <c r="B66" s="50"/>
      <c r="C66" s="51" t="s">
        <v>83</v>
      </c>
      <c r="D66" s="36"/>
      <c r="E66" s="38" t="s">
        <v>34</v>
      </c>
      <c r="F66" s="38"/>
      <c r="G66" s="52" t="s">
        <v>35</v>
      </c>
      <c r="H66" s="52"/>
      <c r="I66" s="52"/>
      <c r="J66" s="52"/>
      <c r="K66" s="36"/>
      <c r="L66" s="36"/>
      <c r="M66" s="38" t="s">
        <v>36</v>
      </c>
      <c r="N66" s="38"/>
      <c r="O66" s="38"/>
      <c r="P66" s="38"/>
      <c r="Q66" s="52" t="s">
        <v>37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 x14ac:dyDescent="0.2">
      <c r="A68" s="49" t="s">
        <v>38</v>
      </c>
      <c r="B68" s="50"/>
      <c r="C68" s="53" t="s">
        <v>39</v>
      </c>
      <c r="D68" s="36"/>
      <c r="E68" s="49" t="s">
        <v>40</v>
      </c>
      <c r="F68" s="50"/>
      <c r="G68" s="52" t="s">
        <v>41</v>
      </c>
      <c r="H68" s="52"/>
      <c r="I68" s="52"/>
      <c r="J68" s="52"/>
      <c r="K68" s="36"/>
      <c r="L68" s="36"/>
      <c r="M68" s="38" t="s">
        <v>42</v>
      </c>
      <c r="N68" s="38"/>
      <c r="O68" s="38"/>
      <c r="P68" s="38"/>
      <c r="Q68" s="52" t="s">
        <v>43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15.75" customHeight="1" x14ac:dyDescent="0.2">
      <c r="C70" s="38" t="s">
        <v>44</v>
      </c>
      <c r="D70" s="38"/>
      <c r="E70" s="38"/>
      <c r="F70" s="38"/>
      <c r="H70" s="36"/>
      <c r="I70" s="36"/>
      <c r="J70" s="36"/>
      <c r="O70" s="38" t="s">
        <v>45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3" customFormat="1" ht="24.75" customHeight="1" x14ac:dyDescent="0.2">
      <c r="A71" s="36"/>
      <c r="B71" s="36"/>
      <c r="C71" s="55">
        <v>47.88</v>
      </c>
      <c r="D71" s="36"/>
      <c r="E71" s="56">
        <v>2015</v>
      </c>
      <c r="F71" s="56"/>
      <c r="H71" s="36"/>
      <c r="I71" s="36"/>
      <c r="J71" s="36"/>
      <c r="O71" s="118">
        <v>58</v>
      </c>
      <c r="P71" s="118"/>
      <c r="Q71" s="118"/>
      <c r="R71" s="118"/>
      <c r="S71" s="118"/>
      <c r="T71" s="118"/>
      <c r="U71" s="118"/>
      <c r="V71" s="118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46</v>
      </c>
      <c r="D72" s="60"/>
      <c r="E72" s="61" t="s">
        <v>47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3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3" customFormat="1" ht="20.25" customHeight="1" x14ac:dyDescent="0.2">
      <c r="A74" s="64" t="s">
        <v>48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3" customFormat="1" ht="15.75" customHeight="1" x14ac:dyDescent="0.2">
      <c r="A75" s="65" t="s">
        <v>49</v>
      </c>
      <c r="B75" s="66"/>
      <c r="C75" s="38" t="s">
        <v>30</v>
      </c>
      <c r="D75" s="38"/>
      <c r="E75" s="67" t="s">
        <v>50</v>
      </c>
      <c r="F75" s="49" t="s">
        <v>51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52</v>
      </c>
      <c r="W75" s="38" t="s">
        <v>53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">
      <c r="A76" s="71"/>
      <c r="B76" s="72"/>
      <c r="C76" s="38"/>
      <c r="D76" s="38"/>
      <c r="E76" s="73"/>
      <c r="F76" s="74" t="s">
        <v>54</v>
      </c>
      <c r="G76" s="75"/>
      <c r="H76" s="76"/>
      <c r="I76" s="77" t="s">
        <v>55</v>
      </c>
      <c r="J76" s="77" t="s">
        <v>56</v>
      </c>
      <c r="K76" s="77" t="s">
        <v>57</v>
      </c>
      <c r="L76" s="77" t="s">
        <v>58</v>
      </c>
      <c r="M76" s="77" t="s">
        <v>59</v>
      </c>
      <c r="N76" s="77" t="s">
        <v>60</v>
      </c>
      <c r="O76" s="77" t="s">
        <v>61</v>
      </c>
      <c r="P76" s="77" t="s">
        <v>62</v>
      </c>
      <c r="Q76" s="77" t="s">
        <v>63</v>
      </c>
      <c r="R76" s="77" t="s">
        <v>64</v>
      </c>
      <c r="S76" s="77" t="s">
        <v>65</v>
      </c>
      <c r="T76" s="77" t="s">
        <v>66</v>
      </c>
      <c r="U76" s="78"/>
      <c r="V76" s="79"/>
      <c r="W76" s="38"/>
    </row>
    <row r="77" spans="1:33" ht="29.25" customHeight="1" x14ac:dyDescent="0.2">
      <c r="A77" s="80" t="s">
        <v>67</v>
      </c>
      <c r="B77" s="80"/>
      <c r="C77" s="81" t="s">
        <v>84</v>
      </c>
      <c r="D77" s="81"/>
      <c r="E77" s="82" t="s">
        <v>85</v>
      </c>
      <c r="F77" s="83" t="s">
        <v>70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58</v>
      </c>
      <c r="U77" s="88"/>
      <c r="V77" s="89">
        <f>IF(SUM(I77:T77)=0,"",SUM(I77:T77))</f>
        <v>58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58.00%</v>
      </c>
      <c r="Y77" s="1"/>
    </row>
    <row r="78" spans="1:33" ht="30" customHeight="1" x14ac:dyDescent="0.2">
      <c r="A78" s="80" t="s">
        <v>71</v>
      </c>
      <c r="B78" s="80"/>
      <c r="C78" s="81" t="s">
        <v>86</v>
      </c>
      <c r="D78" s="81"/>
      <c r="E78" s="82" t="s">
        <v>85</v>
      </c>
      <c r="F78" s="83" t="s">
        <v>73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100</v>
      </c>
      <c r="U78" s="87">
        <f>SUM(I78:T78)</f>
        <v>100</v>
      </c>
      <c r="V78" s="89">
        <f>IF(SUM(I78:T78)=0,"",SUM(I78:T78))</f>
        <v>100</v>
      </c>
      <c r="W78" s="90"/>
      <c r="Y78" s="1"/>
      <c r="AA78" s="3"/>
    </row>
    <row r="79" spans="1:33" ht="17.25" customHeight="1" x14ac:dyDescent="0.2">
      <c r="A79" s="91" t="s">
        <v>74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</row>
    <row r="80" spans="1:33" s="3" customFormat="1" ht="15.75" customHeight="1" x14ac:dyDescent="0.2">
      <c r="A80" s="65" t="s">
        <v>49</v>
      </c>
      <c r="B80" s="66"/>
      <c r="C80" s="38" t="s">
        <v>30</v>
      </c>
      <c r="D80" s="38"/>
      <c r="E80" s="67" t="s">
        <v>50</v>
      </c>
      <c r="F80" s="49" t="s">
        <v>51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52</v>
      </c>
      <c r="W80" s="38" t="s">
        <v>75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">
      <c r="A81" s="71"/>
      <c r="B81" s="72"/>
      <c r="C81" s="38"/>
      <c r="D81" s="38"/>
      <c r="E81" s="73"/>
      <c r="F81" s="74" t="s">
        <v>74</v>
      </c>
      <c r="G81" s="75"/>
      <c r="H81" s="76"/>
      <c r="I81" s="77" t="s">
        <v>55</v>
      </c>
      <c r="J81" s="77" t="s">
        <v>56</v>
      </c>
      <c r="K81" s="77" t="s">
        <v>57</v>
      </c>
      <c r="L81" s="77" t="s">
        <v>58</v>
      </c>
      <c r="M81" s="77" t="s">
        <v>59</v>
      </c>
      <c r="N81" s="77" t="s">
        <v>60</v>
      </c>
      <c r="O81" s="77" t="s">
        <v>61</v>
      </c>
      <c r="P81" s="77" t="s">
        <v>62</v>
      </c>
      <c r="Q81" s="77" t="s">
        <v>63</v>
      </c>
      <c r="R81" s="77" t="s">
        <v>64</v>
      </c>
      <c r="S81" s="77" t="s">
        <v>65</v>
      </c>
      <c r="T81" s="77" t="s">
        <v>66</v>
      </c>
      <c r="U81" s="78"/>
      <c r="V81" s="79"/>
      <c r="W81" s="38"/>
    </row>
    <row r="82" spans="1:33" ht="28.5" customHeight="1" x14ac:dyDescent="0.2">
      <c r="A82" s="119" t="s">
        <v>67</v>
      </c>
      <c r="B82" s="120"/>
      <c r="C82" s="92" t="str">
        <f>IF(C77=0,"",C77)</f>
        <v xml:space="preserve">No. de requerimientos cumplidos </v>
      </c>
      <c r="D82" s="93"/>
      <c r="E82" s="94" t="str">
        <f>IF(E77=0,"",E77)</f>
        <v xml:space="preserve">requerimientos </v>
      </c>
      <c r="F82" s="83" t="s">
        <v>76</v>
      </c>
      <c r="G82" s="84"/>
      <c r="H82" s="85"/>
      <c r="I82" s="86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>
        <v>41</v>
      </c>
      <c r="U82" s="88"/>
      <c r="V82" s="89">
        <f>IF(SUM(I82:T82)=0,"",SUM(I82:T82))</f>
        <v>41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68.33%</v>
      </c>
      <c r="Y82" s="1"/>
    </row>
    <row r="83" spans="1:33" ht="28.5" customHeight="1" x14ac:dyDescent="0.2">
      <c r="A83" s="119" t="s">
        <v>71</v>
      </c>
      <c r="B83" s="120"/>
      <c r="C83" s="92" t="str">
        <f>IF(C78=0,"",C78)</f>
        <v xml:space="preserve">Total de requerimientos a cumplir </v>
      </c>
      <c r="D83" s="93"/>
      <c r="E83" s="94" t="str">
        <f>IF(E78=0,"",E78)</f>
        <v xml:space="preserve">requerimientos </v>
      </c>
      <c r="F83" s="83" t="s">
        <v>77</v>
      </c>
      <c r="G83" s="84"/>
      <c r="H83" s="85"/>
      <c r="I83" s="86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>
        <v>60</v>
      </c>
      <c r="U83" s="87">
        <f>SUM(I83:T83)</f>
        <v>60</v>
      </c>
      <c r="V83" s="89">
        <f>IF(SUM(I83:T83)=0,"",SUM(I83:T83))</f>
        <v>60</v>
      </c>
      <c r="W83" s="90"/>
      <c r="Y83" s="1"/>
      <c r="AA83" s="3"/>
    </row>
    <row r="84" spans="1:33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</row>
    <row r="85" spans="1:33" ht="16.5" customHeight="1" x14ac:dyDescent="0.2">
      <c r="A85" s="102" t="s">
        <v>78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v>1.1495</v>
      </c>
    </row>
    <row r="86" spans="1:33" ht="6.75" customHeight="1" x14ac:dyDescent="0.2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</row>
    <row r="87" spans="1:33" s="3" customFormat="1" ht="33" customHeight="1" x14ac:dyDescent="0.2">
      <c r="A87" s="106" t="s">
        <v>79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3" customFormat="1" ht="7.5" customHeight="1" x14ac:dyDescent="0.2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"/>
      <c r="Z88" s="1"/>
      <c r="AA88" s="1"/>
      <c r="AB88" s="1"/>
      <c r="AC88" s="1"/>
      <c r="AD88" s="1"/>
      <c r="AE88" s="1"/>
      <c r="AF88" s="1"/>
      <c r="AG88" s="1"/>
    </row>
    <row r="89" spans="1:33" s="3" customFormat="1" ht="15" customHeight="1" x14ac:dyDescent="0.2">
      <c r="A89" s="33" t="s">
        <v>87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3" customFormat="1" ht="3.75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88</v>
      </c>
      <c r="B91" s="38"/>
      <c r="C91" s="39" t="s">
        <v>89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3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3" customFormat="1" ht="13.5" customHeight="1" x14ac:dyDescent="0.2">
      <c r="A93" s="44" t="s">
        <v>29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3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3" customFormat="1" ht="30" customHeight="1" x14ac:dyDescent="0.2">
      <c r="A95" s="38" t="s">
        <v>30</v>
      </c>
      <c r="B95" s="38"/>
      <c r="C95" s="47" t="s">
        <v>90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3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27" customHeight="1" x14ac:dyDescent="0.2">
      <c r="A97" s="49" t="s">
        <v>32</v>
      </c>
      <c r="B97" s="50"/>
      <c r="C97" s="51" t="s">
        <v>83</v>
      </c>
      <c r="D97" s="36"/>
      <c r="E97" s="38" t="s">
        <v>34</v>
      </c>
      <c r="F97" s="38"/>
      <c r="G97" s="52" t="s">
        <v>91</v>
      </c>
      <c r="H97" s="52"/>
      <c r="I97" s="52"/>
      <c r="J97" s="52"/>
      <c r="K97" s="36"/>
      <c r="L97" s="36"/>
      <c r="M97" s="38" t="s">
        <v>36</v>
      </c>
      <c r="N97" s="38"/>
      <c r="O97" s="38"/>
      <c r="P97" s="38"/>
      <c r="Q97" s="52" t="s">
        <v>37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 x14ac:dyDescent="0.2">
      <c r="A99" s="49" t="s">
        <v>38</v>
      </c>
      <c r="B99" s="50"/>
      <c r="C99" s="53" t="s">
        <v>92</v>
      </c>
      <c r="D99" s="36"/>
      <c r="E99" s="49" t="s">
        <v>40</v>
      </c>
      <c r="F99" s="50"/>
      <c r="G99" s="52" t="s">
        <v>41</v>
      </c>
      <c r="H99" s="52"/>
      <c r="I99" s="52"/>
      <c r="J99" s="52"/>
      <c r="K99" s="36"/>
      <c r="L99" s="36"/>
      <c r="M99" s="38" t="s">
        <v>42</v>
      </c>
      <c r="N99" s="38"/>
      <c r="O99" s="38"/>
      <c r="P99" s="38"/>
      <c r="Q99" s="52" t="s">
        <v>43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15.75" customHeight="1" x14ac:dyDescent="0.2">
      <c r="C101" s="38" t="s">
        <v>44</v>
      </c>
      <c r="D101" s="38"/>
      <c r="E101" s="38"/>
      <c r="F101" s="38"/>
      <c r="H101" s="36"/>
      <c r="I101" s="36"/>
      <c r="J101" s="36"/>
      <c r="O101" s="38" t="s">
        <v>45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3" customFormat="1" ht="24.75" customHeight="1" x14ac:dyDescent="0.2">
      <c r="A102" s="36"/>
      <c r="B102" s="36"/>
      <c r="C102" s="55">
        <v>47.88</v>
      </c>
      <c r="D102" s="36"/>
      <c r="E102" s="56">
        <v>2015</v>
      </c>
      <c r="F102" s="56"/>
      <c r="H102" s="36"/>
      <c r="I102" s="36"/>
      <c r="J102" s="36"/>
      <c r="O102" s="118">
        <v>58</v>
      </c>
      <c r="P102" s="118"/>
      <c r="Q102" s="118"/>
      <c r="R102" s="118"/>
      <c r="S102" s="118"/>
      <c r="T102" s="118"/>
      <c r="U102" s="118"/>
      <c r="V102" s="118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46</v>
      </c>
      <c r="D103" s="60"/>
      <c r="E103" s="61" t="s">
        <v>47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3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3" customFormat="1" ht="20.25" customHeight="1" x14ac:dyDescent="0.2">
      <c r="A105" s="64" t="s">
        <v>48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3" customFormat="1" ht="15.75" customHeight="1" x14ac:dyDescent="0.2">
      <c r="A106" s="65" t="s">
        <v>49</v>
      </c>
      <c r="B106" s="66"/>
      <c r="C106" s="38" t="s">
        <v>30</v>
      </c>
      <c r="D106" s="38"/>
      <c r="E106" s="67" t="s">
        <v>50</v>
      </c>
      <c r="F106" s="49" t="s">
        <v>51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52</v>
      </c>
      <c r="W106" s="38" t="s">
        <v>53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">
      <c r="A107" s="71"/>
      <c r="B107" s="72"/>
      <c r="C107" s="38"/>
      <c r="D107" s="38"/>
      <c r="E107" s="73"/>
      <c r="F107" s="74" t="s">
        <v>54</v>
      </c>
      <c r="G107" s="75"/>
      <c r="H107" s="76"/>
      <c r="I107" s="77" t="s">
        <v>55</v>
      </c>
      <c r="J107" s="77" t="s">
        <v>56</v>
      </c>
      <c r="K107" s="77" t="s">
        <v>57</v>
      </c>
      <c r="L107" s="77" t="s">
        <v>58</v>
      </c>
      <c r="M107" s="77" t="s">
        <v>59</v>
      </c>
      <c r="N107" s="77" t="s">
        <v>60</v>
      </c>
      <c r="O107" s="77" t="s">
        <v>61</v>
      </c>
      <c r="P107" s="77" t="s">
        <v>62</v>
      </c>
      <c r="Q107" s="77" t="s">
        <v>63</v>
      </c>
      <c r="R107" s="77" t="s">
        <v>64</v>
      </c>
      <c r="S107" s="77" t="s">
        <v>65</v>
      </c>
      <c r="T107" s="77" t="s">
        <v>66</v>
      </c>
      <c r="U107" s="78"/>
      <c r="V107" s="79"/>
      <c r="W107" s="38"/>
    </row>
    <row r="108" spans="1:33" ht="29.25" customHeight="1" x14ac:dyDescent="0.2">
      <c r="A108" s="80" t="s">
        <v>67</v>
      </c>
      <c r="B108" s="80"/>
      <c r="C108" s="81" t="s">
        <v>84</v>
      </c>
      <c r="D108" s="81"/>
      <c r="E108" s="82" t="s">
        <v>93</v>
      </c>
      <c r="F108" s="83" t="s">
        <v>70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58</v>
      </c>
      <c r="U108" s="88"/>
      <c r="V108" s="89">
        <f>IF(SUM(I108:T108)=0,"",SUM(I108:T108))</f>
        <v>58</v>
      </c>
      <c r="W108" s="90" t="str">
        <f>IF($G$99="porcentaje",FIXED(V108/V109*100,2)&amp;"%",IF($G$99="Promedio",V108/V109,IF($G$99="variación porcentual",FIXED(((V108/V109)-1)*100,2)&amp;"%",IF($G$99="OTRAS","CAPTURAR EL RESULTADO DEL INDICADOR"))))</f>
        <v>58.00%</v>
      </c>
      <c r="Y108" s="124"/>
    </row>
    <row r="109" spans="1:33" ht="30" customHeight="1" x14ac:dyDescent="0.2">
      <c r="A109" s="80" t="s">
        <v>71</v>
      </c>
      <c r="B109" s="80"/>
      <c r="C109" s="81" t="s">
        <v>86</v>
      </c>
      <c r="D109" s="81"/>
      <c r="E109" s="82" t="s">
        <v>93</v>
      </c>
      <c r="F109" s="83" t="s">
        <v>73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100</v>
      </c>
      <c r="U109" s="87">
        <f>SUM(I109:T109)</f>
        <v>100</v>
      </c>
      <c r="V109" s="89">
        <f>IF(SUM(I109:T109)=0,"",SUM(I109:T109))</f>
        <v>100</v>
      </c>
      <c r="W109" s="90"/>
      <c r="Y109" s="1"/>
      <c r="AA109" s="3"/>
    </row>
    <row r="110" spans="1:33" ht="17.25" customHeight="1" x14ac:dyDescent="0.2">
      <c r="A110" s="91" t="s">
        <v>74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</row>
    <row r="111" spans="1:33" s="3" customFormat="1" ht="15.75" customHeight="1" x14ac:dyDescent="0.2">
      <c r="A111" s="65" t="s">
        <v>49</v>
      </c>
      <c r="B111" s="66"/>
      <c r="C111" s="38" t="s">
        <v>30</v>
      </c>
      <c r="D111" s="38"/>
      <c r="E111" s="67" t="s">
        <v>50</v>
      </c>
      <c r="F111" s="49" t="s">
        <v>51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52</v>
      </c>
      <c r="W111" s="38" t="s">
        <v>75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">
      <c r="A112" s="71"/>
      <c r="B112" s="72"/>
      <c r="C112" s="38"/>
      <c r="D112" s="38"/>
      <c r="E112" s="73"/>
      <c r="F112" s="74" t="s">
        <v>74</v>
      </c>
      <c r="G112" s="75"/>
      <c r="H112" s="76"/>
      <c r="I112" s="77" t="s">
        <v>55</v>
      </c>
      <c r="J112" s="77" t="s">
        <v>56</v>
      </c>
      <c r="K112" s="77" t="s">
        <v>57</v>
      </c>
      <c r="L112" s="77" t="s">
        <v>58</v>
      </c>
      <c r="M112" s="77" t="s">
        <v>59</v>
      </c>
      <c r="N112" s="77" t="s">
        <v>60</v>
      </c>
      <c r="O112" s="77" t="s">
        <v>61</v>
      </c>
      <c r="P112" s="77" t="s">
        <v>62</v>
      </c>
      <c r="Q112" s="77" t="s">
        <v>63</v>
      </c>
      <c r="R112" s="77" t="s">
        <v>64</v>
      </c>
      <c r="S112" s="77" t="s">
        <v>65</v>
      </c>
      <c r="T112" s="77" t="s">
        <v>66</v>
      </c>
      <c r="U112" s="78"/>
      <c r="V112" s="79"/>
      <c r="W112" s="38"/>
    </row>
    <row r="113" spans="1:33" ht="29.25" customHeight="1" x14ac:dyDescent="0.2">
      <c r="A113" s="80" t="s">
        <v>67</v>
      </c>
      <c r="B113" s="80"/>
      <c r="C113" s="92" t="str">
        <f>IF(C108=0,"",C108)</f>
        <v xml:space="preserve">No. de requerimientos cumplidos </v>
      </c>
      <c r="D113" s="93"/>
      <c r="E113" s="94" t="str">
        <f>IF(E108=0,"",E108)</f>
        <v xml:space="preserve">Requerimientos </v>
      </c>
      <c r="F113" s="83" t="s">
        <v>76</v>
      </c>
      <c r="G113" s="84"/>
      <c r="H113" s="85"/>
      <c r="I113" s="86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>
        <v>41</v>
      </c>
      <c r="U113" s="88"/>
      <c r="V113" s="89">
        <f>IF(SUM(I113:T113)=0,"",SUM(I113:T113))</f>
        <v>41</v>
      </c>
      <c r="W113" s="90" t="str">
        <f>IF($G$99="porcentaje",FIXED(V113/V114*100,2)&amp;"%",IF($G$99="Promedio",V113/V114,IF($G$99="variación porcentual",FIXED(((V113/V114)-1)*100,2)&amp;"%",IF($G$99="OTRAS","CAPTURAR EL RESULTADO DEL INDICADOR"))))</f>
        <v>68.33%</v>
      </c>
      <c r="Y113" s="1"/>
    </row>
    <row r="114" spans="1:33" ht="30" customHeight="1" x14ac:dyDescent="0.2">
      <c r="A114" s="80" t="s">
        <v>71</v>
      </c>
      <c r="B114" s="80"/>
      <c r="C114" s="92" t="str">
        <f>IF(C109=0,"",C109)</f>
        <v xml:space="preserve">Total de requerimientos a cumplir </v>
      </c>
      <c r="D114" s="93"/>
      <c r="E114" s="94" t="str">
        <f>IF(E109=0,"",E109)</f>
        <v xml:space="preserve">Requerimientos </v>
      </c>
      <c r="F114" s="83" t="s">
        <v>77</v>
      </c>
      <c r="G114" s="84"/>
      <c r="H114" s="85"/>
      <c r="I114" s="86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>
        <v>60</v>
      </c>
      <c r="U114" s="87">
        <f>SUM(I114:T114)</f>
        <v>60</v>
      </c>
      <c r="V114" s="89">
        <f>IF(SUM(I114:T114)=0,"",SUM(I114:T114))</f>
        <v>60</v>
      </c>
      <c r="W114" s="90"/>
      <c r="Y114" s="1"/>
      <c r="AA114" s="3"/>
    </row>
    <row r="115" spans="1:33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</row>
    <row r="116" spans="1:33" ht="16.5" customHeight="1" x14ac:dyDescent="0.2">
      <c r="A116" s="102" t="s">
        <v>78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v>1.1495</v>
      </c>
    </row>
    <row r="117" spans="1:33" ht="6.75" customHeight="1" x14ac:dyDescent="0.2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</row>
    <row r="118" spans="1:33" s="3" customFormat="1" ht="33" customHeight="1" x14ac:dyDescent="0.2">
      <c r="A118" s="106" t="s">
        <v>79</v>
      </c>
      <c r="B118" s="107"/>
      <c r="C118" s="107"/>
      <c r="D118" s="107"/>
      <c r="E118" s="107"/>
      <c r="F118" s="108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3" customFormat="1" ht="5.2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94</v>
      </c>
      <c r="B120" s="38"/>
      <c r="C120" s="39" t="s">
        <v>95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3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3" customFormat="1" ht="13.5" customHeight="1" x14ac:dyDescent="0.2">
      <c r="A122" s="44" t="s">
        <v>29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3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3" customFormat="1" ht="30" customHeight="1" x14ac:dyDescent="0.2">
      <c r="A124" s="38" t="s">
        <v>30</v>
      </c>
      <c r="B124" s="38"/>
      <c r="C124" s="47" t="s">
        <v>90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3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27" customHeight="1" x14ac:dyDescent="0.2">
      <c r="A126" s="49" t="s">
        <v>32</v>
      </c>
      <c r="B126" s="50"/>
      <c r="C126" s="51" t="s">
        <v>83</v>
      </c>
      <c r="D126" s="36"/>
      <c r="E126" s="38" t="s">
        <v>34</v>
      </c>
      <c r="F126" s="38"/>
      <c r="G126" s="52" t="s">
        <v>91</v>
      </c>
      <c r="H126" s="52"/>
      <c r="I126" s="52"/>
      <c r="J126" s="52"/>
      <c r="K126" s="36"/>
      <c r="L126" s="36"/>
      <c r="M126" s="38" t="s">
        <v>36</v>
      </c>
      <c r="N126" s="38"/>
      <c r="O126" s="38"/>
      <c r="P126" s="38"/>
      <c r="Q126" s="52" t="s">
        <v>37</v>
      </c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 x14ac:dyDescent="0.2">
      <c r="A128" s="49" t="s">
        <v>38</v>
      </c>
      <c r="B128" s="50"/>
      <c r="C128" s="53" t="s">
        <v>92</v>
      </c>
      <c r="D128" s="36"/>
      <c r="E128" s="49" t="s">
        <v>40</v>
      </c>
      <c r="F128" s="50"/>
      <c r="G128" s="52" t="s">
        <v>41</v>
      </c>
      <c r="H128" s="52"/>
      <c r="I128" s="52"/>
      <c r="J128" s="52"/>
      <c r="K128" s="36"/>
      <c r="L128" s="36"/>
      <c r="M128" s="38" t="s">
        <v>42</v>
      </c>
      <c r="N128" s="38"/>
      <c r="O128" s="38"/>
      <c r="P128" s="38"/>
      <c r="Q128" s="52" t="s">
        <v>43</v>
      </c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15.75" customHeight="1" x14ac:dyDescent="0.2">
      <c r="C130" s="38" t="s">
        <v>44</v>
      </c>
      <c r="D130" s="38"/>
      <c r="E130" s="38"/>
      <c r="F130" s="38"/>
      <c r="H130" s="36"/>
      <c r="I130" s="36"/>
      <c r="J130" s="36"/>
      <c r="O130" s="38" t="s">
        <v>45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3" customFormat="1" ht="24.75" customHeight="1" x14ac:dyDescent="0.2">
      <c r="A131" s="36"/>
      <c r="B131" s="36"/>
      <c r="C131" s="55">
        <v>47.88</v>
      </c>
      <c r="D131" s="36"/>
      <c r="E131" s="56">
        <v>2015</v>
      </c>
      <c r="F131" s="56"/>
      <c r="H131" s="36"/>
      <c r="I131" s="36"/>
      <c r="J131" s="36"/>
      <c r="O131" s="118">
        <v>58</v>
      </c>
      <c r="P131" s="118"/>
      <c r="Q131" s="118"/>
      <c r="R131" s="118"/>
      <c r="S131" s="118"/>
      <c r="T131" s="118"/>
      <c r="U131" s="118"/>
      <c r="V131" s="118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46</v>
      </c>
      <c r="D132" s="60"/>
      <c r="E132" s="61" t="s">
        <v>47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3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3" customFormat="1" ht="20.25" customHeight="1" x14ac:dyDescent="0.2">
      <c r="A134" s="64" t="s">
        <v>48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3" customFormat="1" ht="15.75" customHeight="1" x14ac:dyDescent="0.2">
      <c r="A135" s="65" t="s">
        <v>49</v>
      </c>
      <c r="B135" s="66"/>
      <c r="C135" s="38" t="s">
        <v>30</v>
      </c>
      <c r="D135" s="38"/>
      <c r="E135" s="67" t="s">
        <v>50</v>
      </c>
      <c r="F135" s="49" t="s">
        <v>51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52</v>
      </c>
      <c r="W135" s="38" t="s">
        <v>53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">
      <c r="A136" s="71"/>
      <c r="B136" s="72"/>
      <c r="C136" s="38"/>
      <c r="D136" s="38"/>
      <c r="E136" s="73"/>
      <c r="F136" s="74" t="s">
        <v>54</v>
      </c>
      <c r="G136" s="75"/>
      <c r="H136" s="76"/>
      <c r="I136" s="77" t="s">
        <v>55</v>
      </c>
      <c r="J136" s="77" t="s">
        <v>56</v>
      </c>
      <c r="K136" s="77" t="s">
        <v>57</v>
      </c>
      <c r="L136" s="77" t="s">
        <v>58</v>
      </c>
      <c r="M136" s="77" t="s">
        <v>59</v>
      </c>
      <c r="N136" s="77" t="s">
        <v>60</v>
      </c>
      <c r="O136" s="77" t="s">
        <v>61</v>
      </c>
      <c r="P136" s="77" t="s">
        <v>62</v>
      </c>
      <c r="Q136" s="77" t="s">
        <v>63</v>
      </c>
      <c r="R136" s="77" t="s">
        <v>64</v>
      </c>
      <c r="S136" s="77" t="s">
        <v>65</v>
      </c>
      <c r="T136" s="77" t="s">
        <v>66</v>
      </c>
      <c r="U136" s="78"/>
      <c r="V136" s="79"/>
      <c r="W136" s="38"/>
    </row>
    <row r="137" spans="1:33" ht="29.25" customHeight="1" x14ac:dyDescent="0.2">
      <c r="A137" s="80" t="s">
        <v>67</v>
      </c>
      <c r="B137" s="80"/>
      <c r="C137" s="81" t="s">
        <v>84</v>
      </c>
      <c r="D137" s="81"/>
      <c r="E137" s="82" t="s">
        <v>93</v>
      </c>
      <c r="F137" s="83" t="s">
        <v>70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>
        <v>58</v>
      </c>
      <c r="U137" s="88"/>
      <c r="V137" s="89">
        <f>IF(SUM(I137:T137)=0,"",SUM(I137:T137))</f>
        <v>58</v>
      </c>
      <c r="W137" s="90" t="str">
        <f>IF($G$128="porcentaje",FIXED(V137/V138*100,2)&amp;"%",IF($G$128="Promedio",V137/V138,IF($G$128="variación porcentual",FIXED(((V137/V138)-1)*100,2)&amp;"%",IF($G$128="OTRAS","CAPTURAR EL RESULTADO DEL INDICADOR"))))</f>
        <v>58.00%</v>
      </c>
      <c r="Y137" s="1"/>
    </row>
    <row r="138" spans="1:33" ht="30" customHeight="1" x14ac:dyDescent="0.2">
      <c r="A138" s="80" t="s">
        <v>71</v>
      </c>
      <c r="B138" s="80"/>
      <c r="C138" s="81" t="s">
        <v>86</v>
      </c>
      <c r="D138" s="81"/>
      <c r="E138" s="82" t="s">
        <v>93</v>
      </c>
      <c r="F138" s="83" t="s">
        <v>73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>
        <v>100</v>
      </c>
      <c r="U138" s="87">
        <f>SUM(I138:T138)</f>
        <v>100</v>
      </c>
      <c r="V138" s="89">
        <f>IF(SUM(I138:T138)=0,"",SUM(I138:T138))</f>
        <v>100</v>
      </c>
      <c r="W138" s="90"/>
      <c r="Y138" s="1"/>
      <c r="AA138" s="3"/>
    </row>
    <row r="139" spans="1:33" ht="17.25" customHeight="1" x14ac:dyDescent="0.2">
      <c r="A139" s="91" t="s">
        <v>74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</row>
    <row r="140" spans="1:33" s="3" customFormat="1" ht="15.75" customHeight="1" x14ac:dyDescent="0.2">
      <c r="A140" s="65" t="s">
        <v>49</v>
      </c>
      <c r="B140" s="66"/>
      <c r="C140" s="38" t="s">
        <v>30</v>
      </c>
      <c r="D140" s="38"/>
      <c r="E140" s="67" t="s">
        <v>50</v>
      </c>
      <c r="F140" s="49" t="s">
        <v>51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52</v>
      </c>
      <c r="W140" s="38" t="s">
        <v>75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">
      <c r="A141" s="71"/>
      <c r="B141" s="72"/>
      <c r="C141" s="38"/>
      <c r="D141" s="38"/>
      <c r="E141" s="73"/>
      <c r="F141" s="74" t="s">
        <v>74</v>
      </c>
      <c r="G141" s="75"/>
      <c r="H141" s="76"/>
      <c r="I141" s="77" t="s">
        <v>55</v>
      </c>
      <c r="J141" s="77" t="s">
        <v>56</v>
      </c>
      <c r="K141" s="77" t="s">
        <v>57</v>
      </c>
      <c r="L141" s="77" t="s">
        <v>58</v>
      </c>
      <c r="M141" s="77" t="s">
        <v>59</v>
      </c>
      <c r="N141" s="77" t="s">
        <v>60</v>
      </c>
      <c r="O141" s="77" t="s">
        <v>61</v>
      </c>
      <c r="P141" s="77" t="s">
        <v>62</v>
      </c>
      <c r="Q141" s="77" t="s">
        <v>63</v>
      </c>
      <c r="R141" s="77" t="s">
        <v>64</v>
      </c>
      <c r="S141" s="77" t="s">
        <v>65</v>
      </c>
      <c r="T141" s="77" t="s">
        <v>66</v>
      </c>
      <c r="U141" s="78"/>
      <c r="V141" s="79"/>
      <c r="W141" s="38"/>
    </row>
    <row r="142" spans="1:33" ht="29.25" customHeight="1" x14ac:dyDescent="0.2">
      <c r="A142" s="80" t="s">
        <v>67</v>
      </c>
      <c r="B142" s="80"/>
      <c r="C142" s="92" t="str">
        <f>IF(C137=0,"",C137)</f>
        <v xml:space="preserve">No. de requerimientos cumplidos </v>
      </c>
      <c r="D142" s="93"/>
      <c r="E142" s="94" t="str">
        <f>IF(E137=0,"",E137)</f>
        <v xml:space="preserve">Requerimientos </v>
      </c>
      <c r="F142" s="83" t="s">
        <v>76</v>
      </c>
      <c r="G142" s="84"/>
      <c r="H142" s="85"/>
      <c r="I142" s="86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>
        <v>41</v>
      </c>
      <c r="U142" s="88"/>
      <c r="V142" s="89">
        <f>IF(SUM(I142:T142)=0,"",SUM(I142:T142))</f>
        <v>41</v>
      </c>
      <c r="W142" s="90" t="str">
        <f>IF($G$128="porcentaje",FIXED(V142/V143*100,2)&amp;"%",IF($G$128="Promedio",V142/V143,IF($G$128="variación porcentual",FIXED(((V142/V143)-1)*100,2)&amp;"%",IF($G$128="OTRAS","CAPTURAR EL RESULTADO DEL INDICADOR"))))</f>
        <v>68.33%</v>
      </c>
      <c r="Y142" s="1"/>
    </row>
    <row r="143" spans="1:33" ht="30" customHeight="1" x14ac:dyDescent="0.2">
      <c r="A143" s="80" t="s">
        <v>71</v>
      </c>
      <c r="B143" s="80"/>
      <c r="C143" s="92" t="str">
        <f>IF(C138=0,"",C138)</f>
        <v xml:space="preserve">Total de requerimientos a cumplir </v>
      </c>
      <c r="D143" s="93"/>
      <c r="E143" s="94" t="str">
        <f>IF(E138=0,"",E138)</f>
        <v xml:space="preserve">Requerimientos </v>
      </c>
      <c r="F143" s="83" t="s">
        <v>77</v>
      </c>
      <c r="G143" s="84"/>
      <c r="H143" s="85"/>
      <c r="I143" s="86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>
        <v>60</v>
      </c>
      <c r="U143" s="87">
        <f>SUM(I143:T143)</f>
        <v>60</v>
      </c>
      <c r="V143" s="89">
        <f>IF(SUM(I143:T143)=0,"",SUM(I143:T143))</f>
        <v>60</v>
      </c>
      <c r="W143" s="90"/>
      <c r="Y143" s="1"/>
      <c r="AA143" s="3"/>
    </row>
    <row r="144" spans="1:33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</row>
    <row r="145" spans="1:33" ht="16.5" customHeight="1" x14ac:dyDescent="0.2">
      <c r="A145" s="102" t="s">
        <v>78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>
        <v>1.1495</v>
      </c>
    </row>
    <row r="146" spans="1:33" ht="6.75" customHeight="1" x14ac:dyDescent="0.2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</row>
    <row r="147" spans="1:33" s="3" customFormat="1" ht="33" customHeight="1" x14ac:dyDescent="0.2">
      <c r="A147" s="106" t="s">
        <v>79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3" customFormat="1" ht="7.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96</v>
      </c>
      <c r="B149" s="38"/>
      <c r="C149" s="39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3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3" customFormat="1" ht="13.5" customHeight="1" x14ac:dyDescent="0.2">
      <c r="A151" s="44" t="s">
        <v>29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3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3" customFormat="1" ht="30" customHeight="1" x14ac:dyDescent="0.2">
      <c r="A153" s="38" t="s">
        <v>30</v>
      </c>
      <c r="B153" s="38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3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3" customFormat="1" ht="27" customHeight="1" x14ac:dyDescent="0.2">
      <c r="A155" s="49" t="s">
        <v>32</v>
      </c>
      <c r="B155" s="50"/>
      <c r="C155" s="51"/>
      <c r="D155" s="36"/>
      <c r="E155" s="38" t="s">
        <v>34</v>
      </c>
      <c r="F155" s="38"/>
      <c r="G155" s="52"/>
      <c r="H155" s="52"/>
      <c r="I155" s="52"/>
      <c r="J155" s="52"/>
      <c r="K155" s="36"/>
      <c r="L155" s="36"/>
      <c r="M155" s="38" t="s">
        <v>36</v>
      </c>
      <c r="N155" s="38"/>
      <c r="O155" s="38"/>
      <c r="P155" s="38"/>
      <c r="Q155" s="52"/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 x14ac:dyDescent="0.2">
      <c r="A157" s="49" t="s">
        <v>38</v>
      </c>
      <c r="B157" s="50"/>
      <c r="C157" s="53"/>
      <c r="D157" s="36"/>
      <c r="E157" s="49" t="s">
        <v>40</v>
      </c>
      <c r="F157" s="50"/>
      <c r="G157" s="52"/>
      <c r="H157" s="52"/>
      <c r="I157" s="52"/>
      <c r="J157" s="52"/>
      <c r="K157" s="36"/>
      <c r="L157" s="36"/>
      <c r="M157" s="38" t="s">
        <v>42</v>
      </c>
      <c r="N157" s="38"/>
      <c r="O157" s="38"/>
      <c r="P157" s="38"/>
      <c r="Q157" s="52"/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15.75" customHeight="1" x14ac:dyDescent="0.2">
      <c r="C159" s="38" t="s">
        <v>44</v>
      </c>
      <c r="D159" s="38"/>
      <c r="E159" s="38"/>
      <c r="F159" s="38"/>
      <c r="H159" s="36"/>
      <c r="I159" s="36"/>
      <c r="J159" s="36"/>
      <c r="O159" s="38" t="s">
        <v>45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3" customFormat="1" ht="24.75" customHeight="1" x14ac:dyDescent="0.2">
      <c r="A160" s="36"/>
      <c r="B160" s="36"/>
      <c r="C160" s="36"/>
      <c r="D160" s="36"/>
      <c r="E160" s="56"/>
      <c r="F160" s="56"/>
      <c r="H160" s="36"/>
      <c r="I160" s="36"/>
      <c r="J160" s="36"/>
      <c r="O160" s="125"/>
      <c r="P160" s="125"/>
      <c r="Q160" s="125"/>
      <c r="R160" s="125"/>
      <c r="S160" s="125"/>
      <c r="T160" s="125"/>
      <c r="U160" s="125"/>
      <c r="V160" s="125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46</v>
      </c>
      <c r="D161" s="60"/>
      <c r="E161" s="61" t="s">
        <v>47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3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3" customFormat="1" ht="20.25" customHeight="1" x14ac:dyDescent="0.2">
      <c r="A163" s="64" t="s">
        <v>48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3" customFormat="1" ht="15.75" customHeight="1" x14ac:dyDescent="0.2">
      <c r="A164" s="65" t="s">
        <v>49</v>
      </c>
      <c r="B164" s="66"/>
      <c r="C164" s="38" t="s">
        <v>30</v>
      </c>
      <c r="D164" s="38"/>
      <c r="E164" s="67" t="s">
        <v>50</v>
      </c>
      <c r="F164" s="49" t="s">
        <v>51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52</v>
      </c>
      <c r="W164" s="38" t="s">
        <v>53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">
      <c r="A165" s="71"/>
      <c r="B165" s="72"/>
      <c r="C165" s="38"/>
      <c r="D165" s="38"/>
      <c r="E165" s="73"/>
      <c r="F165" s="74" t="s">
        <v>54</v>
      </c>
      <c r="G165" s="75"/>
      <c r="H165" s="76"/>
      <c r="I165" s="77" t="s">
        <v>55</v>
      </c>
      <c r="J165" s="77" t="s">
        <v>56</v>
      </c>
      <c r="K165" s="77" t="s">
        <v>57</v>
      </c>
      <c r="L165" s="77" t="s">
        <v>58</v>
      </c>
      <c r="M165" s="77" t="s">
        <v>59</v>
      </c>
      <c r="N165" s="77" t="s">
        <v>60</v>
      </c>
      <c r="O165" s="77" t="s">
        <v>61</v>
      </c>
      <c r="P165" s="77" t="s">
        <v>62</v>
      </c>
      <c r="Q165" s="77" t="s">
        <v>63</v>
      </c>
      <c r="R165" s="77" t="s">
        <v>64</v>
      </c>
      <c r="S165" s="77" t="s">
        <v>65</v>
      </c>
      <c r="T165" s="77" t="s">
        <v>66</v>
      </c>
      <c r="U165" s="78"/>
      <c r="V165" s="79"/>
      <c r="W165" s="38"/>
    </row>
    <row r="166" spans="1:33" ht="29.25" customHeight="1" x14ac:dyDescent="0.2">
      <c r="A166" s="80" t="s">
        <v>67</v>
      </c>
      <c r="B166" s="80"/>
      <c r="C166" s="81"/>
      <c r="D166" s="81"/>
      <c r="E166" s="82"/>
      <c r="F166" s="83" t="s">
        <v>70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8"/>
      <c r="V166" s="89" t="str">
        <f>IF(SUM(I166:T166)=0,"",SUM(I166:T166))</f>
        <v/>
      </c>
      <c r="W166" s="90" t="b">
        <f>IF($G$157="porcentaje",FIXED(V166/V167*100,2)&amp;"%",IF($G$157="Promedio",V166/V167,IF($G$157="variación porcentual",FIXED(((V166/V167)-1)*100,2)&amp;"%",IF($G$157="OTRAS","CAPTURAR EL RESULTADO DEL INDICADOR"))))</f>
        <v>0</v>
      </c>
      <c r="Y166" s="1"/>
    </row>
    <row r="167" spans="1:33" ht="30" customHeight="1" x14ac:dyDescent="0.2">
      <c r="A167" s="80" t="s">
        <v>71</v>
      </c>
      <c r="B167" s="80"/>
      <c r="C167" s="81"/>
      <c r="D167" s="81"/>
      <c r="E167" s="82"/>
      <c r="F167" s="83" t="s">
        <v>73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>
        <f>SUM(I167:T167)</f>
        <v>0</v>
      </c>
      <c r="V167" s="89" t="str">
        <f>IF(SUM(I167:T167)=0,"",SUM(I167:T167))</f>
        <v/>
      </c>
      <c r="W167" s="90"/>
      <c r="Y167" s="1"/>
      <c r="AA167" s="3"/>
    </row>
    <row r="168" spans="1:33" ht="17.25" customHeight="1" x14ac:dyDescent="0.2">
      <c r="A168" s="91" t="s">
        <v>74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</row>
    <row r="169" spans="1:33" s="3" customFormat="1" ht="15.75" customHeight="1" x14ac:dyDescent="0.2">
      <c r="A169" s="65" t="s">
        <v>49</v>
      </c>
      <c r="B169" s="66"/>
      <c r="C169" s="38" t="s">
        <v>30</v>
      </c>
      <c r="D169" s="38"/>
      <c r="E169" s="67" t="s">
        <v>50</v>
      </c>
      <c r="F169" s="49" t="s">
        <v>51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52</v>
      </c>
      <c r="W169" s="38" t="s">
        <v>75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">
      <c r="A170" s="71"/>
      <c r="B170" s="72"/>
      <c r="C170" s="38"/>
      <c r="D170" s="38"/>
      <c r="E170" s="73"/>
      <c r="F170" s="74" t="s">
        <v>74</v>
      </c>
      <c r="G170" s="75"/>
      <c r="H170" s="76"/>
      <c r="I170" s="77" t="s">
        <v>55</v>
      </c>
      <c r="J170" s="77" t="s">
        <v>56</v>
      </c>
      <c r="K170" s="77" t="s">
        <v>57</v>
      </c>
      <c r="L170" s="77" t="s">
        <v>58</v>
      </c>
      <c r="M170" s="77" t="s">
        <v>59</v>
      </c>
      <c r="N170" s="77" t="s">
        <v>60</v>
      </c>
      <c r="O170" s="77" t="s">
        <v>61</v>
      </c>
      <c r="P170" s="77" t="s">
        <v>62</v>
      </c>
      <c r="Q170" s="77" t="s">
        <v>63</v>
      </c>
      <c r="R170" s="77" t="s">
        <v>64</v>
      </c>
      <c r="S170" s="77" t="s">
        <v>65</v>
      </c>
      <c r="T170" s="77" t="s">
        <v>66</v>
      </c>
      <c r="U170" s="78"/>
      <c r="V170" s="79"/>
      <c r="W170" s="38"/>
    </row>
    <row r="171" spans="1:33" ht="29.25" customHeight="1" x14ac:dyDescent="0.2">
      <c r="A171" s="80" t="s">
        <v>67</v>
      </c>
      <c r="B171" s="80"/>
      <c r="C171" s="92" t="str">
        <f>IF(C166=0,"",C166)</f>
        <v/>
      </c>
      <c r="D171" s="93"/>
      <c r="E171" s="94" t="str">
        <f>IF(E166=0,"",E166)</f>
        <v/>
      </c>
      <c r="F171" s="83" t="s">
        <v>76</v>
      </c>
      <c r="G171" s="84"/>
      <c r="H171" s="85"/>
      <c r="I171" s="86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8"/>
      <c r="V171" s="89" t="str">
        <f>IF(SUM(I171:T171)=0,"",SUM(I171:T171))</f>
        <v/>
      </c>
      <c r="W171" s="90" t="b">
        <f>IF($G$157="porcentaje",FIXED(V171/V172*100,2)&amp;"%",IF($G$157="Promedio",V171/V172,IF($G$157="variación porcentual",FIXED(((V171/V172)-1)*100,2)&amp;"%",IF($G$157="OTRAS","CAPTURAR EL RESULTADO DEL INDICADOR"))))</f>
        <v>0</v>
      </c>
      <c r="Y171" s="1"/>
    </row>
    <row r="172" spans="1:33" ht="30" customHeight="1" x14ac:dyDescent="0.2">
      <c r="A172" s="80" t="s">
        <v>71</v>
      </c>
      <c r="B172" s="80"/>
      <c r="C172" s="92" t="str">
        <f>IF(C167=0,"",C167)</f>
        <v/>
      </c>
      <c r="D172" s="93"/>
      <c r="E172" s="94" t="str">
        <f>IF(E167=0,"",E167)</f>
        <v/>
      </c>
      <c r="F172" s="83" t="s">
        <v>77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>
        <f>SUM(I172:T172)</f>
        <v>0</v>
      </c>
      <c r="V172" s="89" t="str">
        <f>IF(SUM(I172:T172)=0,"",SUM(I172:T172))</f>
        <v/>
      </c>
      <c r="W172" s="90"/>
      <c r="Y172" s="1"/>
      <c r="AA172" s="3"/>
    </row>
    <row r="173" spans="1:33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</row>
    <row r="174" spans="1:33" ht="16.5" customHeight="1" x14ac:dyDescent="0.2">
      <c r="A174" s="102" t="s">
        <v>78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 t="str">
        <f>IF(ISERROR(W171/W166)=TRUE,"",(W171/W166))</f>
        <v/>
      </c>
    </row>
    <row r="175" spans="1:33" ht="6.75" customHeight="1" x14ac:dyDescent="0.2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</row>
    <row r="176" spans="1:33" s="3" customFormat="1" ht="33" customHeight="1" x14ac:dyDescent="0.2">
      <c r="A176" s="106" t="s">
        <v>79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3" customFormat="1" ht="7.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97</v>
      </c>
      <c r="B178" s="38"/>
      <c r="C178" s="39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3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13.5" customHeight="1" x14ac:dyDescent="0.2">
      <c r="A180" s="44" t="s">
        <v>29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3" customFormat="1" ht="30" customHeight="1" x14ac:dyDescent="0.2">
      <c r="A182" s="38" t="s">
        <v>30</v>
      </c>
      <c r="B182" s="38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3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3" customFormat="1" ht="27" customHeight="1" x14ac:dyDescent="0.2">
      <c r="A184" s="49" t="s">
        <v>32</v>
      </c>
      <c r="B184" s="50"/>
      <c r="C184" s="51"/>
      <c r="D184" s="36"/>
      <c r="E184" s="38" t="s">
        <v>34</v>
      </c>
      <c r="F184" s="38"/>
      <c r="G184" s="52"/>
      <c r="H184" s="52"/>
      <c r="I184" s="52"/>
      <c r="J184" s="52"/>
      <c r="K184" s="36"/>
      <c r="L184" s="36"/>
      <c r="M184" s="38" t="s">
        <v>36</v>
      </c>
      <c r="N184" s="38"/>
      <c r="O184" s="38"/>
      <c r="P184" s="38"/>
      <c r="Q184" s="52"/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 x14ac:dyDescent="0.2">
      <c r="A186" s="49" t="s">
        <v>38</v>
      </c>
      <c r="B186" s="50"/>
      <c r="C186" s="53"/>
      <c r="D186" s="36"/>
      <c r="E186" s="49" t="s">
        <v>40</v>
      </c>
      <c r="F186" s="50"/>
      <c r="G186" s="52"/>
      <c r="H186" s="52"/>
      <c r="I186" s="52"/>
      <c r="J186" s="52"/>
      <c r="K186" s="36"/>
      <c r="L186" s="36"/>
      <c r="M186" s="38" t="s">
        <v>42</v>
      </c>
      <c r="N186" s="38"/>
      <c r="O186" s="38"/>
      <c r="P186" s="38"/>
      <c r="Q186" s="52"/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15.75" customHeight="1" x14ac:dyDescent="0.2">
      <c r="C188" s="38" t="s">
        <v>44</v>
      </c>
      <c r="D188" s="38"/>
      <c r="E188" s="38"/>
      <c r="F188" s="38"/>
      <c r="H188" s="36"/>
      <c r="I188" s="36"/>
      <c r="J188" s="36"/>
      <c r="O188" s="38" t="s">
        <v>45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24.75" customHeight="1" x14ac:dyDescent="0.2">
      <c r="A189" s="36"/>
      <c r="B189" s="36"/>
      <c r="C189" s="36"/>
      <c r="D189" s="36"/>
      <c r="E189" s="56"/>
      <c r="F189" s="56"/>
      <c r="H189" s="36"/>
      <c r="I189" s="36"/>
      <c r="J189" s="36"/>
      <c r="O189" s="125"/>
      <c r="P189" s="125"/>
      <c r="Q189" s="125"/>
      <c r="R189" s="125"/>
      <c r="S189" s="125"/>
      <c r="T189" s="125"/>
      <c r="U189" s="125"/>
      <c r="V189" s="125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46</v>
      </c>
      <c r="D190" s="60"/>
      <c r="E190" s="61" t="s">
        <v>47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3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3" customFormat="1" ht="20.25" customHeight="1" x14ac:dyDescent="0.2">
      <c r="A192" s="64" t="s">
        <v>48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3" customFormat="1" ht="15.75" customHeight="1" x14ac:dyDescent="0.2">
      <c r="A193" s="65" t="s">
        <v>49</v>
      </c>
      <c r="B193" s="66"/>
      <c r="C193" s="38" t="s">
        <v>30</v>
      </c>
      <c r="D193" s="38"/>
      <c r="E193" s="67" t="s">
        <v>50</v>
      </c>
      <c r="F193" s="49" t="s">
        <v>51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52</v>
      </c>
      <c r="W193" s="38" t="s">
        <v>53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">
      <c r="A194" s="71"/>
      <c r="B194" s="72"/>
      <c r="C194" s="38"/>
      <c r="D194" s="38"/>
      <c r="E194" s="73"/>
      <c r="F194" s="74" t="s">
        <v>54</v>
      </c>
      <c r="G194" s="75"/>
      <c r="H194" s="76"/>
      <c r="I194" s="77" t="s">
        <v>55</v>
      </c>
      <c r="J194" s="77" t="s">
        <v>56</v>
      </c>
      <c r="K194" s="77" t="s">
        <v>57</v>
      </c>
      <c r="L194" s="77" t="s">
        <v>58</v>
      </c>
      <c r="M194" s="77" t="s">
        <v>59</v>
      </c>
      <c r="N194" s="77" t="s">
        <v>60</v>
      </c>
      <c r="O194" s="77" t="s">
        <v>61</v>
      </c>
      <c r="P194" s="77" t="s">
        <v>62</v>
      </c>
      <c r="Q194" s="77" t="s">
        <v>63</v>
      </c>
      <c r="R194" s="77" t="s">
        <v>64</v>
      </c>
      <c r="S194" s="77" t="s">
        <v>65</v>
      </c>
      <c r="T194" s="77" t="s">
        <v>66</v>
      </c>
      <c r="U194" s="78"/>
      <c r="V194" s="79"/>
      <c r="W194" s="38"/>
    </row>
    <row r="195" spans="1:33" ht="29.25" customHeight="1" x14ac:dyDescent="0.2">
      <c r="A195" s="80" t="s">
        <v>67</v>
      </c>
      <c r="B195" s="80"/>
      <c r="C195" s="81"/>
      <c r="D195" s="81"/>
      <c r="E195" s="82"/>
      <c r="F195" s="83" t="s">
        <v>70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8"/>
      <c r="V195" s="89" t="str">
        <f>IF(SUM(I195:T195)=0,"",SUM(I195:T195))</f>
        <v/>
      </c>
      <c r="W195" s="90" t="b">
        <f>IF($G$186="porcentaje",FIXED(V195/V196*100,2)&amp;"%",IF($G$186="Promedio",V195/V196,IF($G$186="variación porcentual",FIXED(((V195/V196)-1)*100,2)&amp;"%",IF($G$186="OTRAS","CAPTURAR EL RESULTADO DEL INDICADOR"))))</f>
        <v>0</v>
      </c>
      <c r="Y195" s="1"/>
    </row>
    <row r="196" spans="1:33" ht="30" customHeight="1" x14ac:dyDescent="0.2">
      <c r="A196" s="80" t="s">
        <v>71</v>
      </c>
      <c r="B196" s="80"/>
      <c r="C196" s="81"/>
      <c r="D196" s="81"/>
      <c r="E196" s="82"/>
      <c r="F196" s="83" t="s">
        <v>73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>
        <f>SUM(I196:T196)</f>
        <v>0</v>
      </c>
      <c r="V196" s="89" t="str">
        <f>IF(SUM(I196:T196)=0,"",SUM(I196:T196))</f>
        <v/>
      </c>
      <c r="W196" s="90"/>
      <c r="Y196" s="1"/>
      <c r="AA196" s="3"/>
    </row>
    <row r="197" spans="1:33" ht="17.25" customHeight="1" x14ac:dyDescent="0.2">
      <c r="A197" s="91" t="s">
        <v>74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</row>
    <row r="198" spans="1:33" s="3" customFormat="1" ht="15.75" customHeight="1" x14ac:dyDescent="0.2">
      <c r="A198" s="65" t="s">
        <v>49</v>
      </c>
      <c r="B198" s="66"/>
      <c r="C198" s="38" t="s">
        <v>30</v>
      </c>
      <c r="D198" s="38"/>
      <c r="E198" s="67" t="s">
        <v>50</v>
      </c>
      <c r="F198" s="49" t="s">
        <v>51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52</v>
      </c>
      <c r="W198" s="38" t="s">
        <v>98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">
      <c r="A199" s="71"/>
      <c r="B199" s="72"/>
      <c r="C199" s="38"/>
      <c r="D199" s="38"/>
      <c r="E199" s="73"/>
      <c r="F199" s="74" t="s">
        <v>74</v>
      </c>
      <c r="G199" s="75"/>
      <c r="H199" s="76"/>
      <c r="I199" s="77" t="s">
        <v>55</v>
      </c>
      <c r="J199" s="77" t="s">
        <v>56</v>
      </c>
      <c r="K199" s="77" t="s">
        <v>57</v>
      </c>
      <c r="L199" s="77" t="s">
        <v>58</v>
      </c>
      <c r="M199" s="77" t="s">
        <v>59</v>
      </c>
      <c r="N199" s="77" t="s">
        <v>60</v>
      </c>
      <c r="O199" s="77" t="s">
        <v>61</v>
      </c>
      <c r="P199" s="77" t="s">
        <v>62</v>
      </c>
      <c r="Q199" s="77" t="s">
        <v>63</v>
      </c>
      <c r="R199" s="77" t="s">
        <v>64</v>
      </c>
      <c r="S199" s="77" t="s">
        <v>65</v>
      </c>
      <c r="T199" s="77" t="s">
        <v>66</v>
      </c>
      <c r="U199" s="78"/>
      <c r="V199" s="79"/>
      <c r="W199" s="38"/>
    </row>
    <row r="200" spans="1:33" ht="29.25" customHeight="1" x14ac:dyDescent="0.2">
      <c r="A200" s="80" t="s">
        <v>67</v>
      </c>
      <c r="B200" s="80"/>
      <c r="C200" s="92" t="str">
        <f>IF(C195=0,"",C195)</f>
        <v/>
      </c>
      <c r="D200" s="93"/>
      <c r="E200" s="94" t="str">
        <f>IF(E195=0,"",E195)</f>
        <v/>
      </c>
      <c r="F200" s="83" t="s">
        <v>76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8"/>
      <c r="V200" s="89" t="str">
        <f>IF(SUM(I200:T200)=0,"",SUM(I200:T200))</f>
        <v/>
      </c>
      <c r="W200" s="90" t="b">
        <f>IF($G$186="porcentaje",FIXED(V200/V201*100,2)&amp;"%",IF($G$186="Promedio",V200/V201,IF($G$186="variación porcentual",FIXED(((V200/V201)-1)*100,2)&amp;"%",IF($G$186="OTRAS","CAPTURAR EL RESULTADO DEL INDICADOR"))))</f>
        <v>0</v>
      </c>
      <c r="Y200" s="1"/>
    </row>
    <row r="201" spans="1:33" ht="30" customHeight="1" x14ac:dyDescent="0.2">
      <c r="A201" s="80" t="s">
        <v>71</v>
      </c>
      <c r="B201" s="80"/>
      <c r="C201" s="92" t="str">
        <f>IF(C196=0,"",C196)</f>
        <v/>
      </c>
      <c r="D201" s="93"/>
      <c r="E201" s="94" t="str">
        <f>IF(E196=0,"",E196)</f>
        <v/>
      </c>
      <c r="F201" s="83" t="s">
        <v>77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>
        <f>SUM(I201:T201)</f>
        <v>0</v>
      </c>
      <c r="V201" s="89" t="str">
        <f>IF(SUM(I201:T201)=0,"",SUM(I201:T201))</f>
        <v/>
      </c>
      <c r="W201" s="90"/>
      <c r="Y201" s="1"/>
      <c r="AA201" s="3"/>
    </row>
    <row r="202" spans="1:33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</row>
    <row r="203" spans="1:33" ht="16.5" customHeight="1" x14ac:dyDescent="0.2">
      <c r="A203" s="102" t="s">
        <v>78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 t="str">
        <f>IF(ISERROR(W200/W195)=TRUE,"",(W200/W195))</f>
        <v/>
      </c>
    </row>
    <row r="204" spans="1:33" ht="6.75" customHeight="1" x14ac:dyDescent="0.2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</row>
    <row r="205" spans="1:33" s="3" customFormat="1" ht="33" customHeight="1" x14ac:dyDescent="0.2">
      <c r="A205" s="106" t="s">
        <v>79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3" customFormat="1" ht="5.2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99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3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3" customFormat="1" ht="13.5" customHeight="1" x14ac:dyDescent="0.2">
      <c r="A209" s="44" t="s">
        <v>29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30" customHeight="1" x14ac:dyDescent="0.2">
      <c r="A211" s="38" t="s">
        <v>30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3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3" customFormat="1" ht="27" customHeight="1" x14ac:dyDescent="0.2">
      <c r="A213" s="49" t="s">
        <v>32</v>
      </c>
      <c r="B213" s="50"/>
      <c r="C213" s="51"/>
      <c r="D213" s="36"/>
      <c r="E213" s="38" t="s">
        <v>34</v>
      </c>
      <c r="F213" s="38"/>
      <c r="G213" s="52"/>
      <c r="H213" s="52"/>
      <c r="I213" s="52"/>
      <c r="J213" s="52"/>
      <c r="K213" s="36"/>
      <c r="L213" s="36"/>
      <c r="M213" s="38" t="s">
        <v>36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3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27" customHeight="1" x14ac:dyDescent="0.2">
      <c r="A215" s="49" t="s">
        <v>38</v>
      </c>
      <c r="B215" s="50"/>
      <c r="C215" s="53"/>
      <c r="D215" s="36"/>
      <c r="E215" s="49" t="s">
        <v>40</v>
      </c>
      <c r="F215" s="50"/>
      <c r="G215" s="52"/>
      <c r="H215" s="52"/>
      <c r="I215" s="52"/>
      <c r="J215" s="52"/>
      <c r="K215" s="36"/>
      <c r="L215" s="36"/>
      <c r="M215" s="38" t="s">
        <v>42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15.75" customHeight="1" x14ac:dyDescent="0.2">
      <c r="C217" s="38" t="s">
        <v>44</v>
      </c>
      <c r="D217" s="38"/>
      <c r="E217" s="38"/>
      <c r="F217" s="38"/>
      <c r="H217" s="36"/>
      <c r="I217" s="36"/>
      <c r="J217" s="36"/>
      <c r="O217" s="38" t="s">
        <v>45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3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5"/>
      <c r="P218" s="125"/>
      <c r="Q218" s="125"/>
      <c r="R218" s="125"/>
      <c r="S218" s="125"/>
      <c r="T218" s="125"/>
      <c r="U218" s="125"/>
      <c r="V218" s="125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46</v>
      </c>
      <c r="D219" s="60"/>
      <c r="E219" s="61" t="s">
        <v>47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3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3" customFormat="1" ht="20.25" customHeight="1" x14ac:dyDescent="0.2">
      <c r="A221" s="64" t="s">
        <v>48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3" customFormat="1" ht="15.75" customHeight="1" x14ac:dyDescent="0.2">
      <c r="A222" s="65" t="s">
        <v>49</v>
      </c>
      <c r="B222" s="66"/>
      <c r="C222" s="38" t="s">
        <v>30</v>
      </c>
      <c r="D222" s="38"/>
      <c r="E222" s="67" t="s">
        <v>50</v>
      </c>
      <c r="F222" s="49" t="s">
        <v>51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52</v>
      </c>
      <c r="W222" s="38" t="s">
        <v>53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">
      <c r="A223" s="71"/>
      <c r="B223" s="72"/>
      <c r="C223" s="38"/>
      <c r="D223" s="38"/>
      <c r="E223" s="73"/>
      <c r="F223" s="74" t="s">
        <v>54</v>
      </c>
      <c r="G223" s="75"/>
      <c r="H223" s="76"/>
      <c r="I223" s="77" t="s">
        <v>55</v>
      </c>
      <c r="J223" s="77" t="s">
        <v>56</v>
      </c>
      <c r="K223" s="77" t="s">
        <v>57</v>
      </c>
      <c r="L223" s="77" t="s">
        <v>58</v>
      </c>
      <c r="M223" s="77" t="s">
        <v>59</v>
      </c>
      <c r="N223" s="77" t="s">
        <v>60</v>
      </c>
      <c r="O223" s="77" t="s">
        <v>61</v>
      </c>
      <c r="P223" s="77" t="s">
        <v>62</v>
      </c>
      <c r="Q223" s="77" t="s">
        <v>63</v>
      </c>
      <c r="R223" s="77" t="s">
        <v>64</v>
      </c>
      <c r="S223" s="77" t="s">
        <v>65</v>
      </c>
      <c r="T223" s="77" t="s">
        <v>66</v>
      </c>
      <c r="U223" s="78"/>
      <c r="V223" s="79"/>
      <c r="W223" s="38"/>
    </row>
    <row r="224" spans="1:33" ht="29.25" customHeight="1" x14ac:dyDescent="0.2">
      <c r="A224" s="80" t="s">
        <v>67</v>
      </c>
      <c r="B224" s="80"/>
      <c r="C224" s="81"/>
      <c r="D224" s="81"/>
      <c r="E224" s="82"/>
      <c r="F224" s="83" t="s">
        <v>70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Y224" s="1"/>
    </row>
    <row r="225" spans="1:33" ht="30" customHeight="1" x14ac:dyDescent="0.2">
      <c r="A225" s="80" t="s">
        <v>71</v>
      </c>
      <c r="B225" s="80"/>
      <c r="C225" s="81"/>
      <c r="D225" s="81"/>
      <c r="E225" s="82"/>
      <c r="F225" s="83" t="s">
        <v>73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Y225" s="1"/>
      <c r="AA225" s="3"/>
    </row>
    <row r="226" spans="1:33" ht="17.25" customHeight="1" x14ac:dyDescent="0.2">
      <c r="A226" s="91" t="s">
        <v>74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</row>
    <row r="227" spans="1:33" s="3" customFormat="1" ht="15.75" customHeight="1" x14ac:dyDescent="0.2">
      <c r="A227" s="65" t="s">
        <v>49</v>
      </c>
      <c r="B227" s="66"/>
      <c r="C227" s="38" t="s">
        <v>30</v>
      </c>
      <c r="D227" s="38"/>
      <c r="E227" s="67" t="s">
        <v>50</v>
      </c>
      <c r="F227" s="49" t="s">
        <v>51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52</v>
      </c>
      <c r="W227" s="38" t="s">
        <v>98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">
      <c r="A228" s="71"/>
      <c r="B228" s="72"/>
      <c r="C228" s="38"/>
      <c r="D228" s="38"/>
      <c r="E228" s="73"/>
      <c r="F228" s="74" t="s">
        <v>74</v>
      </c>
      <c r="G228" s="75"/>
      <c r="H228" s="76"/>
      <c r="I228" s="77" t="s">
        <v>55</v>
      </c>
      <c r="J228" s="77" t="s">
        <v>56</v>
      </c>
      <c r="K228" s="77" t="s">
        <v>57</v>
      </c>
      <c r="L228" s="77" t="s">
        <v>58</v>
      </c>
      <c r="M228" s="77" t="s">
        <v>59</v>
      </c>
      <c r="N228" s="77" t="s">
        <v>60</v>
      </c>
      <c r="O228" s="77" t="s">
        <v>61</v>
      </c>
      <c r="P228" s="77" t="s">
        <v>62</v>
      </c>
      <c r="Q228" s="77" t="s">
        <v>63</v>
      </c>
      <c r="R228" s="77" t="s">
        <v>64</v>
      </c>
      <c r="S228" s="77" t="s">
        <v>65</v>
      </c>
      <c r="T228" s="77" t="s">
        <v>66</v>
      </c>
      <c r="U228" s="78"/>
      <c r="V228" s="79"/>
      <c r="W228" s="38"/>
    </row>
    <row r="229" spans="1:33" ht="29.25" customHeight="1" x14ac:dyDescent="0.2">
      <c r="A229" s="80" t="s">
        <v>67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76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Y229" s="1"/>
    </row>
    <row r="230" spans="1:33" ht="30" customHeight="1" x14ac:dyDescent="0.2">
      <c r="A230" s="80" t="s">
        <v>71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77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Y230" s="1"/>
      <c r="AA230" s="3"/>
    </row>
    <row r="231" spans="1:33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</row>
    <row r="232" spans="1:33" ht="16.5" customHeight="1" x14ac:dyDescent="0.2">
      <c r="A232" s="102" t="s">
        <v>78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</row>
    <row r="233" spans="1:33" ht="6.75" customHeight="1" x14ac:dyDescent="0.2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</row>
    <row r="234" spans="1:33" s="3" customFormat="1" ht="33" customHeight="1" x14ac:dyDescent="0.2">
      <c r="A234" s="106" t="s">
        <v>79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3" customFormat="1" ht="3.75" customHeight="1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">
      <c r="A236" s="126"/>
      <c r="B236" s="126"/>
      <c r="C236" s="127"/>
      <c r="D236" s="127"/>
      <c r="E236" s="127"/>
      <c r="F236" s="127"/>
      <c r="G236" s="128"/>
      <c r="H236" s="128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30"/>
      <c r="W236" s="130"/>
    </row>
    <row r="237" spans="1:33" ht="26.25" customHeight="1" x14ac:dyDescent="0.2">
      <c r="A237" s="33" t="s">
        <v>100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</row>
    <row r="238" spans="1:33" ht="4.5" customHeight="1" x14ac:dyDescent="0.2">
      <c r="C238" s="3"/>
      <c r="D238" s="3"/>
      <c r="E238" s="3"/>
      <c r="F238" s="3"/>
      <c r="G238" s="3"/>
      <c r="H238" s="3"/>
      <c r="I238" s="3"/>
    </row>
    <row r="239" spans="1:33" ht="19.5" customHeight="1" x14ac:dyDescent="0.2">
      <c r="A239" s="131" t="s">
        <v>101</v>
      </c>
      <c r="B239" s="38" t="s">
        <v>102</v>
      </c>
      <c r="C239" s="38"/>
      <c r="D239" s="38"/>
      <c r="E239" s="38" t="s">
        <v>50</v>
      </c>
      <c r="F239" s="49" t="s">
        <v>103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52</v>
      </c>
      <c r="W239" s="38" t="s">
        <v>104</v>
      </c>
    </row>
    <row r="240" spans="1:33" ht="25.5" customHeight="1" x14ac:dyDescent="0.2">
      <c r="A240" s="132"/>
      <c r="B240" s="38"/>
      <c r="C240" s="38"/>
      <c r="D240" s="38"/>
      <c r="E240" s="38"/>
      <c r="F240" s="83" t="s">
        <v>105</v>
      </c>
      <c r="G240" s="84"/>
      <c r="H240" s="85"/>
      <c r="I240" s="133" t="s">
        <v>55</v>
      </c>
      <c r="J240" s="133" t="s">
        <v>56</v>
      </c>
      <c r="K240" s="133" t="s">
        <v>57</v>
      </c>
      <c r="L240" s="133" t="s">
        <v>58</v>
      </c>
      <c r="M240" s="133" t="s">
        <v>59</v>
      </c>
      <c r="N240" s="133" t="s">
        <v>60</v>
      </c>
      <c r="O240" s="133" t="s">
        <v>61</v>
      </c>
      <c r="P240" s="133" t="s">
        <v>62</v>
      </c>
      <c r="Q240" s="133" t="s">
        <v>63</v>
      </c>
      <c r="R240" s="133" t="s">
        <v>64</v>
      </c>
      <c r="S240" s="133" t="s">
        <v>65</v>
      </c>
      <c r="T240" s="133" t="s">
        <v>66</v>
      </c>
      <c r="U240" s="133"/>
      <c r="V240" s="38"/>
      <c r="W240" s="38"/>
    </row>
    <row r="241" spans="1:23" ht="18.75" customHeight="1" x14ac:dyDescent="0.2">
      <c r="A241" s="134" t="s">
        <v>106</v>
      </c>
      <c r="B241" s="135">
        <v>1</v>
      </c>
      <c r="C241" s="136" t="s">
        <v>107</v>
      </c>
      <c r="D241" s="137"/>
      <c r="E241" s="138" t="s">
        <v>108</v>
      </c>
      <c r="F241" s="119" t="s">
        <v>54</v>
      </c>
      <c r="G241" s="139"/>
      <c r="H241" s="120"/>
      <c r="I241" s="140"/>
      <c r="J241" s="140"/>
      <c r="K241" s="140"/>
      <c r="L241" s="140"/>
      <c r="M241" s="140"/>
      <c r="N241" s="140">
        <v>1</v>
      </c>
      <c r="O241" s="140"/>
      <c r="P241" s="140"/>
      <c r="Q241" s="140"/>
      <c r="R241" s="140"/>
      <c r="S241" s="140"/>
      <c r="T241" s="140"/>
      <c r="U241" s="141"/>
      <c r="V241" s="142">
        <f t="shared" ref="V241:V251" si="1">SUM(I241:T241)</f>
        <v>1</v>
      </c>
      <c r="W241" s="143">
        <f>IF(V241=0,"-",V242/V241)</f>
        <v>1</v>
      </c>
    </row>
    <row r="242" spans="1:23" ht="18.75" customHeight="1" x14ac:dyDescent="0.2">
      <c r="A242" s="144"/>
      <c r="B242" s="135"/>
      <c r="C242" s="145"/>
      <c r="D242" s="146"/>
      <c r="E242" s="138"/>
      <c r="F242" s="147" t="s">
        <v>74</v>
      </c>
      <c r="G242" s="148"/>
      <c r="H242" s="149"/>
      <c r="I242" s="150">
        <v>1</v>
      </c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1"/>
      <c r="V242" s="142">
        <f t="shared" si="1"/>
        <v>1</v>
      </c>
      <c r="W242" s="143"/>
    </row>
    <row r="243" spans="1:23" ht="18.75" customHeight="1" x14ac:dyDescent="0.2">
      <c r="A243" s="144"/>
      <c r="B243" s="135">
        <v>2</v>
      </c>
      <c r="C243" s="136" t="s">
        <v>109</v>
      </c>
      <c r="D243" s="137"/>
      <c r="E243" s="138" t="s">
        <v>108</v>
      </c>
      <c r="F243" s="119" t="s">
        <v>54</v>
      </c>
      <c r="G243" s="139"/>
      <c r="H243" s="120"/>
      <c r="I243" s="140"/>
      <c r="J243" s="140"/>
      <c r="K243" s="140"/>
      <c r="L243" s="140"/>
      <c r="M243" s="140"/>
      <c r="N243" s="140">
        <v>1</v>
      </c>
      <c r="O243" s="140"/>
      <c r="P243" s="140"/>
      <c r="Q243" s="140"/>
      <c r="R243" s="140"/>
      <c r="S243" s="140"/>
      <c r="T243" s="140"/>
      <c r="U243" s="141"/>
      <c r="V243" s="142">
        <f t="shared" si="1"/>
        <v>1</v>
      </c>
      <c r="W243" s="143">
        <f>IF(V243=0,"-",V244/V243)</f>
        <v>1</v>
      </c>
    </row>
    <row r="244" spans="1:23" ht="18.75" customHeight="1" x14ac:dyDescent="0.2">
      <c r="A244" s="144"/>
      <c r="B244" s="135"/>
      <c r="C244" s="145"/>
      <c r="D244" s="146"/>
      <c r="E244" s="138"/>
      <c r="F244" s="147" t="s">
        <v>74</v>
      </c>
      <c r="G244" s="148"/>
      <c r="H244" s="149"/>
      <c r="I244" s="150">
        <v>1</v>
      </c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1"/>
      <c r="V244" s="142">
        <f t="shared" si="1"/>
        <v>1</v>
      </c>
      <c r="W244" s="143"/>
    </row>
    <row r="245" spans="1:23" ht="18.75" customHeight="1" x14ac:dyDescent="0.2">
      <c r="A245" s="152"/>
      <c r="B245" s="135">
        <v>3</v>
      </c>
      <c r="C245" s="136"/>
      <c r="D245" s="137"/>
      <c r="E245" s="138"/>
      <c r="F245" s="119" t="s">
        <v>54</v>
      </c>
      <c r="G245" s="139"/>
      <c r="H245" s="12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1"/>
      <c r="V245" s="142">
        <f t="shared" si="1"/>
        <v>0</v>
      </c>
      <c r="W245" s="143" t="str">
        <f t="shared" ref="W245" si="2">IF(V245=0,"-",V246/V245)</f>
        <v>-</v>
      </c>
    </row>
    <row r="246" spans="1:23" ht="18.75" customHeight="1" x14ac:dyDescent="0.2">
      <c r="A246" s="152"/>
      <c r="B246" s="135"/>
      <c r="C246" s="145"/>
      <c r="D246" s="146"/>
      <c r="E246" s="138"/>
      <c r="F246" s="147" t="s">
        <v>74</v>
      </c>
      <c r="G246" s="148"/>
      <c r="H246" s="149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1"/>
      <c r="V246" s="142">
        <f t="shared" si="1"/>
        <v>0</v>
      </c>
      <c r="W246" s="143"/>
    </row>
    <row r="247" spans="1:23" ht="18.75" customHeight="1" x14ac:dyDescent="0.2">
      <c r="A247" s="152"/>
      <c r="B247" s="135">
        <v>4</v>
      </c>
      <c r="C247" s="136"/>
      <c r="D247" s="137"/>
      <c r="E247" s="138"/>
      <c r="F247" s="119" t="s">
        <v>54</v>
      </c>
      <c r="G247" s="139"/>
      <c r="H247" s="12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1"/>
      <c r="V247" s="142">
        <f t="shared" si="1"/>
        <v>0</v>
      </c>
      <c r="W247" s="143" t="str">
        <f t="shared" ref="W247" si="3">IF(V247=0,"-",V248/V247)</f>
        <v>-</v>
      </c>
    </row>
    <row r="248" spans="1:23" ht="18.75" customHeight="1" x14ac:dyDescent="0.2">
      <c r="A248" s="152"/>
      <c r="B248" s="135"/>
      <c r="C248" s="145"/>
      <c r="D248" s="146"/>
      <c r="E248" s="138"/>
      <c r="F248" s="147" t="s">
        <v>74</v>
      </c>
      <c r="G248" s="148"/>
      <c r="H248" s="149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1"/>
      <c r="V248" s="142">
        <f t="shared" si="1"/>
        <v>0</v>
      </c>
      <c r="W248" s="143"/>
    </row>
    <row r="249" spans="1:23" ht="18.75" customHeight="1" x14ac:dyDescent="0.2">
      <c r="A249" s="152"/>
      <c r="B249" s="135">
        <v>5</v>
      </c>
      <c r="C249" s="136"/>
      <c r="D249" s="137"/>
      <c r="E249" s="138"/>
      <c r="F249" s="119" t="s">
        <v>54</v>
      </c>
      <c r="G249" s="139"/>
      <c r="H249" s="12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1"/>
      <c r="V249" s="142">
        <f t="shared" si="1"/>
        <v>0</v>
      </c>
      <c r="W249" s="143" t="str">
        <f t="shared" ref="W249" si="4">IF(V249=0,"-",V250/V249)</f>
        <v>-</v>
      </c>
    </row>
    <row r="250" spans="1:23" ht="18.75" customHeight="1" x14ac:dyDescent="0.2">
      <c r="A250" s="153"/>
      <c r="B250" s="135"/>
      <c r="C250" s="145"/>
      <c r="D250" s="146"/>
      <c r="E250" s="138"/>
      <c r="F250" s="147" t="s">
        <v>74</v>
      </c>
      <c r="G250" s="148"/>
      <c r="H250" s="149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1"/>
      <c r="V250" s="142">
        <f t="shared" si="1"/>
        <v>0</v>
      </c>
      <c r="W250" s="143"/>
    </row>
    <row r="251" spans="1:23" ht="18.75" customHeight="1" x14ac:dyDescent="0.2">
      <c r="A251" s="134" t="s">
        <v>110</v>
      </c>
      <c r="B251" s="154">
        <v>1</v>
      </c>
      <c r="C251" s="136" t="s">
        <v>111</v>
      </c>
      <c r="D251" s="137"/>
      <c r="E251" s="138" t="s">
        <v>108</v>
      </c>
      <c r="F251" s="119" t="s">
        <v>54</v>
      </c>
      <c r="G251" s="139"/>
      <c r="H251" s="120"/>
      <c r="I251" s="140"/>
      <c r="J251" s="140"/>
      <c r="K251" s="140"/>
      <c r="L251" s="140"/>
      <c r="M251" s="140"/>
      <c r="N251" s="140">
        <v>1</v>
      </c>
      <c r="O251" s="140"/>
      <c r="P251" s="140"/>
      <c r="Q251" s="140"/>
      <c r="R251" s="140"/>
      <c r="S251" s="140"/>
      <c r="T251" s="140"/>
      <c r="U251" s="141"/>
      <c r="V251" s="142">
        <f t="shared" si="1"/>
        <v>1</v>
      </c>
      <c r="W251" s="143">
        <f>IF(V251=0,"-",V252/V251)</f>
        <v>1</v>
      </c>
    </row>
    <row r="252" spans="1:23" ht="18.75" customHeight="1" x14ac:dyDescent="0.2">
      <c r="A252" s="144"/>
      <c r="B252" s="154"/>
      <c r="C252" s="145"/>
      <c r="D252" s="146"/>
      <c r="E252" s="138"/>
      <c r="F252" s="147" t="s">
        <v>74</v>
      </c>
      <c r="G252" s="148"/>
      <c r="H252" s="149"/>
      <c r="I252" s="150">
        <v>1</v>
      </c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1"/>
      <c r="V252" s="142">
        <f t="shared" ref="V252:V260" si="5">SUM(I252:T252)</f>
        <v>1</v>
      </c>
      <c r="W252" s="143"/>
    </row>
    <row r="253" spans="1:23" ht="18.75" customHeight="1" x14ac:dyDescent="0.2">
      <c r="A253" s="144"/>
      <c r="B253" s="154">
        <v>2</v>
      </c>
      <c r="C253" s="136" t="s">
        <v>112</v>
      </c>
      <c r="D253" s="137"/>
      <c r="E253" s="138" t="s">
        <v>108</v>
      </c>
      <c r="F253" s="119" t="s">
        <v>54</v>
      </c>
      <c r="G253" s="139"/>
      <c r="H253" s="120"/>
      <c r="I253" s="140"/>
      <c r="J253" s="140"/>
      <c r="K253" s="140"/>
      <c r="L253" s="140"/>
      <c r="M253" s="140"/>
      <c r="N253" s="140">
        <v>1</v>
      </c>
      <c r="O253" s="140"/>
      <c r="P253" s="140"/>
      <c r="Q253" s="140"/>
      <c r="R253" s="140"/>
      <c r="S253" s="140"/>
      <c r="T253" s="140"/>
      <c r="U253" s="141"/>
      <c r="V253" s="142">
        <f t="shared" si="5"/>
        <v>1</v>
      </c>
      <c r="W253" s="143">
        <f>IF(V253=0,"-",V254/V253)</f>
        <v>1</v>
      </c>
    </row>
    <row r="254" spans="1:23" ht="18.75" customHeight="1" x14ac:dyDescent="0.2">
      <c r="A254" s="144"/>
      <c r="B254" s="154"/>
      <c r="C254" s="145"/>
      <c r="D254" s="146"/>
      <c r="E254" s="138"/>
      <c r="F254" s="147" t="s">
        <v>74</v>
      </c>
      <c r="G254" s="148"/>
      <c r="H254" s="149"/>
      <c r="I254" s="150"/>
      <c r="J254" s="150"/>
      <c r="K254" s="150"/>
      <c r="L254" s="150"/>
      <c r="M254" s="150"/>
      <c r="N254" s="150">
        <v>1</v>
      </c>
      <c r="O254" s="150"/>
      <c r="P254" s="150"/>
      <c r="Q254" s="150"/>
      <c r="R254" s="150"/>
      <c r="S254" s="150"/>
      <c r="T254" s="150"/>
      <c r="U254" s="151"/>
      <c r="V254" s="142">
        <f t="shared" si="5"/>
        <v>1</v>
      </c>
      <c r="W254" s="143"/>
    </row>
    <row r="255" spans="1:23" ht="18.75" customHeight="1" x14ac:dyDescent="0.2">
      <c r="A255" s="152"/>
      <c r="B255" s="154">
        <v>3</v>
      </c>
      <c r="C255" s="136"/>
      <c r="D255" s="137"/>
      <c r="E255" s="138"/>
      <c r="F255" s="119" t="s">
        <v>54</v>
      </c>
      <c r="G255" s="139"/>
      <c r="H255" s="12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1"/>
      <c r="V255" s="142">
        <f t="shared" si="5"/>
        <v>0</v>
      </c>
      <c r="W255" s="143" t="str">
        <f>IF(V255=0,"-",V256/V255)</f>
        <v>-</v>
      </c>
    </row>
    <row r="256" spans="1:23" ht="18.75" customHeight="1" x14ac:dyDescent="0.2">
      <c r="A256" s="152"/>
      <c r="B256" s="154"/>
      <c r="C256" s="145"/>
      <c r="D256" s="146"/>
      <c r="E256" s="138"/>
      <c r="F256" s="147" t="s">
        <v>74</v>
      </c>
      <c r="G256" s="148"/>
      <c r="H256" s="149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1"/>
      <c r="V256" s="142">
        <f t="shared" si="5"/>
        <v>0</v>
      </c>
      <c r="W256" s="143"/>
    </row>
    <row r="257" spans="1:23" ht="18.75" customHeight="1" x14ac:dyDescent="0.2">
      <c r="A257" s="152"/>
      <c r="B257" s="154">
        <v>4</v>
      </c>
      <c r="C257" s="136"/>
      <c r="D257" s="137"/>
      <c r="E257" s="138"/>
      <c r="F257" s="119" t="s">
        <v>54</v>
      </c>
      <c r="G257" s="139"/>
      <c r="H257" s="12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1"/>
      <c r="V257" s="142">
        <f t="shared" si="5"/>
        <v>0</v>
      </c>
      <c r="W257" s="143" t="str">
        <f>IF(V257=0,"-",V258/V257)</f>
        <v>-</v>
      </c>
    </row>
    <row r="258" spans="1:23" ht="18.75" customHeight="1" x14ac:dyDescent="0.2">
      <c r="A258" s="152"/>
      <c r="B258" s="154"/>
      <c r="C258" s="145"/>
      <c r="D258" s="146"/>
      <c r="E258" s="138"/>
      <c r="F258" s="147" t="s">
        <v>74</v>
      </c>
      <c r="G258" s="148"/>
      <c r="H258" s="149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1"/>
      <c r="V258" s="142">
        <f t="shared" si="5"/>
        <v>0</v>
      </c>
      <c r="W258" s="143"/>
    </row>
    <row r="259" spans="1:23" ht="18.75" customHeight="1" x14ac:dyDescent="0.2">
      <c r="A259" s="152"/>
      <c r="B259" s="154">
        <v>5</v>
      </c>
      <c r="C259" s="136"/>
      <c r="D259" s="137"/>
      <c r="E259" s="138"/>
      <c r="F259" s="119" t="s">
        <v>54</v>
      </c>
      <c r="G259" s="139"/>
      <c r="H259" s="12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1"/>
      <c r="V259" s="142">
        <f t="shared" si="5"/>
        <v>0</v>
      </c>
      <c r="W259" s="143" t="str">
        <f>IF(V259=0,"-",V260/V259)</f>
        <v>-</v>
      </c>
    </row>
    <row r="260" spans="1:23" ht="18.75" customHeight="1" x14ac:dyDescent="0.2">
      <c r="A260" s="153"/>
      <c r="B260" s="154"/>
      <c r="C260" s="145"/>
      <c r="D260" s="146"/>
      <c r="E260" s="138"/>
      <c r="F260" s="147" t="s">
        <v>74</v>
      </c>
      <c r="G260" s="148"/>
      <c r="H260" s="149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1"/>
      <c r="V260" s="142">
        <f t="shared" si="5"/>
        <v>0</v>
      </c>
      <c r="W260" s="143"/>
    </row>
    <row r="261" spans="1:23" ht="18.75" customHeight="1" x14ac:dyDescent="0.2">
      <c r="A261" s="134" t="s">
        <v>113</v>
      </c>
      <c r="B261" s="154">
        <v>1</v>
      </c>
      <c r="C261" s="136"/>
      <c r="D261" s="137"/>
      <c r="E261" s="138"/>
      <c r="F261" s="119" t="s">
        <v>54</v>
      </c>
      <c r="G261" s="139"/>
      <c r="H261" s="12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1"/>
      <c r="V261" s="142">
        <f>SUM(I261:T261)</f>
        <v>0</v>
      </c>
      <c r="W261" s="143" t="str">
        <f>IF(V261=0,"-",V262/V261)</f>
        <v>-</v>
      </c>
    </row>
    <row r="262" spans="1:23" ht="18.75" customHeight="1" x14ac:dyDescent="0.2">
      <c r="A262" s="144"/>
      <c r="B262" s="154"/>
      <c r="C262" s="145"/>
      <c r="D262" s="146"/>
      <c r="E262" s="138"/>
      <c r="F262" s="147" t="s">
        <v>74</v>
      </c>
      <c r="G262" s="148"/>
      <c r="H262" s="149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1"/>
      <c r="V262" s="142">
        <f t="shared" ref="V262:V270" si="6">SUM(I262:T262)</f>
        <v>0</v>
      </c>
      <c r="W262" s="143"/>
    </row>
    <row r="263" spans="1:23" ht="18.75" customHeight="1" x14ac:dyDescent="0.2">
      <c r="A263" s="144"/>
      <c r="B263" s="154">
        <v>2</v>
      </c>
      <c r="C263" s="136"/>
      <c r="D263" s="137"/>
      <c r="E263" s="138"/>
      <c r="F263" s="119" t="s">
        <v>54</v>
      </c>
      <c r="G263" s="139"/>
      <c r="H263" s="12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1"/>
      <c r="V263" s="142">
        <f t="shared" si="6"/>
        <v>0</v>
      </c>
      <c r="W263" s="143" t="str">
        <f>IF(V263=0,"-",V264/V263)</f>
        <v>-</v>
      </c>
    </row>
    <row r="264" spans="1:23" ht="18.75" customHeight="1" x14ac:dyDescent="0.2">
      <c r="A264" s="144"/>
      <c r="B264" s="154"/>
      <c r="C264" s="145"/>
      <c r="D264" s="146"/>
      <c r="E264" s="138"/>
      <c r="F264" s="147" t="s">
        <v>74</v>
      </c>
      <c r="G264" s="148"/>
      <c r="H264" s="149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1"/>
      <c r="V264" s="142">
        <f t="shared" si="6"/>
        <v>0</v>
      </c>
      <c r="W264" s="143"/>
    </row>
    <row r="265" spans="1:23" ht="18.75" customHeight="1" x14ac:dyDescent="0.2">
      <c r="A265" s="152"/>
      <c r="B265" s="154">
        <v>3</v>
      </c>
      <c r="C265" s="136"/>
      <c r="D265" s="137"/>
      <c r="E265" s="138"/>
      <c r="F265" s="119" t="s">
        <v>54</v>
      </c>
      <c r="G265" s="139"/>
      <c r="H265" s="12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1"/>
      <c r="V265" s="142">
        <f t="shared" si="6"/>
        <v>0</v>
      </c>
      <c r="W265" s="143" t="str">
        <f>IF(V265=0,"-",V266/V265)</f>
        <v>-</v>
      </c>
    </row>
    <row r="266" spans="1:23" ht="18.75" customHeight="1" x14ac:dyDescent="0.2">
      <c r="A266" s="152"/>
      <c r="B266" s="154"/>
      <c r="C266" s="145"/>
      <c r="D266" s="146"/>
      <c r="E266" s="138"/>
      <c r="F266" s="147" t="s">
        <v>74</v>
      </c>
      <c r="G266" s="148"/>
      <c r="H266" s="149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1"/>
      <c r="V266" s="142">
        <f t="shared" si="6"/>
        <v>0</v>
      </c>
      <c r="W266" s="143"/>
    </row>
    <row r="267" spans="1:23" ht="18.75" customHeight="1" x14ac:dyDescent="0.2">
      <c r="A267" s="152"/>
      <c r="B267" s="154">
        <v>4</v>
      </c>
      <c r="C267" s="136"/>
      <c r="D267" s="137"/>
      <c r="E267" s="138"/>
      <c r="F267" s="119" t="s">
        <v>54</v>
      </c>
      <c r="G267" s="139"/>
      <c r="H267" s="12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1"/>
      <c r="V267" s="142">
        <f t="shared" si="6"/>
        <v>0</v>
      </c>
      <c r="W267" s="143" t="str">
        <f>IF(V267=0,"-",V268/V267)</f>
        <v>-</v>
      </c>
    </row>
    <row r="268" spans="1:23" ht="18.75" customHeight="1" x14ac:dyDescent="0.2">
      <c r="A268" s="152"/>
      <c r="B268" s="154"/>
      <c r="C268" s="145"/>
      <c r="D268" s="146"/>
      <c r="E268" s="138"/>
      <c r="F268" s="147" t="s">
        <v>74</v>
      </c>
      <c r="G268" s="148"/>
      <c r="H268" s="149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1"/>
      <c r="V268" s="142">
        <f t="shared" si="6"/>
        <v>0</v>
      </c>
      <c r="W268" s="143"/>
    </row>
    <row r="269" spans="1:23" ht="18.75" customHeight="1" x14ac:dyDescent="0.2">
      <c r="A269" s="152"/>
      <c r="B269" s="154">
        <v>5</v>
      </c>
      <c r="C269" s="136"/>
      <c r="D269" s="137"/>
      <c r="E269" s="138"/>
      <c r="F269" s="119" t="s">
        <v>54</v>
      </c>
      <c r="G269" s="139"/>
      <c r="H269" s="12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1"/>
      <c r="V269" s="142">
        <f t="shared" si="6"/>
        <v>0</v>
      </c>
      <c r="W269" s="143" t="str">
        <f>IF(V269=0,"-",V270/V269)</f>
        <v>-</v>
      </c>
    </row>
    <row r="270" spans="1:23" ht="18.75" customHeight="1" x14ac:dyDescent="0.2">
      <c r="A270" s="153"/>
      <c r="B270" s="154"/>
      <c r="C270" s="145"/>
      <c r="D270" s="146"/>
      <c r="E270" s="138"/>
      <c r="F270" s="147" t="s">
        <v>74</v>
      </c>
      <c r="G270" s="148"/>
      <c r="H270" s="149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1"/>
      <c r="V270" s="142">
        <f t="shared" si="6"/>
        <v>0</v>
      </c>
      <c r="W270" s="143"/>
    </row>
    <row r="271" spans="1:23" ht="18.75" customHeight="1" x14ac:dyDescent="0.2">
      <c r="A271" s="134" t="s">
        <v>114</v>
      </c>
      <c r="B271" s="154">
        <v>1</v>
      </c>
      <c r="C271" s="136"/>
      <c r="D271" s="137"/>
      <c r="E271" s="138"/>
      <c r="F271" s="119" t="s">
        <v>54</v>
      </c>
      <c r="G271" s="139"/>
      <c r="H271" s="12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1"/>
      <c r="V271" s="142">
        <f>SUM(I271:T271)</f>
        <v>0</v>
      </c>
      <c r="W271" s="143" t="str">
        <f>IF(V271=0,"-",V272/V271)</f>
        <v>-</v>
      </c>
    </row>
    <row r="272" spans="1:23" ht="18.75" customHeight="1" x14ac:dyDescent="0.2">
      <c r="A272" s="144"/>
      <c r="B272" s="154"/>
      <c r="C272" s="145"/>
      <c r="D272" s="146"/>
      <c r="E272" s="138"/>
      <c r="F272" s="147" t="s">
        <v>74</v>
      </c>
      <c r="G272" s="148"/>
      <c r="H272" s="149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1"/>
      <c r="V272" s="142">
        <f t="shared" ref="V272:V280" si="7">SUM(I272:T272)</f>
        <v>0</v>
      </c>
      <c r="W272" s="143"/>
    </row>
    <row r="273" spans="1:23" ht="18.75" customHeight="1" x14ac:dyDescent="0.2">
      <c r="A273" s="144"/>
      <c r="B273" s="154">
        <v>2</v>
      </c>
      <c r="C273" s="136"/>
      <c r="D273" s="137"/>
      <c r="E273" s="138"/>
      <c r="F273" s="119" t="s">
        <v>54</v>
      </c>
      <c r="G273" s="139"/>
      <c r="H273" s="12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1"/>
      <c r="V273" s="142">
        <f t="shared" si="7"/>
        <v>0</v>
      </c>
      <c r="W273" s="143" t="str">
        <f>IF(V273=0,"-",V274/V273)</f>
        <v>-</v>
      </c>
    </row>
    <row r="274" spans="1:23" ht="18.75" customHeight="1" x14ac:dyDescent="0.2">
      <c r="A274" s="144"/>
      <c r="B274" s="154"/>
      <c r="C274" s="145"/>
      <c r="D274" s="146"/>
      <c r="E274" s="138"/>
      <c r="F274" s="147" t="s">
        <v>74</v>
      </c>
      <c r="G274" s="148"/>
      <c r="H274" s="149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1"/>
      <c r="V274" s="142">
        <f t="shared" si="7"/>
        <v>0</v>
      </c>
      <c r="W274" s="143"/>
    </row>
    <row r="275" spans="1:23" ht="18.75" customHeight="1" x14ac:dyDescent="0.2">
      <c r="A275" s="152"/>
      <c r="B275" s="154">
        <v>3</v>
      </c>
      <c r="C275" s="136"/>
      <c r="D275" s="137"/>
      <c r="E275" s="138"/>
      <c r="F275" s="119" t="s">
        <v>54</v>
      </c>
      <c r="G275" s="139"/>
      <c r="H275" s="12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1"/>
      <c r="V275" s="142">
        <f t="shared" si="7"/>
        <v>0</v>
      </c>
      <c r="W275" s="143" t="str">
        <f>IF(V275=0,"-",V276/V275)</f>
        <v>-</v>
      </c>
    </row>
    <row r="276" spans="1:23" ht="18.75" customHeight="1" x14ac:dyDescent="0.2">
      <c r="A276" s="152"/>
      <c r="B276" s="154"/>
      <c r="C276" s="145"/>
      <c r="D276" s="146"/>
      <c r="E276" s="138"/>
      <c r="F276" s="147" t="s">
        <v>74</v>
      </c>
      <c r="G276" s="148"/>
      <c r="H276" s="149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1"/>
      <c r="V276" s="142">
        <f t="shared" si="7"/>
        <v>0</v>
      </c>
      <c r="W276" s="143"/>
    </row>
    <row r="277" spans="1:23" ht="18.75" customHeight="1" x14ac:dyDescent="0.2">
      <c r="A277" s="152"/>
      <c r="B277" s="154">
        <v>4</v>
      </c>
      <c r="C277" s="136"/>
      <c r="D277" s="137"/>
      <c r="E277" s="138"/>
      <c r="F277" s="119" t="s">
        <v>54</v>
      </c>
      <c r="G277" s="139"/>
      <c r="H277" s="12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1"/>
      <c r="V277" s="142">
        <f t="shared" si="7"/>
        <v>0</v>
      </c>
      <c r="W277" s="143" t="str">
        <f>IF(V277=0,"-",V278/V277)</f>
        <v>-</v>
      </c>
    </row>
    <row r="278" spans="1:23" ht="18.75" customHeight="1" x14ac:dyDescent="0.2">
      <c r="A278" s="152"/>
      <c r="B278" s="154"/>
      <c r="C278" s="145"/>
      <c r="D278" s="146"/>
      <c r="E278" s="138"/>
      <c r="F278" s="147" t="s">
        <v>74</v>
      </c>
      <c r="G278" s="148"/>
      <c r="H278" s="149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1"/>
      <c r="V278" s="142">
        <f t="shared" si="7"/>
        <v>0</v>
      </c>
      <c r="W278" s="143"/>
    </row>
    <row r="279" spans="1:23" ht="18.75" customHeight="1" x14ac:dyDescent="0.2">
      <c r="A279" s="152"/>
      <c r="B279" s="154">
        <v>5</v>
      </c>
      <c r="C279" s="136"/>
      <c r="D279" s="137"/>
      <c r="E279" s="138"/>
      <c r="F279" s="119" t="s">
        <v>54</v>
      </c>
      <c r="G279" s="139"/>
      <c r="H279" s="12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1"/>
      <c r="V279" s="142">
        <f t="shared" si="7"/>
        <v>0</v>
      </c>
      <c r="W279" s="143" t="str">
        <f>IF(V279=0,"-",V280/V279)</f>
        <v>-</v>
      </c>
    </row>
    <row r="280" spans="1:23" ht="18.75" customHeight="1" x14ac:dyDescent="0.2">
      <c r="A280" s="153"/>
      <c r="B280" s="154"/>
      <c r="C280" s="145"/>
      <c r="D280" s="146"/>
      <c r="E280" s="138"/>
      <c r="F280" s="147" t="s">
        <v>74</v>
      </c>
      <c r="G280" s="148"/>
      <c r="H280" s="149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1"/>
      <c r="V280" s="142">
        <f t="shared" si="7"/>
        <v>0</v>
      </c>
      <c r="W280" s="143"/>
    </row>
    <row r="281" spans="1:23" ht="18.75" customHeight="1" x14ac:dyDescent="0.2">
      <c r="A281" s="134" t="s">
        <v>115</v>
      </c>
      <c r="B281" s="155">
        <v>1</v>
      </c>
      <c r="C281" s="136"/>
      <c r="D281" s="137"/>
      <c r="E281" s="138"/>
      <c r="F281" s="119" t="s">
        <v>54</v>
      </c>
      <c r="G281" s="139"/>
      <c r="H281" s="12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1"/>
      <c r="V281" s="142">
        <f>SUM(I281:T281)</f>
        <v>0</v>
      </c>
      <c r="W281" s="143" t="str">
        <f>IF(V281=0,"-",V282/V281)</f>
        <v>-</v>
      </c>
    </row>
    <row r="282" spans="1:23" ht="18.75" customHeight="1" x14ac:dyDescent="0.2">
      <c r="A282" s="144"/>
      <c r="B282" s="156"/>
      <c r="C282" s="145"/>
      <c r="D282" s="146"/>
      <c r="E282" s="138"/>
      <c r="F282" s="147" t="s">
        <v>74</v>
      </c>
      <c r="G282" s="148"/>
      <c r="H282" s="149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1"/>
      <c r="V282" s="142">
        <f t="shared" ref="V282:V290" si="8">SUM(I282:T282)</f>
        <v>0</v>
      </c>
      <c r="W282" s="143"/>
    </row>
    <row r="283" spans="1:23" ht="18.75" customHeight="1" x14ac:dyDescent="0.2">
      <c r="A283" s="144"/>
      <c r="B283" s="155">
        <v>2</v>
      </c>
      <c r="C283" s="136"/>
      <c r="D283" s="137"/>
      <c r="E283" s="138"/>
      <c r="F283" s="119" t="s">
        <v>54</v>
      </c>
      <c r="G283" s="139"/>
      <c r="H283" s="12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1"/>
      <c r="V283" s="142">
        <f t="shared" si="8"/>
        <v>0</v>
      </c>
      <c r="W283" s="143" t="str">
        <f>IF(V283=0,"-",V284/V283)</f>
        <v>-</v>
      </c>
    </row>
    <row r="284" spans="1:23" ht="18.75" customHeight="1" x14ac:dyDescent="0.2">
      <c r="A284" s="144"/>
      <c r="B284" s="156"/>
      <c r="C284" s="145"/>
      <c r="D284" s="146"/>
      <c r="E284" s="138"/>
      <c r="F284" s="147" t="s">
        <v>74</v>
      </c>
      <c r="G284" s="148"/>
      <c r="H284" s="149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1"/>
      <c r="V284" s="142">
        <f t="shared" si="8"/>
        <v>0</v>
      </c>
      <c r="W284" s="143"/>
    </row>
    <row r="285" spans="1:23" ht="18.75" customHeight="1" x14ac:dyDescent="0.2">
      <c r="A285" s="152"/>
      <c r="B285" s="155">
        <v>3</v>
      </c>
      <c r="C285" s="136"/>
      <c r="D285" s="137"/>
      <c r="E285" s="138"/>
      <c r="F285" s="119" t="s">
        <v>54</v>
      </c>
      <c r="G285" s="139"/>
      <c r="H285" s="12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1"/>
      <c r="V285" s="142">
        <f t="shared" si="8"/>
        <v>0</v>
      </c>
      <c r="W285" s="143" t="str">
        <f>IF(V285=0,"-",V286/V285)</f>
        <v>-</v>
      </c>
    </row>
    <row r="286" spans="1:23" ht="18.75" customHeight="1" x14ac:dyDescent="0.2">
      <c r="A286" s="152"/>
      <c r="B286" s="156"/>
      <c r="C286" s="145"/>
      <c r="D286" s="146"/>
      <c r="E286" s="138"/>
      <c r="F286" s="147" t="s">
        <v>74</v>
      </c>
      <c r="G286" s="148"/>
      <c r="H286" s="149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1"/>
      <c r="V286" s="142">
        <f t="shared" si="8"/>
        <v>0</v>
      </c>
      <c r="W286" s="143"/>
    </row>
    <row r="287" spans="1:23" ht="18.75" customHeight="1" x14ac:dyDescent="0.2">
      <c r="A287" s="152"/>
      <c r="B287" s="155">
        <v>4</v>
      </c>
      <c r="C287" s="136"/>
      <c r="D287" s="137"/>
      <c r="E287" s="138"/>
      <c r="F287" s="119" t="s">
        <v>54</v>
      </c>
      <c r="G287" s="139"/>
      <c r="H287" s="12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1"/>
      <c r="V287" s="142">
        <f t="shared" si="8"/>
        <v>0</v>
      </c>
      <c r="W287" s="143" t="str">
        <f>IF(V287=0,"-",V288/V287)</f>
        <v>-</v>
      </c>
    </row>
    <row r="288" spans="1:23" ht="18.75" customHeight="1" x14ac:dyDescent="0.2">
      <c r="A288" s="152"/>
      <c r="B288" s="156"/>
      <c r="C288" s="145"/>
      <c r="D288" s="146"/>
      <c r="E288" s="138"/>
      <c r="F288" s="147" t="s">
        <v>74</v>
      </c>
      <c r="G288" s="148"/>
      <c r="H288" s="149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1"/>
      <c r="V288" s="142">
        <f t="shared" si="8"/>
        <v>0</v>
      </c>
      <c r="W288" s="143"/>
    </row>
    <row r="289" spans="1:23" ht="18.75" customHeight="1" x14ac:dyDescent="0.2">
      <c r="A289" s="152"/>
      <c r="B289" s="155">
        <v>5</v>
      </c>
      <c r="C289" s="136"/>
      <c r="D289" s="137"/>
      <c r="E289" s="138"/>
      <c r="F289" s="119" t="s">
        <v>54</v>
      </c>
      <c r="G289" s="139"/>
      <c r="H289" s="12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1"/>
      <c r="V289" s="142">
        <f t="shared" si="8"/>
        <v>0</v>
      </c>
      <c r="W289" s="143" t="str">
        <f>IF(V289=0,"-",V290/V289)</f>
        <v>-</v>
      </c>
    </row>
    <row r="290" spans="1:23" ht="18.75" customHeight="1" x14ac:dyDescent="0.2">
      <c r="A290" s="153"/>
      <c r="B290" s="156"/>
      <c r="C290" s="145"/>
      <c r="D290" s="146"/>
      <c r="E290" s="138"/>
      <c r="F290" s="147" t="s">
        <v>74</v>
      </c>
      <c r="G290" s="148"/>
      <c r="H290" s="149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1"/>
      <c r="V290" s="142">
        <f t="shared" si="8"/>
        <v>0</v>
      </c>
      <c r="W290" s="143"/>
    </row>
    <row r="291" spans="1:23" ht="34.5" customHeight="1" x14ac:dyDescent="0.2"/>
    <row r="292" spans="1:23" ht="12.75" customHeight="1" x14ac:dyDescent="0.2"/>
    <row r="293" spans="1:23" ht="12.75" customHeight="1" x14ac:dyDescent="0.2">
      <c r="A293" s="157" t="s">
        <v>116</v>
      </c>
      <c r="B293" s="157"/>
      <c r="C293" s="157"/>
      <c r="D293" s="157"/>
      <c r="F293" s="157" t="s">
        <v>117</v>
      </c>
      <c r="G293" s="157"/>
      <c r="H293" s="157"/>
      <c r="I293" s="157"/>
      <c r="J293" s="157"/>
      <c r="K293" s="157"/>
      <c r="L293" s="157"/>
      <c r="M293" s="157"/>
      <c r="N293" s="157"/>
      <c r="O293" s="157"/>
      <c r="Q293" s="157" t="s">
        <v>118</v>
      </c>
      <c r="R293" s="157"/>
      <c r="S293" s="157"/>
      <c r="T293" s="157"/>
      <c r="U293" s="157"/>
      <c r="V293" s="157"/>
      <c r="W293" s="157"/>
    </row>
    <row r="294" spans="1:23" ht="12.75" customHeight="1" x14ac:dyDescent="0.2">
      <c r="A294" s="158" t="s">
        <v>119</v>
      </c>
      <c r="B294" s="158"/>
      <c r="C294" s="158"/>
      <c r="D294" s="158"/>
      <c r="F294" s="158" t="s">
        <v>120</v>
      </c>
      <c r="G294" s="158"/>
      <c r="H294" s="158"/>
      <c r="I294" s="158"/>
      <c r="J294" s="158"/>
      <c r="K294" s="158"/>
      <c r="L294" s="158"/>
      <c r="M294" s="158"/>
      <c r="N294" s="158"/>
      <c r="O294" s="158"/>
      <c r="Q294" s="158" t="s">
        <v>121</v>
      </c>
      <c r="R294" s="158"/>
      <c r="S294" s="158"/>
      <c r="T294" s="158"/>
      <c r="U294" s="158"/>
      <c r="V294" s="158"/>
      <c r="W294" s="158"/>
    </row>
    <row r="295" spans="1:23" ht="45.75" customHeight="1" x14ac:dyDescent="0.2">
      <c r="A295" s="159"/>
      <c r="B295" s="159"/>
      <c r="C295" s="159"/>
      <c r="D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Q295" s="159"/>
      <c r="R295" s="159"/>
      <c r="S295" s="159"/>
      <c r="T295" s="159"/>
      <c r="U295" s="159"/>
      <c r="V295" s="159"/>
      <c r="W295" s="159"/>
    </row>
    <row r="297" spans="1:23" x14ac:dyDescent="0.2">
      <c r="A297" s="157" t="s">
        <v>122</v>
      </c>
      <c r="B297" s="157"/>
      <c r="C297" s="157"/>
      <c r="D297" s="157"/>
      <c r="F297" s="157" t="s">
        <v>123</v>
      </c>
      <c r="G297" s="157"/>
      <c r="H297" s="157"/>
      <c r="I297" s="157"/>
      <c r="J297" s="157"/>
      <c r="K297" s="157"/>
      <c r="L297" s="157"/>
      <c r="M297" s="157"/>
      <c r="N297" s="157"/>
      <c r="O297" s="157"/>
      <c r="Q297" s="157" t="s">
        <v>124</v>
      </c>
      <c r="R297" s="157"/>
      <c r="S297" s="157"/>
      <c r="T297" s="157"/>
      <c r="U297" s="157"/>
      <c r="V297" s="157"/>
      <c r="W297" s="157"/>
    </row>
    <row r="298" spans="1:23" x14ac:dyDescent="0.2">
      <c r="A298" s="158"/>
      <c r="B298" s="158"/>
      <c r="C298" s="158"/>
      <c r="D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Q298" s="158"/>
      <c r="R298" s="158"/>
      <c r="S298" s="158"/>
      <c r="T298" s="158"/>
      <c r="U298" s="158"/>
      <c r="V298" s="158"/>
      <c r="W298" s="158"/>
    </row>
    <row r="299" spans="1:23" hidden="1" x14ac:dyDescent="0.2"/>
    <row r="300" spans="1:23" hidden="1" x14ac:dyDescent="0.2"/>
    <row r="301" spans="1:23" hidden="1" x14ac:dyDescent="0.2"/>
    <row r="302" spans="1:23" hidden="1" x14ac:dyDescent="0.2"/>
    <row r="303" spans="1:23" hidden="1" x14ac:dyDescent="0.2"/>
    <row r="304" spans="1:23" hidden="1" x14ac:dyDescent="0.2"/>
    <row r="305" spans="1:2" hidden="1" x14ac:dyDescent="0.2"/>
    <row r="306" spans="1:2" hidden="1" x14ac:dyDescent="0.2"/>
    <row r="307" spans="1:2" hidden="1" x14ac:dyDescent="0.2"/>
    <row r="308" spans="1:2" hidden="1" x14ac:dyDescent="0.2"/>
    <row r="309" spans="1:2" hidden="1" x14ac:dyDescent="0.2"/>
    <row r="310" spans="1:2" hidden="1" x14ac:dyDescent="0.2"/>
    <row r="311" spans="1:2" hidden="1" x14ac:dyDescent="0.2"/>
    <row r="312" spans="1:2" hidden="1" x14ac:dyDescent="0.2"/>
    <row r="313" spans="1:2" hidden="1" x14ac:dyDescent="0.2"/>
    <row r="314" spans="1:2" hidden="1" x14ac:dyDescent="0.2">
      <c r="A314" s="1">
        <v>1</v>
      </c>
      <c r="B314" s="1" t="s">
        <v>125</v>
      </c>
    </row>
    <row r="315" spans="1:2" hidden="1" x14ac:dyDescent="0.2">
      <c r="A315" s="1">
        <v>2</v>
      </c>
      <c r="B315" s="1" t="s">
        <v>126</v>
      </c>
    </row>
    <row r="316" spans="1:2" hidden="1" x14ac:dyDescent="0.2">
      <c r="A316" s="1">
        <v>3</v>
      </c>
      <c r="B316" s="1" t="s">
        <v>127</v>
      </c>
    </row>
    <row r="317" spans="1:2" hidden="1" x14ac:dyDescent="0.2">
      <c r="A317" s="1">
        <v>4</v>
      </c>
      <c r="B317" s="1" t="s">
        <v>128</v>
      </c>
    </row>
    <row r="318" spans="1:2" hidden="1" x14ac:dyDescent="0.2"/>
    <row r="319" spans="1:2" hidden="1" x14ac:dyDescent="0.2"/>
    <row r="320" spans="1:2" hidden="1" x14ac:dyDescent="0.2">
      <c r="B320" s="1" t="s">
        <v>129</v>
      </c>
    </row>
    <row r="321" spans="1:2" hidden="1" x14ac:dyDescent="0.2">
      <c r="A321" s="1">
        <v>1</v>
      </c>
      <c r="B321" s="1" t="s">
        <v>130</v>
      </c>
    </row>
    <row r="322" spans="1:2" hidden="1" x14ac:dyDescent="0.2">
      <c r="A322" s="1">
        <v>2</v>
      </c>
      <c r="B322" s="1" t="s">
        <v>131</v>
      </c>
    </row>
    <row r="323" spans="1:2" hidden="1" x14ac:dyDescent="0.2">
      <c r="A323" s="1">
        <v>3</v>
      </c>
      <c r="B323" s="1" t="s">
        <v>132</v>
      </c>
    </row>
    <row r="324" spans="1:2" hidden="1" x14ac:dyDescent="0.2">
      <c r="A324" s="1">
        <v>4</v>
      </c>
      <c r="B324" s="1" t="s">
        <v>133</v>
      </c>
    </row>
    <row r="325" spans="1:2" hidden="1" x14ac:dyDescent="0.2"/>
    <row r="326" spans="1:2" hidden="1" x14ac:dyDescent="0.2"/>
    <row r="327" spans="1:2" hidden="1" x14ac:dyDescent="0.2">
      <c r="B327" s="1" t="s">
        <v>134</v>
      </c>
    </row>
    <row r="328" spans="1:2" hidden="1" x14ac:dyDescent="0.2">
      <c r="A328" s="1">
        <v>1.1000000000000001</v>
      </c>
      <c r="B328" s="1" t="s">
        <v>135</v>
      </c>
    </row>
    <row r="329" spans="1:2" hidden="1" x14ac:dyDescent="0.2">
      <c r="A329" s="1">
        <v>1.2</v>
      </c>
      <c r="B329" s="1" t="s">
        <v>136</v>
      </c>
    </row>
    <row r="330" spans="1:2" hidden="1" x14ac:dyDescent="0.2">
      <c r="A330" s="1">
        <v>1.3</v>
      </c>
      <c r="B330" s="1" t="s">
        <v>137</v>
      </c>
    </row>
    <row r="331" spans="1:2" hidden="1" x14ac:dyDescent="0.2">
      <c r="A331" s="1">
        <v>1.4</v>
      </c>
      <c r="B331" s="1" t="s">
        <v>138</v>
      </c>
    </row>
    <row r="332" spans="1:2" hidden="1" x14ac:dyDescent="0.2">
      <c r="A332" s="1">
        <v>1.5</v>
      </c>
      <c r="B332" s="1" t="s">
        <v>139</v>
      </c>
    </row>
    <row r="333" spans="1:2" hidden="1" x14ac:dyDescent="0.2">
      <c r="A333" s="1">
        <v>1.6</v>
      </c>
      <c r="B333" s="1" t="s">
        <v>140</v>
      </c>
    </row>
    <row r="334" spans="1:2" hidden="1" x14ac:dyDescent="0.2">
      <c r="A334" s="1">
        <v>1.7</v>
      </c>
      <c r="B334" s="1" t="s">
        <v>141</v>
      </c>
    </row>
    <row r="335" spans="1:2" hidden="1" x14ac:dyDescent="0.2">
      <c r="A335" s="1">
        <v>1.8</v>
      </c>
      <c r="B335" s="1" t="s">
        <v>142</v>
      </c>
    </row>
    <row r="336" spans="1:2" hidden="1" x14ac:dyDescent="0.2">
      <c r="A336" s="1">
        <v>2.1</v>
      </c>
      <c r="B336" s="1" t="s">
        <v>143</v>
      </c>
    </row>
    <row r="337" spans="1:2" hidden="1" x14ac:dyDescent="0.2">
      <c r="A337" s="1">
        <v>2.2000000000000002</v>
      </c>
      <c r="B337" s="1" t="s">
        <v>144</v>
      </c>
    </row>
    <row r="338" spans="1:2" hidden="1" x14ac:dyDescent="0.2">
      <c r="A338" s="1">
        <v>2.2999999999999998</v>
      </c>
      <c r="B338" s="1" t="s">
        <v>145</v>
      </c>
    </row>
    <row r="339" spans="1:2" hidden="1" x14ac:dyDescent="0.2">
      <c r="A339" s="1">
        <v>2.4</v>
      </c>
      <c r="B339" s="1" t="s">
        <v>146</v>
      </c>
    </row>
    <row r="340" spans="1:2" hidden="1" x14ac:dyDescent="0.2">
      <c r="A340" s="1">
        <v>2.5</v>
      </c>
      <c r="B340" s="1" t="s">
        <v>147</v>
      </c>
    </row>
    <row r="341" spans="1:2" hidden="1" x14ac:dyDescent="0.2">
      <c r="A341" s="1">
        <v>2.6</v>
      </c>
      <c r="B341" s="1" t="s">
        <v>148</v>
      </c>
    </row>
    <row r="342" spans="1:2" hidden="1" x14ac:dyDescent="0.2">
      <c r="A342" s="1">
        <v>2.7</v>
      </c>
      <c r="B342" s="1" t="s">
        <v>149</v>
      </c>
    </row>
    <row r="343" spans="1:2" hidden="1" x14ac:dyDescent="0.2">
      <c r="A343" s="1">
        <v>3.1</v>
      </c>
      <c r="B343" s="1" t="s">
        <v>150</v>
      </c>
    </row>
    <row r="344" spans="1:2" hidden="1" x14ac:dyDescent="0.2">
      <c r="A344" s="1">
        <v>3.2</v>
      </c>
      <c r="B344" s="1" t="s">
        <v>151</v>
      </c>
    </row>
    <row r="345" spans="1:2" hidden="1" x14ac:dyDescent="0.2">
      <c r="A345" s="1">
        <v>3.3</v>
      </c>
      <c r="B345" s="1" t="s">
        <v>152</v>
      </c>
    </row>
    <row r="346" spans="1:2" hidden="1" x14ac:dyDescent="0.2">
      <c r="A346" s="1">
        <v>3.4</v>
      </c>
      <c r="B346" s="1" t="s">
        <v>153</v>
      </c>
    </row>
    <row r="347" spans="1:2" hidden="1" x14ac:dyDescent="0.2">
      <c r="A347" s="1">
        <v>3.5</v>
      </c>
      <c r="B347" s="1" t="s">
        <v>154</v>
      </c>
    </row>
    <row r="348" spans="1:2" hidden="1" x14ac:dyDescent="0.2">
      <c r="A348" s="1">
        <v>3.6</v>
      </c>
      <c r="B348" s="1" t="s">
        <v>155</v>
      </c>
    </row>
    <row r="349" spans="1:2" hidden="1" x14ac:dyDescent="0.2">
      <c r="A349" s="1">
        <v>3.7</v>
      </c>
      <c r="B349" s="1" t="s">
        <v>156</v>
      </c>
    </row>
    <row r="350" spans="1:2" hidden="1" x14ac:dyDescent="0.2">
      <c r="A350" s="1">
        <v>3.8</v>
      </c>
      <c r="B350" s="1" t="s">
        <v>157</v>
      </c>
    </row>
    <row r="351" spans="1:2" hidden="1" x14ac:dyDescent="0.2">
      <c r="A351" s="1">
        <v>3.9</v>
      </c>
      <c r="B351" s="1" t="s">
        <v>158</v>
      </c>
    </row>
    <row r="352" spans="1:2" hidden="1" x14ac:dyDescent="0.2">
      <c r="A352" s="1">
        <v>4.0999999999999996</v>
      </c>
      <c r="B352" s="1" t="s">
        <v>159</v>
      </c>
    </row>
    <row r="353" spans="1:2" hidden="1" x14ac:dyDescent="0.2">
      <c r="A353" s="1">
        <v>4.2</v>
      </c>
      <c r="B353" s="1" t="s">
        <v>160</v>
      </c>
    </row>
    <row r="354" spans="1:2" hidden="1" x14ac:dyDescent="0.2">
      <c r="A354" s="1">
        <v>4.3</v>
      </c>
      <c r="B354" s="1" t="s">
        <v>161</v>
      </c>
    </row>
    <row r="355" spans="1:2" hidden="1" x14ac:dyDescent="0.2">
      <c r="A355" s="1">
        <v>4.4000000000000004</v>
      </c>
      <c r="B355" s="1" t="s">
        <v>162</v>
      </c>
    </row>
    <row r="356" spans="1:2" hidden="1" x14ac:dyDescent="0.2"/>
    <row r="357" spans="1:2" hidden="1" x14ac:dyDescent="0.2"/>
    <row r="358" spans="1:2" hidden="1" x14ac:dyDescent="0.2"/>
    <row r="359" spans="1:2" hidden="1" x14ac:dyDescent="0.2">
      <c r="B359" s="1" t="s">
        <v>163</v>
      </c>
    </row>
    <row r="360" spans="1:2" hidden="1" x14ac:dyDescent="0.2">
      <c r="A360" s="1" t="s">
        <v>164</v>
      </c>
      <c r="B360" s="1" t="s">
        <v>135</v>
      </c>
    </row>
    <row r="361" spans="1:2" hidden="1" x14ac:dyDescent="0.2">
      <c r="A361" s="1" t="s">
        <v>165</v>
      </c>
      <c r="B361" s="1" t="s">
        <v>166</v>
      </c>
    </row>
    <row r="362" spans="1:2" hidden="1" x14ac:dyDescent="0.2">
      <c r="A362" s="1" t="s">
        <v>167</v>
      </c>
      <c r="B362" s="1" t="s">
        <v>168</v>
      </c>
    </row>
    <row r="363" spans="1:2" hidden="1" x14ac:dyDescent="0.2">
      <c r="A363" s="1" t="s">
        <v>169</v>
      </c>
      <c r="B363" s="1" t="s">
        <v>170</v>
      </c>
    </row>
    <row r="364" spans="1:2" hidden="1" x14ac:dyDescent="0.2">
      <c r="A364" s="1" t="s">
        <v>171</v>
      </c>
      <c r="B364" s="1" t="s">
        <v>172</v>
      </c>
    </row>
    <row r="365" spans="1:2" hidden="1" x14ac:dyDescent="0.2">
      <c r="A365" s="1" t="s">
        <v>173</v>
      </c>
      <c r="B365" s="1" t="s">
        <v>174</v>
      </c>
    </row>
    <row r="366" spans="1:2" hidden="1" x14ac:dyDescent="0.2">
      <c r="A366" s="1" t="s">
        <v>175</v>
      </c>
      <c r="B366" s="1" t="s">
        <v>176</v>
      </c>
    </row>
    <row r="367" spans="1:2" hidden="1" x14ac:dyDescent="0.2">
      <c r="A367" s="1" t="s">
        <v>177</v>
      </c>
      <c r="B367" s="1" t="s">
        <v>178</v>
      </c>
    </row>
    <row r="368" spans="1:2" hidden="1" x14ac:dyDescent="0.2">
      <c r="A368" s="1" t="s">
        <v>179</v>
      </c>
      <c r="B368" s="1" t="s">
        <v>180</v>
      </c>
    </row>
    <row r="369" spans="1:2" hidden="1" x14ac:dyDescent="0.2">
      <c r="A369" s="1" t="s">
        <v>181</v>
      </c>
      <c r="B369" s="1" t="s">
        <v>182</v>
      </c>
    </row>
    <row r="370" spans="1:2" hidden="1" x14ac:dyDescent="0.2">
      <c r="A370" s="1" t="s">
        <v>183</v>
      </c>
      <c r="B370" s="1" t="s">
        <v>184</v>
      </c>
    </row>
    <row r="371" spans="1:2" hidden="1" x14ac:dyDescent="0.2">
      <c r="A371" s="1" t="s">
        <v>185</v>
      </c>
      <c r="B371" s="1" t="s">
        <v>186</v>
      </c>
    </row>
    <row r="372" spans="1:2" hidden="1" x14ac:dyDescent="0.2">
      <c r="A372" s="1" t="s">
        <v>187</v>
      </c>
      <c r="B372" s="1" t="s">
        <v>188</v>
      </c>
    </row>
    <row r="373" spans="1:2" hidden="1" x14ac:dyDescent="0.2">
      <c r="A373" s="1" t="s">
        <v>189</v>
      </c>
      <c r="B373" s="1" t="s">
        <v>190</v>
      </c>
    </row>
    <row r="374" spans="1:2" hidden="1" x14ac:dyDescent="0.2">
      <c r="A374" s="1" t="s">
        <v>191</v>
      </c>
      <c r="B374" s="1" t="s">
        <v>192</v>
      </c>
    </row>
    <row r="375" spans="1:2" hidden="1" x14ac:dyDescent="0.2">
      <c r="A375" s="1" t="s">
        <v>193</v>
      </c>
      <c r="B375" s="1" t="s">
        <v>138</v>
      </c>
    </row>
    <row r="376" spans="1:2" hidden="1" x14ac:dyDescent="0.2">
      <c r="A376" s="1" t="s">
        <v>194</v>
      </c>
      <c r="B376" s="1" t="s">
        <v>195</v>
      </c>
    </row>
    <row r="377" spans="1:2" hidden="1" x14ac:dyDescent="0.2">
      <c r="A377" s="1" t="s">
        <v>196</v>
      </c>
      <c r="B377" s="1" t="s">
        <v>197</v>
      </c>
    </row>
    <row r="378" spans="1:2" hidden="1" x14ac:dyDescent="0.2">
      <c r="A378" s="1" t="s">
        <v>198</v>
      </c>
      <c r="B378" s="1" t="s">
        <v>199</v>
      </c>
    </row>
    <row r="379" spans="1:2" hidden="1" x14ac:dyDescent="0.2">
      <c r="A379" s="1" t="s">
        <v>200</v>
      </c>
      <c r="B379" s="1" t="s">
        <v>201</v>
      </c>
    </row>
    <row r="380" spans="1:2" hidden="1" x14ac:dyDescent="0.2">
      <c r="A380" s="1" t="s">
        <v>202</v>
      </c>
      <c r="B380" s="1" t="s">
        <v>203</v>
      </c>
    </row>
    <row r="381" spans="1:2" hidden="1" x14ac:dyDescent="0.2">
      <c r="A381" s="1" t="s">
        <v>204</v>
      </c>
      <c r="B381" s="1" t="s">
        <v>205</v>
      </c>
    </row>
    <row r="382" spans="1:2" hidden="1" x14ac:dyDescent="0.2">
      <c r="A382" s="1" t="s">
        <v>206</v>
      </c>
      <c r="B382" s="1" t="s">
        <v>207</v>
      </c>
    </row>
    <row r="383" spans="1:2" hidden="1" x14ac:dyDescent="0.2">
      <c r="A383" s="1" t="s">
        <v>208</v>
      </c>
      <c r="B383" s="1" t="s">
        <v>209</v>
      </c>
    </row>
    <row r="384" spans="1:2" hidden="1" x14ac:dyDescent="0.2">
      <c r="A384" s="1" t="s">
        <v>210</v>
      </c>
      <c r="B384" s="1" t="s">
        <v>211</v>
      </c>
    </row>
    <row r="385" spans="1:2" hidden="1" x14ac:dyDescent="0.2">
      <c r="A385" s="1" t="s">
        <v>212</v>
      </c>
      <c r="B385" s="1" t="s">
        <v>213</v>
      </c>
    </row>
    <row r="386" spans="1:2" hidden="1" x14ac:dyDescent="0.2">
      <c r="A386" s="1" t="s">
        <v>214</v>
      </c>
      <c r="B386" s="1" t="s">
        <v>215</v>
      </c>
    </row>
    <row r="387" spans="1:2" hidden="1" x14ac:dyDescent="0.2">
      <c r="A387" s="1" t="s">
        <v>216</v>
      </c>
      <c r="B387" s="1" t="s">
        <v>217</v>
      </c>
    </row>
    <row r="388" spans="1:2" hidden="1" x14ac:dyDescent="0.2">
      <c r="A388" s="1" t="s">
        <v>218</v>
      </c>
      <c r="B388" s="1" t="s">
        <v>219</v>
      </c>
    </row>
    <row r="389" spans="1:2" hidden="1" x14ac:dyDescent="0.2">
      <c r="A389" s="1" t="s">
        <v>220</v>
      </c>
      <c r="B389" s="1" t="s">
        <v>192</v>
      </c>
    </row>
    <row r="390" spans="1:2" hidden="1" x14ac:dyDescent="0.2">
      <c r="A390" s="1" t="s">
        <v>221</v>
      </c>
      <c r="B390" s="1" t="s">
        <v>222</v>
      </c>
    </row>
    <row r="391" spans="1:2" hidden="1" x14ac:dyDescent="0.2">
      <c r="A391" s="1" t="s">
        <v>223</v>
      </c>
      <c r="B391" s="1" t="s">
        <v>224</v>
      </c>
    </row>
    <row r="392" spans="1:2" hidden="1" x14ac:dyDescent="0.2">
      <c r="A392" s="1" t="s">
        <v>225</v>
      </c>
      <c r="B392" s="1" t="s">
        <v>226</v>
      </c>
    </row>
    <row r="393" spans="1:2" hidden="1" x14ac:dyDescent="0.2">
      <c r="A393" s="1" t="s">
        <v>227</v>
      </c>
      <c r="B393" s="1" t="s">
        <v>228</v>
      </c>
    </row>
    <row r="394" spans="1:2" hidden="1" x14ac:dyDescent="0.2">
      <c r="A394" s="1" t="s">
        <v>229</v>
      </c>
      <c r="B394" s="1" t="s">
        <v>230</v>
      </c>
    </row>
    <row r="395" spans="1:2" hidden="1" x14ac:dyDescent="0.2">
      <c r="A395" s="1" t="s">
        <v>231</v>
      </c>
      <c r="B395" s="1" t="s">
        <v>232</v>
      </c>
    </row>
    <row r="396" spans="1:2" hidden="1" x14ac:dyDescent="0.2">
      <c r="A396" s="1" t="s">
        <v>233</v>
      </c>
      <c r="B396" s="1" t="s">
        <v>234</v>
      </c>
    </row>
    <row r="397" spans="1:2" hidden="1" x14ac:dyDescent="0.2">
      <c r="A397" s="1" t="s">
        <v>235</v>
      </c>
      <c r="B397" s="1" t="s">
        <v>236</v>
      </c>
    </row>
    <row r="398" spans="1:2" hidden="1" x14ac:dyDescent="0.2">
      <c r="A398" s="1" t="s">
        <v>237</v>
      </c>
      <c r="B398" s="1" t="s">
        <v>238</v>
      </c>
    </row>
    <row r="399" spans="1:2" hidden="1" x14ac:dyDescent="0.2">
      <c r="A399" s="1" t="s">
        <v>239</v>
      </c>
      <c r="B399" s="1" t="s">
        <v>240</v>
      </c>
    </row>
    <row r="400" spans="1:2" hidden="1" x14ac:dyDescent="0.2">
      <c r="A400" s="1" t="s">
        <v>241</v>
      </c>
      <c r="B400" s="1" t="s">
        <v>242</v>
      </c>
    </row>
    <row r="401" spans="1:2" hidden="1" x14ac:dyDescent="0.2">
      <c r="A401" s="1" t="s">
        <v>243</v>
      </c>
      <c r="B401" s="1" t="s">
        <v>244</v>
      </c>
    </row>
    <row r="402" spans="1:2" hidden="1" x14ac:dyDescent="0.2">
      <c r="A402" s="1" t="s">
        <v>245</v>
      </c>
      <c r="B402" s="1" t="s">
        <v>246</v>
      </c>
    </row>
    <row r="403" spans="1:2" hidden="1" x14ac:dyDescent="0.2">
      <c r="A403" s="1" t="s">
        <v>247</v>
      </c>
      <c r="B403" s="1" t="s">
        <v>248</v>
      </c>
    </row>
    <row r="404" spans="1:2" hidden="1" x14ac:dyDescent="0.2">
      <c r="A404" s="1" t="s">
        <v>249</v>
      </c>
      <c r="B404" s="1" t="s">
        <v>250</v>
      </c>
    </row>
    <row r="405" spans="1:2" hidden="1" x14ac:dyDescent="0.2">
      <c r="A405" s="1" t="s">
        <v>251</v>
      </c>
      <c r="B405" s="1" t="s">
        <v>252</v>
      </c>
    </row>
    <row r="406" spans="1:2" hidden="1" x14ac:dyDescent="0.2">
      <c r="A406" s="1" t="s">
        <v>253</v>
      </c>
      <c r="B406" s="1" t="s">
        <v>254</v>
      </c>
    </row>
    <row r="407" spans="1:2" hidden="1" x14ac:dyDescent="0.2">
      <c r="A407" s="1" t="s">
        <v>255</v>
      </c>
      <c r="B407" s="1" t="s">
        <v>256</v>
      </c>
    </row>
    <row r="408" spans="1:2" hidden="1" x14ac:dyDescent="0.2">
      <c r="A408" s="1" t="s">
        <v>257</v>
      </c>
      <c r="B408" s="1" t="s">
        <v>258</v>
      </c>
    </row>
    <row r="409" spans="1:2" hidden="1" x14ac:dyDescent="0.2">
      <c r="A409" s="1" t="s">
        <v>259</v>
      </c>
      <c r="B409" s="1" t="s">
        <v>260</v>
      </c>
    </row>
    <row r="410" spans="1:2" hidden="1" x14ac:dyDescent="0.2">
      <c r="A410" s="1" t="s">
        <v>261</v>
      </c>
      <c r="B410" s="1" t="s">
        <v>262</v>
      </c>
    </row>
    <row r="411" spans="1:2" hidden="1" x14ac:dyDescent="0.2">
      <c r="A411" s="1" t="s">
        <v>263</v>
      </c>
      <c r="B411" s="1" t="s">
        <v>264</v>
      </c>
    </row>
    <row r="412" spans="1:2" hidden="1" x14ac:dyDescent="0.2">
      <c r="A412" s="1" t="s">
        <v>265</v>
      </c>
      <c r="B412" s="1" t="s">
        <v>266</v>
      </c>
    </row>
    <row r="413" spans="1:2" hidden="1" x14ac:dyDescent="0.2">
      <c r="A413" s="1" t="s">
        <v>267</v>
      </c>
      <c r="B413" s="1" t="s">
        <v>268</v>
      </c>
    </row>
    <row r="414" spans="1:2" hidden="1" x14ac:dyDescent="0.2">
      <c r="A414" s="1" t="s">
        <v>269</v>
      </c>
      <c r="B414" s="1" t="s">
        <v>270</v>
      </c>
    </row>
    <row r="415" spans="1:2" hidden="1" x14ac:dyDescent="0.2">
      <c r="A415" s="1" t="s">
        <v>271</v>
      </c>
      <c r="B415" s="1" t="s">
        <v>272</v>
      </c>
    </row>
    <row r="416" spans="1:2" hidden="1" x14ac:dyDescent="0.2">
      <c r="A416" s="1" t="s">
        <v>273</v>
      </c>
      <c r="B416" s="1" t="s">
        <v>274</v>
      </c>
    </row>
    <row r="417" spans="1:2" hidden="1" x14ac:dyDescent="0.2">
      <c r="A417" s="1" t="s">
        <v>275</v>
      </c>
      <c r="B417" s="1" t="s">
        <v>276</v>
      </c>
    </row>
    <row r="418" spans="1:2" hidden="1" x14ac:dyDescent="0.2">
      <c r="A418" s="1" t="s">
        <v>277</v>
      </c>
      <c r="B418" s="1" t="s">
        <v>278</v>
      </c>
    </row>
    <row r="419" spans="1:2" hidden="1" x14ac:dyDescent="0.2">
      <c r="A419" s="1" t="s">
        <v>279</v>
      </c>
      <c r="B419" s="1" t="s">
        <v>280</v>
      </c>
    </row>
    <row r="420" spans="1:2" hidden="1" x14ac:dyDescent="0.2">
      <c r="A420" s="1" t="s">
        <v>281</v>
      </c>
      <c r="B420" s="1" t="s">
        <v>282</v>
      </c>
    </row>
    <row r="421" spans="1:2" hidden="1" x14ac:dyDescent="0.2">
      <c r="A421" s="1" t="s">
        <v>283</v>
      </c>
      <c r="B421" s="1" t="s">
        <v>284</v>
      </c>
    </row>
    <row r="422" spans="1:2" hidden="1" x14ac:dyDescent="0.2">
      <c r="A422" s="1" t="s">
        <v>285</v>
      </c>
      <c r="B422" s="1" t="s">
        <v>286</v>
      </c>
    </row>
    <row r="423" spans="1:2" hidden="1" x14ac:dyDescent="0.2">
      <c r="A423" s="1" t="s">
        <v>287</v>
      </c>
      <c r="B423" s="1" t="s">
        <v>288</v>
      </c>
    </row>
    <row r="424" spans="1:2" hidden="1" x14ac:dyDescent="0.2">
      <c r="A424" s="1" t="s">
        <v>289</v>
      </c>
      <c r="B424" s="1" t="s">
        <v>290</v>
      </c>
    </row>
    <row r="425" spans="1:2" hidden="1" x14ac:dyDescent="0.2">
      <c r="A425" s="1" t="s">
        <v>291</v>
      </c>
      <c r="B425" s="1" t="s">
        <v>292</v>
      </c>
    </row>
    <row r="426" spans="1:2" hidden="1" x14ac:dyDescent="0.2">
      <c r="A426" s="1" t="s">
        <v>293</v>
      </c>
      <c r="B426" s="1" t="s">
        <v>294</v>
      </c>
    </row>
    <row r="427" spans="1:2" hidden="1" x14ac:dyDescent="0.2">
      <c r="A427" s="1" t="s">
        <v>295</v>
      </c>
      <c r="B427" s="1" t="s">
        <v>296</v>
      </c>
    </row>
    <row r="428" spans="1:2" hidden="1" x14ac:dyDescent="0.2">
      <c r="A428" s="1" t="s">
        <v>297</v>
      </c>
      <c r="B428" s="1" t="s">
        <v>298</v>
      </c>
    </row>
    <row r="429" spans="1:2" hidden="1" x14ac:dyDescent="0.2">
      <c r="A429" s="1" t="s">
        <v>299</v>
      </c>
      <c r="B429" s="1" t="s">
        <v>300</v>
      </c>
    </row>
    <row r="430" spans="1:2" hidden="1" x14ac:dyDescent="0.2">
      <c r="A430" s="1" t="s">
        <v>301</v>
      </c>
      <c r="B430" s="1" t="s">
        <v>302</v>
      </c>
    </row>
    <row r="431" spans="1:2" hidden="1" x14ac:dyDescent="0.2">
      <c r="A431" s="1" t="s">
        <v>303</v>
      </c>
      <c r="B431" s="1" t="s">
        <v>304</v>
      </c>
    </row>
    <row r="432" spans="1:2" hidden="1" x14ac:dyDescent="0.2">
      <c r="A432" s="1" t="s">
        <v>305</v>
      </c>
      <c r="B432" s="1" t="s">
        <v>306</v>
      </c>
    </row>
    <row r="433" spans="1:2" hidden="1" x14ac:dyDescent="0.2">
      <c r="A433" s="1" t="s">
        <v>307</v>
      </c>
      <c r="B433" s="1" t="s">
        <v>308</v>
      </c>
    </row>
    <row r="434" spans="1:2" hidden="1" x14ac:dyDescent="0.2">
      <c r="A434" s="1" t="s">
        <v>309</v>
      </c>
      <c r="B434" s="1" t="s">
        <v>310</v>
      </c>
    </row>
    <row r="435" spans="1:2" hidden="1" x14ac:dyDescent="0.2">
      <c r="A435" s="1" t="s">
        <v>311</v>
      </c>
      <c r="B435" s="1" t="s">
        <v>312</v>
      </c>
    </row>
    <row r="436" spans="1:2" hidden="1" x14ac:dyDescent="0.2">
      <c r="A436" s="1" t="s">
        <v>313</v>
      </c>
      <c r="B436" s="1" t="s">
        <v>314</v>
      </c>
    </row>
    <row r="437" spans="1:2" hidden="1" x14ac:dyDescent="0.2">
      <c r="A437" s="1" t="s">
        <v>315</v>
      </c>
      <c r="B437" s="1" t="s">
        <v>316</v>
      </c>
    </row>
    <row r="438" spans="1:2" hidden="1" x14ac:dyDescent="0.2">
      <c r="A438" s="1" t="s">
        <v>317</v>
      </c>
      <c r="B438" s="1" t="s">
        <v>318</v>
      </c>
    </row>
    <row r="439" spans="1:2" hidden="1" x14ac:dyDescent="0.2">
      <c r="A439" s="1" t="s">
        <v>319</v>
      </c>
      <c r="B439" s="1" t="s">
        <v>320</v>
      </c>
    </row>
    <row r="440" spans="1:2" hidden="1" x14ac:dyDescent="0.2">
      <c r="A440" s="1" t="s">
        <v>321</v>
      </c>
      <c r="B440" s="1" t="s">
        <v>322</v>
      </c>
    </row>
    <row r="441" spans="1:2" hidden="1" x14ac:dyDescent="0.2">
      <c r="A441" s="1" t="s">
        <v>323</v>
      </c>
      <c r="B441" s="1" t="s">
        <v>324</v>
      </c>
    </row>
    <row r="442" spans="1:2" hidden="1" x14ac:dyDescent="0.2">
      <c r="A442" s="1" t="s">
        <v>325</v>
      </c>
      <c r="B442" s="1" t="s">
        <v>326</v>
      </c>
    </row>
    <row r="443" spans="1:2" hidden="1" x14ac:dyDescent="0.2">
      <c r="A443" s="1" t="s">
        <v>327</v>
      </c>
      <c r="B443" s="1" t="s">
        <v>328</v>
      </c>
    </row>
    <row r="444" spans="1:2" hidden="1" x14ac:dyDescent="0.2">
      <c r="A444" s="1" t="s">
        <v>329</v>
      </c>
      <c r="B444" s="1" t="s">
        <v>330</v>
      </c>
    </row>
    <row r="445" spans="1:2" hidden="1" x14ac:dyDescent="0.2">
      <c r="A445" s="1" t="s">
        <v>331</v>
      </c>
      <c r="B445" s="1" t="s">
        <v>332</v>
      </c>
    </row>
    <row r="446" spans="1:2" hidden="1" x14ac:dyDescent="0.2">
      <c r="A446" s="1" t="s">
        <v>333</v>
      </c>
      <c r="B446" s="1" t="s">
        <v>334</v>
      </c>
    </row>
    <row r="447" spans="1:2" hidden="1" x14ac:dyDescent="0.2">
      <c r="A447" s="1" t="s">
        <v>335</v>
      </c>
      <c r="B447" s="1" t="s">
        <v>336</v>
      </c>
    </row>
    <row r="448" spans="1:2" hidden="1" x14ac:dyDescent="0.2">
      <c r="A448" s="1" t="s">
        <v>337</v>
      </c>
      <c r="B448" s="1" t="s">
        <v>338</v>
      </c>
    </row>
    <row r="449" spans="1:2" hidden="1" x14ac:dyDescent="0.2">
      <c r="A449" s="1" t="s">
        <v>339</v>
      </c>
      <c r="B449" s="1" t="s">
        <v>340</v>
      </c>
    </row>
    <row r="450" spans="1:2" hidden="1" x14ac:dyDescent="0.2">
      <c r="A450" s="1" t="s">
        <v>341</v>
      </c>
      <c r="B450" s="1" t="s">
        <v>342</v>
      </c>
    </row>
    <row r="451" spans="1:2" hidden="1" x14ac:dyDescent="0.2">
      <c r="A451" s="1" t="s">
        <v>343</v>
      </c>
      <c r="B451" s="1" t="s">
        <v>344</v>
      </c>
    </row>
    <row r="452" spans="1:2" hidden="1" x14ac:dyDescent="0.2">
      <c r="A452" s="1" t="s">
        <v>345</v>
      </c>
      <c r="B452" s="1" t="s">
        <v>346</v>
      </c>
    </row>
    <row r="453" spans="1:2" hidden="1" x14ac:dyDescent="0.2">
      <c r="A453" s="1" t="s">
        <v>347</v>
      </c>
      <c r="B453" s="1" t="s">
        <v>348</v>
      </c>
    </row>
    <row r="454" spans="1:2" hidden="1" x14ac:dyDescent="0.2">
      <c r="A454" s="1" t="s">
        <v>349</v>
      </c>
      <c r="B454" s="1" t="s">
        <v>350</v>
      </c>
    </row>
    <row r="455" spans="1:2" hidden="1" x14ac:dyDescent="0.2">
      <c r="A455" s="1" t="s">
        <v>351</v>
      </c>
      <c r="B455" s="1" t="s">
        <v>352</v>
      </c>
    </row>
    <row r="456" spans="1:2" hidden="1" x14ac:dyDescent="0.2">
      <c r="A456" s="1" t="s">
        <v>353</v>
      </c>
      <c r="B456" s="1" t="s">
        <v>354</v>
      </c>
    </row>
    <row r="457" spans="1:2" hidden="1" x14ac:dyDescent="0.2">
      <c r="A457" s="1" t="s">
        <v>355</v>
      </c>
      <c r="B457" s="1" t="s">
        <v>356</v>
      </c>
    </row>
    <row r="458" spans="1:2" hidden="1" x14ac:dyDescent="0.2">
      <c r="A458" s="1" t="s">
        <v>357</v>
      </c>
      <c r="B458" s="1" t="s">
        <v>358</v>
      </c>
    </row>
    <row r="459" spans="1:2" hidden="1" x14ac:dyDescent="0.2">
      <c r="A459" s="1" t="s">
        <v>359</v>
      </c>
      <c r="B459" s="1" t="s">
        <v>360</v>
      </c>
    </row>
    <row r="460" spans="1:2" hidden="1" x14ac:dyDescent="0.2">
      <c r="A460" s="1" t="s">
        <v>361</v>
      </c>
      <c r="B460" s="1" t="s">
        <v>362</v>
      </c>
    </row>
    <row r="461" spans="1:2" hidden="1" x14ac:dyDescent="0.2">
      <c r="A461" s="1" t="s">
        <v>363</v>
      </c>
      <c r="B461" s="1" t="s">
        <v>364</v>
      </c>
    </row>
    <row r="462" spans="1:2" hidden="1" x14ac:dyDescent="0.2">
      <c r="A462" s="1" t="s">
        <v>365</v>
      </c>
      <c r="B462" s="1" t="s">
        <v>366</v>
      </c>
    </row>
    <row r="463" spans="1:2" hidden="1" x14ac:dyDescent="0.2">
      <c r="A463" s="1" t="s">
        <v>367</v>
      </c>
      <c r="B463" s="1" t="s">
        <v>368</v>
      </c>
    </row>
    <row r="464" spans="1:2" hidden="1" x14ac:dyDescent="0.2">
      <c r="A464" s="1" t="s">
        <v>369</v>
      </c>
      <c r="B464" s="1" t="s">
        <v>370</v>
      </c>
    </row>
    <row r="465" spans="1:5" hidden="1" x14ac:dyDescent="0.2">
      <c r="A465" s="1" t="s">
        <v>371</v>
      </c>
      <c r="B465" s="1" t="s">
        <v>372</v>
      </c>
    </row>
    <row r="466" spans="1:5" hidden="1" x14ac:dyDescent="0.2">
      <c r="A466" s="1" t="s">
        <v>373</v>
      </c>
      <c r="B466" s="1" t="s">
        <v>374</v>
      </c>
    </row>
    <row r="467" spans="1:5" hidden="1" x14ac:dyDescent="0.2">
      <c r="A467" s="1" t="s">
        <v>375</v>
      </c>
      <c r="B467" s="1" t="s">
        <v>376</v>
      </c>
    </row>
    <row r="468" spans="1:5" hidden="1" x14ac:dyDescent="0.2">
      <c r="A468" s="1" t="s">
        <v>377</v>
      </c>
      <c r="B468" s="1" t="s">
        <v>378</v>
      </c>
    </row>
    <row r="469" spans="1:5" hidden="1" x14ac:dyDescent="0.2">
      <c r="A469" s="1" t="s">
        <v>379</v>
      </c>
      <c r="B469" s="1" t="s">
        <v>380</v>
      </c>
    </row>
    <row r="470" spans="1:5" hidden="1" x14ac:dyDescent="0.2">
      <c r="A470" s="1" t="s">
        <v>381</v>
      </c>
      <c r="B470" s="1" t="s">
        <v>382</v>
      </c>
    </row>
    <row r="471" spans="1:5" hidden="1" x14ac:dyDescent="0.2"/>
    <row r="472" spans="1:5" hidden="1" x14ac:dyDescent="0.2"/>
    <row r="473" spans="1:5" hidden="1" x14ac:dyDescent="0.2"/>
    <row r="474" spans="1:5" hidden="1" x14ac:dyDescent="0.2">
      <c r="C474" s="1" t="s">
        <v>383</v>
      </c>
      <c r="D474" s="1" t="s">
        <v>384</v>
      </c>
      <c r="E474" s="1" t="s">
        <v>385</v>
      </c>
    </row>
    <row r="475" spans="1:5" hidden="1" x14ac:dyDescent="0.2">
      <c r="C475" s="1" t="s">
        <v>386</v>
      </c>
      <c r="D475" s="1" t="s">
        <v>387</v>
      </c>
      <c r="E475" s="1" t="s">
        <v>388</v>
      </c>
    </row>
    <row r="476" spans="1:5" hidden="1" x14ac:dyDescent="0.2">
      <c r="C476" s="1" t="s">
        <v>389</v>
      </c>
      <c r="E476" s="1" t="s">
        <v>390</v>
      </c>
    </row>
    <row r="477" spans="1:5" hidden="1" x14ac:dyDescent="0.2">
      <c r="E477" s="1" t="s">
        <v>391</v>
      </c>
    </row>
    <row r="478" spans="1:5" hidden="1" x14ac:dyDescent="0.2"/>
    <row r="479" spans="1:5" hidden="1" x14ac:dyDescent="0.2"/>
    <row r="480" spans="1:5" hidden="1" x14ac:dyDescent="0.2"/>
    <row r="481" spans="3:3" hidden="1" x14ac:dyDescent="0.2"/>
    <row r="482" spans="3:3" hidden="1" x14ac:dyDescent="0.2"/>
    <row r="483" spans="3:3" hidden="1" x14ac:dyDescent="0.2">
      <c r="C483" s="1" t="s">
        <v>392</v>
      </c>
    </row>
    <row r="484" spans="3:3" hidden="1" x14ac:dyDescent="0.2">
      <c r="C484" s="1" t="s">
        <v>393</v>
      </c>
    </row>
    <row r="485" spans="3:3" hidden="1" x14ac:dyDescent="0.2">
      <c r="C485" s="1" t="s">
        <v>394</v>
      </c>
    </row>
    <row r="486" spans="3:3" hidden="1" x14ac:dyDescent="0.2"/>
    <row r="487" spans="3:3" hidden="1" x14ac:dyDescent="0.2"/>
    <row r="488" spans="3:3" hidden="1" x14ac:dyDescent="0.2"/>
    <row r="489" spans="3:3" hidden="1" x14ac:dyDescent="0.2"/>
    <row r="490" spans="3:3" hidden="1" x14ac:dyDescent="0.2"/>
    <row r="491" spans="3:3" hidden="1" x14ac:dyDescent="0.2"/>
    <row r="492" spans="3:3" hidden="1" x14ac:dyDescent="0.2"/>
    <row r="493" spans="3:3" hidden="1" x14ac:dyDescent="0.2"/>
    <row r="494" spans="3:3" hidden="1" x14ac:dyDescent="0.2"/>
    <row r="495" spans="3:3" hidden="1" x14ac:dyDescent="0.2"/>
    <row r="496" spans="3:3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</sheetData>
  <protectedRanges>
    <protectedRange sqref="Q40 G38 O38 F56 O41:O42 G42 Q71 G69 O69 F87 O72:O73 G73 G100 O100 F118 O103:O104 G104 G129 O129 F147 O132:O133 G133 Q160 G158 O158 F176 O161:O162 G162 Q189 G187 O187 F205 O190:O191 G191 Q218 G216 O216 G220 O219:O220 F234 Q102 Q131" name="FIN"/>
    <protectedRange sqref="D8:W10" name="FIN_1"/>
    <protectedRange sqref="D14:W17" name="FIN_2"/>
    <protectedRange sqref="A20 A22" name="FIN_3"/>
    <protectedRange sqref="C35 C66 C97 C126 C155 C184 C213" name="FIN_4"/>
    <protectedRange sqref="K37 K68 K99 K128 K157 K186 K215" name="FIN_5"/>
    <protectedRange sqref="I46:T47 I51:T52 I77:T78 I82:T83 I166:T167 I171:T172 I195:T196 I200:T201 I224:T225 I229:T230 I108:T109 I137:T138 I142:T143 I113:T114" name="FIN_6"/>
    <protectedRange sqref="D46:E47 D77:E78 D166:E167 D195:E196 D224:E225 D108:E109 D137:E138" name="FIN_7"/>
    <protectedRange sqref="D51:E52 D82:E83 D113:E114 D142:E143 D171:E172 D200:E201 D229:E230" name="FIN_8"/>
    <protectedRange sqref="A24" name="FIN_3_1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G99:J99 G37:J37 G68:J68 G128:J128 G157:J157 G186:J186 G215:J215" xr:uid="{20F219EB-F079-4663-89FF-4290538D108F}">
      <formula1>"Porcentaje, Variación Porcentual,Promedio, Otras"</formula1>
    </dataValidation>
    <dataValidation type="list" allowBlank="1" showInputMessage="1" showErrorMessage="1" sqref="Q99:W99 Q68:W68 Q37:W37 Q128:W128 Q157:W157 Q186:W186 Q215:W215" xr:uid="{CDA8F646-4EE4-4A68-A76C-DF9FF3490A7E}">
      <formula1>"Ascendente, Descendente, Regular, Nominal"</formula1>
    </dataValidation>
    <dataValidation type="list" allowBlank="1" showInputMessage="1" showErrorMessage="1" sqref="C35 C184 W34 C66 W65 W36 C97 W96 W67 C126 W125 W98 C155 W154 W127 W183 W156 C213 W212 W185 W214" xr:uid="{A4CB0E6D-9220-4D53-A545-35AD4F42FF29}">
      <formula1>"Eficiencia, Eficacia, Economía, Calidad"</formula1>
    </dataValidation>
    <dataValidation type="list" allowBlank="1" showInputMessage="1" showErrorMessage="1" sqref="C37 C68 C99 C128 C157 C186 C215" xr:uid="{8503712A-9B4F-4EAF-8B11-11D25891CEE3}">
      <formula1>"Estratégico, Gestión"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2021-06-10T16:28:06Z</dcterms:created>
  <dcterms:modified xsi:type="dcterms:W3CDTF">2021-06-10T16:29:28Z</dcterms:modified>
</cp:coreProperties>
</file>