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AB1013FF-212B-468C-83E8-224FD140EEBC}" xr6:coauthVersionLast="47" xr6:coauthVersionMax="47" xr10:uidLastSave="{00000000-0000-0000-0000-000000000000}"/>
  <bookViews>
    <workbookView xWindow="-120" yWindow="-120" windowWidth="20730" windowHeight="11160" xr2:uid="{B0D17547-0EF7-4738-818A-DEA5E107243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W289" i="1"/>
  <c r="V289" i="1"/>
  <c r="V288" i="1"/>
  <c r="W287" i="1"/>
  <c r="V287" i="1"/>
  <c r="V286" i="1"/>
  <c r="W285" i="1"/>
  <c r="V285" i="1"/>
  <c r="V284" i="1"/>
  <c r="W283" i="1"/>
  <c r="V283" i="1"/>
  <c r="V282" i="1"/>
  <c r="W281" i="1"/>
  <c r="V281" i="1"/>
  <c r="V280" i="1"/>
  <c r="W279" i="1"/>
  <c r="V279" i="1"/>
  <c r="V278" i="1"/>
  <c r="W277" i="1"/>
  <c r="V277" i="1"/>
  <c r="V276" i="1"/>
  <c r="W275" i="1"/>
  <c r="V275" i="1"/>
  <c r="V274" i="1"/>
  <c r="W273" i="1"/>
  <c r="V273" i="1"/>
  <c r="V272" i="1"/>
  <c r="W271" i="1"/>
  <c r="V271" i="1"/>
  <c r="V270" i="1"/>
  <c r="W269" i="1"/>
  <c r="V269" i="1"/>
  <c r="V268" i="1"/>
  <c r="W267" i="1"/>
  <c r="V267" i="1"/>
  <c r="V266" i="1"/>
  <c r="W265" i="1"/>
  <c r="V265" i="1"/>
  <c r="V264" i="1"/>
  <c r="W263" i="1"/>
  <c r="V263" i="1"/>
  <c r="V262" i="1"/>
  <c r="W261" i="1"/>
  <c r="V261" i="1"/>
  <c r="V260" i="1"/>
  <c r="W259" i="1"/>
  <c r="V259" i="1"/>
  <c r="V258" i="1"/>
  <c r="W257" i="1"/>
  <c r="V257" i="1"/>
  <c r="V256" i="1"/>
  <c r="W255" i="1"/>
  <c r="V255" i="1"/>
  <c r="V254" i="1"/>
  <c r="W253" i="1"/>
  <c r="V253" i="1"/>
  <c r="V252" i="1"/>
  <c r="W251" i="1"/>
  <c r="V251" i="1"/>
  <c r="V250" i="1"/>
  <c r="W249" i="1"/>
  <c r="V249" i="1"/>
  <c r="V248" i="1"/>
  <c r="W247" i="1"/>
  <c r="V247" i="1"/>
  <c r="V246" i="1"/>
  <c r="W245" i="1"/>
  <c r="V245" i="1"/>
  <c r="V244" i="1"/>
  <c r="W243" i="1"/>
  <c r="V243" i="1"/>
  <c r="V242" i="1"/>
  <c r="W241" i="1"/>
  <c r="V241" i="1"/>
  <c r="W232" i="1"/>
  <c r="V230" i="1"/>
  <c r="U230" i="1"/>
  <c r="E230" i="1"/>
  <c r="C230" i="1"/>
  <c r="W229" i="1"/>
  <c r="V229" i="1"/>
  <c r="E229" i="1"/>
  <c r="C229" i="1"/>
  <c r="V225" i="1"/>
  <c r="U225" i="1"/>
  <c r="W224" i="1"/>
  <c r="V224" i="1"/>
  <c r="W203" i="1"/>
  <c r="V201" i="1"/>
  <c r="U201" i="1"/>
  <c r="E201" i="1"/>
  <c r="C201" i="1"/>
  <c r="W200" i="1"/>
  <c r="V200" i="1"/>
  <c r="E200" i="1"/>
  <c r="C200" i="1"/>
  <c r="V196" i="1"/>
  <c r="U196" i="1"/>
  <c r="W195" i="1"/>
  <c r="V195" i="1"/>
  <c r="W174" i="1"/>
  <c r="V172" i="1"/>
  <c r="U172" i="1"/>
  <c r="E172" i="1"/>
  <c r="C172" i="1"/>
  <c r="W171" i="1"/>
  <c r="V171" i="1"/>
  <c r="E171" i="1"/>
  <c r="C171" i="1"/>
  <c r="V167" i="1"/>
  <c r="U167" i="1"/>
  <c r="W166" i="1"/>
  <c r="V166" i="1"/>
  <c r="W145" i="1"/>
  <c r="V143" i="1"/>
  <c r="U143" i="1"/>
  <c r="E143" i="1"/>
  <c r="C143" i="1"/>
  <c r="W142" i="1"/>
  <c r="V142" i="1"/>
  <c r="E142" i="1"/>
  <c r="C142" i="1"/>
  <c r="V138" i="1"/>
  <c r="U138" i="1"/>
  <c r="W137" i="1"/>
  <c r="V137" i="1"/>
  <c r="V114" i="1"/>
  <c r="U114" i="1"/>
  <c r="E114" i="1"/>
  <c r="C114" i="1"/>
  <c r="W113" i="1"/>
  <c r="V113" i="1"/>
  <c r="E113" i="1"/>
  <c r="C113" i="1"/>
  <c r="V109" i="1"/>
  <c r="U109" i="1"/>
  <c r="W108" i="1"/>
  <c r="V108" i="1"/>
  <c r="V83" i="1"/>
  <c r="U83" i="1"/>
  <c r="E83" i="1"/>
  <c r="C83" i="1"/>
  <c r="W82" i="1"/>
  <c r="V82" i="1"/>
  <c r="E82" i="1"/>
  <c r="C82" i="1"/>
  <c r="V78" i="1"/>
  <c r="U78" i="1"/>
  <c r="W77" i="1"/>
  <c r="V77" i="1"/>
  <c r="V52" i="1"/>
  <c r="U52" i="1"/>
  <c r="E52" i="1"/>
  <c r="C52" i="1"/>
  <c r="W51" i="1"/>
  <c r="V51" i="1"/>
  <c r="E51" i="1"/>
  <c r="C51" i="1"/>
  <c r="V47" i="1"/>
  <c r="U47" i="1"/>
  <c r="W46" i="1"/>
  <c r="V46" i="1"/>
  <c r="F3" i="1"/>
</calcChain>
</file>

<file path=xl/sharedStrings.xml><?xml version="1.0" encoding="utf-8"?>
<sst xmlns="http://schemas.openxmlformats.org/spreadsheetml/2006/main" count="865" uniqueCount="385">
  <si>
    <t>CLAVE:</t>
  </si>
  <si>
    <t>08/04</t>
  </si>
  <si>
    <t>SUJETO DE REVISIÓN:</t>
  </si>
  <si>
    <t>AÑO:</t>
  </si>
  <si>
    <t>PROGRAMA PRESUPUESTARIO 2016</t>
  </si>
  <si>
    <t>Nombre del Programa</t>
  </si>
  <si>
    <t>Alumbrado Publico y Electrificacion</t>
  </si>
  <si>
    <t>Unidad(es) Responsable(s)</t>
  </si>
  <si>
    <t>Dirección de Alumbrado Publico</t>
  </si>
  <si>
    <t>Costo Total del Programa</t>
  </si>
  <si>
    <t>CLASIFICACIÓN FUNCIONAL DEL GASTO</t>
  </si>
  <si>
    <t>CLASIFICACIÓN</t>
  </si>
  <si>
    <t>CONCEPTO</t>
  </si>
  <si>
    <t xml:space="preserve">Finalidad </t>
  </si>
  <si>
    <t>2. Desarrollo social</t>
  </si>
  <si>
    <t xml:space="preserve">Función </t>
  </si>
  <si>
    <t>2.2. Vivienda y servicios a la comunidad</t>
  </si>
  <si>
    <t xml:space="preserve">Subfunción </t>
  </si>
  <si>
    <t>2.2.4 Alumbrado Público</t>
  </si>
  <si>
    <t>Sub/Subfunción</t>
  </si>
  <si>
    <t xml:space="preserve">DATOS DE VINCULACIÓN AL PLAN ESTATAL DE DESARROLLO </t>
  </si>
  <si>
    <t xml:space="preserve">1. Más Empleo y Mayor Inversión </t>
  </si>
  <si>
    <t>DATOS DE VINCULACIÓN AL PLAN MUNICIPAL DE DESARROLLO (EJES, ESTRATEGIAS U OBJETIVOS GENERALES)</t>
  </si>
  <si>
    <t>5. Desarrollo sustentable, infraestructura y servicios públicos</t>
  </si>
  <si>
    <t>NIVEL INMEDIATO INFERIOR (OBJETIVO O LíNEA ESTRATÉGICA)</t>
  </si>
  <si>
    <t>Mejorar la calidad y prestación de los servicios públicos municipales, infraestructura vial, hidráulica, parques, jardines y lugares de esparcimiento; impulsando políticas sustentables y sostenibles de cuidado ambiental, mediante el uso racional de los recursos naturales</t>
  </si>
  <si>
    <t>FIN</t>
  </si>
  <si>
    <t xml:space="preserve">RESUMEN NARRATIVO </t>
  </si>
  <si>
    <t>Contribuir a mejorar la imagen urbana mediante una mayor cobertura de alumbrado publico.</t>
  </si>
  <si>
    <t>Indicador</t>
  </si>
  <si>
    <t>NOMBRE</t>
  </si>
  <si>
    <t xml:space="preserve">Porcentaje de cobertura de alumbrado publico </t>
  </si>
  <si>
    <t>DIMENSIÓN A MEDIR</t>
  </si>
  <si>
    <t>Eficacia</t>
  </si>
  <si>
    <t>FRECUENCIA DE MEDICIÓN</t>
  </si>
  <si>
    <t>Anual</t>
  </si>
  <si>
    <t>MÉTODO DE CALCULO</t>
  </si>
  <si>
    <t>(V1/V2) * 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</si>
  <si>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</si>
  <si>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</si>
  <si>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</si>
  <si>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</si>
  <si>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</si>
  <si>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</si>
  <si>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</si>
  <si>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</si>
  <si>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</si>
  <si>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</si>
  <si>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</si>
  <si>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</si>
  <si>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</si>
  <si>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</si>
  <si>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</si>
  <si>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</si>
  <si>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</si>
  <si>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</si>
  <si>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</si>
  <si>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</si>
  <si>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</si>
  <si>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</si>
  <si>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</si>
  <si>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</si>
  <si>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</si>
  <si>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</si>
  <si>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</si>
  <si>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</si>
  <si>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</si>
  <si>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</si>
  <si>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Personas con cobertura de alumbrado publico</t>
  </si>
  <si>
    <t>personas</t>
  </si>
  <si>
    <t>PROGRAMADO 
VARIABLE 1</t>
  </si>
  <si>
    <t>VARIABLE 2</t>
  </si>
  <si>
    <t>Total de la poblacion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</si>
  <si>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</si>
  <si>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</si>
  <si>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</si>
  <si>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</si>
  <si>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</si>
  <si>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</si>
  <si>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</si>
  <si>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</si>
  <si>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El Municipio incrementa su cobertura de alumbrado publico.</t>
  </si>
  <si>
    <t>COMPONENTES</t>
  </si>
  <si>
    <t xml:space="preserve">COMPONENTE 1
RESUMEN NARRATIVO </t>
  </si>
  <si>
    <t>Electrificacion y luminarias publicas modernizadas</t>
  </si>
  <si>
    <t>Eficiencia</t>
  </si>
  <si>
    <t>semestral</t>
  </si>
  <si>
    <t>Gestión</t>
  </si>
  <si>
    <t xml:space="preserve">COMPONENTE 2
RESUMEN NARRATIVO </t>
  </si>
  <si>
    <t xml:space="preserve">COMPONENTE 3
RESUMEN NARRATIVO 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</si>
  <si>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</si>
  <si>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</si>
  <si>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</si>
  <si>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</si>
  <si>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</si>
  <si>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</si>
  <si>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</si>
  <si>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</si>
  <si>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</si>
  <si>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</si>
  <si>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Ejecutar 1 proyecto de mantenimiento del alumbrado publico</t>
  </si>
  <si>
    <t>proyecto</t>
  </si>
  <si>
    <t>C2</t>
  </si>
  <si>
    <t>C3</t>
  </si>
  <si>
    <t>C4</t>
  </si>
  <si>
    <t>C5</t>
  </si>
  <si>
    <t>PROF. JOSÉ FÉLIX CASIANO TLAHQUE</t>
  </si>
  <si>
    <t>C. JUAN JAIME SARMIENTO TORRES</t>
  </si>
  <si>
    <t>C. JOSÉ MANUEL ARTURO SANCHEZ CID</t>
  </si>
  <si>
    <t>PRESIDENTE MUNICIPAL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</si>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</sst>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59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4C4F2093-D4C6-4C27-9366-F9D65F41B601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8F914DF-55FB-4EB1-AD33-0871E603FF8C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196FC48-FE61-4BE1-A7E6-A5041A5C038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D1F4BB3-D7DC-4BDB-BEB9-C3F53CD8A44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618FE34-E6A2-40B8-84AA-41F86ACBFCB1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3BAF6972-E4C0-424C-A4F0-50E71F06E77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384150C8-4609-460F-9E65-B096E125219B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4DCAF374-E3F7-40A2-A9F3-7847F6D2005B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27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6C777B69-0A42-4B2C-AE5E-889355849DA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3A0FDB50-E279-4181-B113-033C5C15922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3A885D34-6E65-4409-A411-70CF288B485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DE6347AA-8FDB-4387-8DF5-02B36AEFAC1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305EC077-73A3-452F-962F-72189CD282A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651518E5-32FD-482D-BFDD-1442DA53296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56609A16-6F90-45ED-9058-BB89CDB6700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512BFD5C-8B4B-4172-8961-C4C1734AEFB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D56BD3E8-ED98-4C77-A843-B2019D5EB0C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52553EBF-9A50-42AE-A100-24003449097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549A5C76-D3B3-46E2-A7C0-D0981D5D6AA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72C08F6-1288-493F-8AFA-1FB5A940B5CA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C2B9989-671F-4314-801F-CB90A7CC5046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05943A37-BF8F-4DB4-87CE-7A9F03EF2829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8C4A3792-24B8-4800-B4EC-DFA20D656B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27DDD5D2-6898-4D74-9E90-B69626D26F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ABBF3CA5-61BA-40D2-9FA7-6190AABB105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D859EF75-DA4F-47F8-89FC-29AA887E199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C15B84C2-093A-48A0-82BC-730B74EE3A7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115F09AD-B326-4564-99C5-8AD7A9DBBC8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3D9E4926-B8BC-4D68-AEAC-3FC4507CEDB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D3ACE902-9C7E-428A-9B14-5B9321227E4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8D7F2023-95BD-4453-BCB0-163071EA345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CEE172DA-5D4C-4A8A-8229-3276121AFFC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C638B57-977F-4B64-A0F6-E7D707C8F68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498C8D7A-B6B8-4EBA-B315-7A0D4C10CA0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9CC12D24-A1F0-4415-B6DB-388AB1C946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44D5D2E9-AE6E-4148-BA0F-8CB22B4449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5C81FAE8-2685-419A-928E-20E2D81F599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65DB3D08-2BB8-4500-B8C2-B74E15AEC6A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29CB89CA-898C-49A9-B398-A1751499813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837D8BAF-E16D-4EB2-9701-9E30280D39E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B3CDAE6A-89D0-4475-8CA8-239CD7231D5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D199AAB5-EADD-401F-8615-AF3F4EA8853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7C79A701-D81E-470A-872E-CC129592EB6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C5ACA42B-2192-4CCC-8E93-D8E391342FF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DAC8B996-8FC6-4487-A6E3-9AE28302D06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6E9A0DC4-0EE6-485B-B91E-FE2AE643BE3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F08501D9-2A23-48FF-8E25-10381A0E86B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1A99EC0-7236-4D73-BC68-DEEB677CAD4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A5C8BF90-7882-4A27-A2B3-9FCC710E2AA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4F90C5F6-7602-4862-A188-DBE2771DD9E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D0AFDB7-1048-4745-8C31-E9EEAECEB0A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1074F4C6-B46B-4414-9D4C-5C8BD625B86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D64C8B12-565E-4649-B9B9-F6DF706CCF7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3ECB5C25-983B-4C3D-A222-6DB0A49972E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3DA23FCF-4B0B-45E2-9621-A8A60E985D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56552832-9D0F-4F38-8F2A-2FA9F1CEF3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2D676458-ED96-48F2-9EA7-3D7482BDEB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DF94F858-5891-4D54-9313-1D544CBBF6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C6EBFFA4-21D8-4CCA-AF00-A6C6B1F238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FF14718E-225E-41BA-9CA0-BFE0D925665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54CE6872-4570-40E6-BF82-4737D298FC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127E3BC5-C691-4540-97E0-9919C15145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053CBB1F-1BB0-4D73-B8EE-4927A5B146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EE03E80E-DDDB-4047-A0C5-80CACA1CBC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BC518635-F0BD-48FE-9E6C-3F850F6D6C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CBC8509B-4939-43D6-8775-607C0FB897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5C9EE956-AA3F-4B8C-BCBE-D4953C99ED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422D9F46-2E7D-4CFD-9B83-A2525B4DCB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1A1AA15B-284C-4B03-B36F-1A1FF82CF4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BF71E680-750B-4A3A-8987-CFC4AB8EBC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20D2492C-2830-4BBB-A68E-DDC628959A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15888DCE-492C-4B08-9983-E5211EA433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C277BE40-1E02-4C58-B53C-0052DA72DD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B3DA6024-A140-4A9E-9ED4-8C285D0FE7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2030987D-EC2E-4B40-9083-D1CED39F3A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11722DAF-DEFE-466E-A209-5533C0FD098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BEE8A7C5-4EC6-4BCF-9AFC-EDBACD6959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883B0CD1-D313-45C6-80BC-6DDBCE25AD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DBBA338E-C899-4546-A513-48CED9D50FB9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8DB0A8FD-782F-43CA-992C-EBEB99AF62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2E798290-3835-4C97-A9AE-3063709D70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851CA80E-9D8D-4990-99D8-7DE85071AA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84D61122-AA4F-44C6-B597-9B02FC046E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F148894F-2136-41B6-AEAD-DA7A3CE501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85D4321-8003-4A57-99FF-9520A6981E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56F6EB15-6E47-42A8-A986-5A4F40AC54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F193CCEF-2E9F-4858-A3F7-FBB7787E69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70101843-F406-467A-AEB5-069200233A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5B58A103-E401-4062-B335-0D296B5A35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BF7F1321-28D1-47B8-89D1-86899DB0D8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DCF4CA02-D765-4FC7-81A9-9C919D742E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A925F798-7A18-4F32-A207-D9DD27010F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976F8929-E5A6-424D-9F44-34BF7BCEEB3F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D1C13F62-0092-4B28-9A5A-87C2E3E56847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699393CF-A1EA-47BF-8C4D-0BE868D9DD1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63875679-2CC3-4E72-8ADB-0FF26CEA016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0693B00-62C6-41C2-A5D6-52D8E937F46D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EA73985D-BEE8-4D04-BD2B-2C2718FAB1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CE8936A4-0B12-4714-AB9A-360289B86B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89C1A62B-6791-473E-BB2D-DADB1433FD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9D7D1FA6-6B68-4F46-BEEB-45E1EAEEAE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F83116CB-C756-457F-BEFD-A2C671A821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9E696DFB-96FE-4C22-8BD5-E77CB5DC2E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C780C1D8-DD3F-40FC-8FE9-EA406A1632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2D9B60B3-D1D7-48B3-9502-DBF4BEE90F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4D17910B-A322-4C45-82E5-C862332A9A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5D3E5C44-C4C6-40CD-BBC9-376869D121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9431001C-F793-4D18-AB47-DA6C44A937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9A65DA7C-B300-4B93-86CF-CD6580859E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5F4DC175-B5E3-4156-9694-205607DF46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985DF457-0744-4B4B-BBF1-162572788F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4375CFF8-0E8D-4877-BF3B-BEF29B1D78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3182158A-F79C-4457-9D57-D7C4706970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11DF9DF0-9850-47C5-A0C3-D39D2380FB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903FBE82-6495-48AE-88A2-C7566D4706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586CFB84-DC17-490D-8A89-6940FE3FA6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E268C732-6A39-4A0D-AFF2-154F859251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19B196EE-08B9-49CB-981A-6836CF1D6B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2A6DB013-EE2B-4F57-8842-64C1169F09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DF108073-A319-471D-8209-ADBBB9EBD2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84EB6630-6D55-4765-AFDF-C879915949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A4AD16A7-FD8A-4F3E-BCA3-69DED18F56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6D431712-5321-4EDF-A7C0-08F02B4408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28C85DD7-2BBE-488E-BBBA-BB8D8000E98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5E4F6DB8-7051-4692-8CD3-5574F7654A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7A690DA8-2365-4E3C-8758-18CF29DD8D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679BB7CF-E5BB-4A5E-A358-B168304D3E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D5AB340B-6B2E-4FDE-989B-106D2F52AC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86308CF6-3A8B-4503-9443-E07C60A8EA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5D36F2B0-D941-4610-B420-5BDF6F66C9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03E80FC8-5B87-48F8-894B-1728CBA5D6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DD406CD3-B61F-4CD0-B81E-EB2931086C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EA5C2808-BB50-4D51-B97A-599ED9812AF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925243C6-C4AA-4A4F-9A0B-BDCA4887B1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3E3A1E8C-0C14-4606-9206-7716D07CC6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C132C7D0-F7C2-47D1-9240-5C76AB65AF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C214C2FA-B85E-4A36-849D-DBD5ADE42A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090CFBA8-244B-489D-AB24-1868A90AACA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115ED89F-4A74-4B24-B4B9-EEE9D5866C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B7BB0200-3317-46F4-B869-DF1D66F023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D1CE62EE-0902-48FD-B2BF-C1FCA6377F0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289A15B5-E43F-4F57-BDB5-616BE5ED85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FDBE0C89-9D2B-4F7B-B2BC-0284DFDFF3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C832E7DA-17F9-4D57-B29A-C65CADDF8C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2085E460-46A7-40CE-B7DE-6A4F4B0AE4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C9EC2DBE-73BD-48F6-9295-02B2FA8C08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8862DE98-07F1-4A53-A005-AD767B5FB2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897E2508-B562-4145-89D2-1D09F63802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71267DD0-0CCA-40B0-8872-673D5C2371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AFD7D78B-C261-4919-B52E-5F1765E87C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413B8E0A-0068-4602-A866-84D01B9EA5A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0224E06B-DE53-47CB-9D43-BE4FBA5AA8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1E6F6321-6FBE-4373-893E-D088D5D020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E40FFFAA-4971-4C9A-B71B-621C18EA0D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112A7CB4-5589-48F2-9E0A-70FE9634279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6E27BCE7-93BF-4F61-8099-F87E5ECF53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F6AC50F4-CAD0-416F-B6EB-48472E327F4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DCF42C79-3AAE-4F78-BEC9-116788076A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7C519919-5757-4BDD-9F61-AEA3C887BC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46C8CA38-2CC1-49FD-8924-EC60F9ACC7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661501DD-8066-4E93-A1D0-B5AB3F2F7EF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AE907429-1DD8-42F7-8E26-DDEF58C199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5AED9925-A03F-4CB0-85F8-DA897CA47A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35A9AEB5-2551-46E9-BDE1-78419D9858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D3FC2923-BC6A-4255-A3CC-4C7D8625B9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07AEB917-272E-4D49-A66E-A83268C6EB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FDF14580-4CBC-4382-A210-CCC5178335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5217FD3E-86BC-4983-82B9-A8E6222190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2C70997E-AB69-475E-B8D2-26C4C6C693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6EEB1CAD-736C-426A-8469-C302F66D21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BEBB8D7F-7A79-4726-B7DD-3C51478505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324302D5-E5ED-4185-A71B-95162FB0569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85C3BF85-4855-4F8B-A722-62BE1932D1D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4408A411-FA2C-4FB0-8FEF-6A96616C4E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CABC2D66-DCF0-4206-B746-5A2CB55B38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49242D8C-7C71-43B0-8D85-A645D3981E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484E683C-1797-4535-B453-EA5F1128F7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29F39763-C8A0-47DF-99D7-48DD8AA9B9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FB278993-48E7-4569-9516-7AB59983BF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0533E629-BBEE-477E-BD62-B4F88CEF61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5D93EBD6-5CE2-46C9-A447-D3340C507D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4A53C8C3-9FE2-4C73-B1B9-53C124A5B4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D23FEEEB-4F07-449D-80DF-58F7B867C3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41D7FF2C-B22E-4009-AF1E-039F87B717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D519C21A-C7FA-4558-AF1B-4E9852E061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179BDB5F-0506-4F43-BE83-C15381EF51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37A2B347-F4CF-4E30-9989-67A50AC476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E6EDA7B4-0E9D-4068-8469-ACEEAD556A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8F7A66C9-5185-4EDD-A3B2-6D3A880331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19444827-C0D3-42BE-AAE6-FF208600F1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513286A1-3F82-41B6-8F00-6AD381DFA1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A97FA754-6933-49FC-9E35-DAAE3E6EB2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E7CF6EB3-36B1-41D0-9480-3121B5E7A2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90ED1CA1-C2A6-4D78-B3D7-EBD3642C62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E0C53AF7-83DF-46F2-B3AB-8F996665B2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60FD4EE6-CFCE-4755-80BE-443E0A04D8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C3089690-0AB6-481E-AA93-0C63D7FB0D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1D8B83B5-1C35-4A98-B19A-AC444B0291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DADF86E8-8193-4FC2-8991-4770189410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4A3B4AA7-1DB2-48B6-A7C5-1A37C4D759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70579305-73D2-4465-9CA5-62A0A0B7C7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F1A8C1E2-3FDF-4752-93DA-3109F29A64B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96F9CD38-F7B4-41C3-9D52-9FB7D3C643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23791471-E902-4511-BAB4-FAA68723A9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C2050BE2-B254-411B-B9D5-B1D3D03C07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3E8128D1-F085-482E-AB52-35F0B5D2A60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EFB158E6-8B5B-41DE-8121-77BEC6C46D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C9D41C5E-C647-4397-9127-5E89ED191D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7BDFA4B2-1E7C-4AE7-B534-D10D90F9CF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B9985398-F348-41C9-8F53-999A2B30C8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6F40345D-9368-4040-9382-D8DDDF1609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B03D81AD-E03A-4E77-BA78-FD9EDCF745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8CA9E09D-25E2-422C-9999-898F6929EB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85020696-20E7-4FBF-B679-F29EC1BE2C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5F9201EA-BA08-4602-9B18-88D4D7B250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BED94848-0C72-4A79-96F7-824874B06A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3324E2F5-A00C-4102-8FE3-7D027E7392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6D7D11FC-7443-4FD4-800B-913221013F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D6C1435C-B16B-4E30-90F2-71AA93B33A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13F086D3-A2A6-42EF-BAE3-67632020CD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8F0AC024-24E6-4A4C-8C7C-911AD98F201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9DB58D0C-5AD3-4F5E-A934-953C49DED0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57AE57C7-39A2-40B8-BD4A-BF3769E270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6BC115E5-1657-4C20-8422-EC06DB54184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74A30E3D-431B-49AA-B20E-8FE9F57E492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366847B7-7AA6-4683-81C4-61CBC8023E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4F042AC5-595E-4A92-AB09-3CD2DCD7A0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EE092079-06C1-4C3A-A6E9-45824F7D3B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363FEF97-9EAF-4905-9D5D-BCB8B228E8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2D78145E-8367-46CA-8C9D-E1ABC43F32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763F0400-D621-4168-8B20-7446988C74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E81ABF78-7A31-4EC9-9E43-0938F3A972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7E9C544A-F2EE-4B37-AC69-72F4C89934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B86993A1-6B99-4976-8E29-D58C2F6F54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FF4B211F-051F-4509-932F-493795F336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EC9F6EF6-F695-473C-8A56-B51932C997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02A6BA4D-C309-478E-89D8-ACD630AB3F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5E3709E7-D700-4CB2-8D9D-4466AAFF3A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C2AEA749-899D-41E7-A3FC-19356EDF44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6B14F457-7F2F-4140-8C35-28A3BA0470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72526371-CC76-4570-932E-B48DC2D796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2DC7BCC0-65D0-47C7-8D9D-2C15FF79D9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D718B5B8-9A8A-471A-B143-45C334FFAC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D0DBB8B2-B39C-4E0C-B751-A61CC9A20E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3774377B-1688-4CBB-8388-282894443A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8AE2C518-B5F0-4BDF-8420-A65B08F975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E376B10B-0CF5-4084-B576-78A45E221B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91AC9E43-4D16-4310-842D-3172F7510D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F2DE45C0-DA15-4281-B075-DBBA154980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E11E7065-8C19-4C0A-8A33-FCA6703677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D8F14A55-5ECF-4478-B69A-A3FF4C1958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B583F070-5D6C-488F-9FC3-091703D520C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E9305F9F-CE3D-45FF-B937-6C229BA4D3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48FE20D6-3EF4-430E-AC03-477CB5EB4A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7DA2224E-0AA3-44F8-A819-B4C21131D55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92EC4B83-E33C-4DED-816B-E7D7B85B6EA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08BAA893-8910-4124-9001-FBEF50DBBA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6531B452-5884-4FF7-9941-266D67A6F3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4873C303-3F75-42E7-A871-F1625CFEB5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27398078-84C6-47FF-8732-4B214B9A77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5419F3E5-699C-4DFA-B60B-A87F7210BC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6316F9EC-C1BA-4AED-9584-7171DD49C9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975CAD92-2AA1-4F4F-A6DB-A0F4DA84C5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E347B202-E97B-4FA9-BF1B-9861EA081A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589BDF82-4F25-412F-9595-B17F2BCBA50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EFD610C0-D73F-4A43-998A-599F9AEB3C7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8ACB814D-D9B1-41D4-BEB4-35C0D4B15D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46420B57-75B9-42FD-ADFB-D2D8F13CD8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E2158A0B-B191-4738-84E7-A2B850420E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25AF0CB7-ED6E-4862-8618-FB78B9A2FB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E488D45-05F2-4ACE-82D8-538C77361BA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68BFFA51-6B3B-403E-94AB-329192948A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8828D181-710A-4131-BF02-1E0923A154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08EB267D-E8EC-4C46-954E-A2D25B3230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94CAE499-FE85-47C1-8573-0EC7F6682AC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5234BFD7-C78B-4BD4-82D1-64F0898D6C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209411D0-B0A4-4C23-9921-C1D94BBD7E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D7B4D1C5-8B7E-4C63-BC54-1A226BB1D3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42DB2305-5787-4706-AD2C-23F120B452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F8CA28EB-8D2D-4186-8B06-6006EC5854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1AFC5B43-2F6E-4047-977E-04CB079C5E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576EA85D-F0BF-4F48-8F04-652922435C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C4E688FF-046D-40CD-ACD1-0C7B26D152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C2FF5FDE-ED09-4AAB-B634-57F4931D09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F41817BC-5E56-4B3C-B6C5-64481392C0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A4C9215E-B7D9-4A3A-AF8F-A0354B8DC4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EFBBFA23-3393-4521-8575-B89143A841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E0459A7D-0713-4110-88C7-B38AD900C4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5F2F5965-3A69-4066-9E38-4780A1A837A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226F93CD-D077-49EB-BB38-8D248BD3A53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7B13032D-7C08-41C8-9B8F-83B7D1256C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70A7B2C-B01D-4745-ABD1-680B027117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95EFDA15-0C02-4ED2-9B0C-5DCA061492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65F51523-C233-4C83-9233-3BB0D66F86C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3C84D918-FFB3-4E1B-AE98-9924229483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5339F7BB-1D8D-4C61-9C8B-E311279519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416BF4C4-6696-4B55-A08B-8A47E76ACC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2423EE13-DF8F-48F2-84FA-7B9F7A1217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B87F31D4-1B0F-42FF-9553-76C82A3B90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B16D6875-21E4-46A8-8156-EA668CDF5F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648CD6BD-DB71-43E2-AB3F-829435EBFF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8717AE02-B556-4789-B016-4AB834794C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AA729811-57FA-4D5C-9C49-F38868ECDB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AFFB2CBD-27CC-4E91-8E32-83DC807D3D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0CB8DF4C-127B-4CC6-8C1C-8010E89F0A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9B0C8B2B-FB11-4AF6-AA9C-A659D0006B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483A06FD-6E41-4A04-8220-F5648C2466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408C3B41-6E16-42C0-8CAD-9E2E530889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6CB827BA-81E1-4B4F-9939-0043A31F79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2A6F4B7F-E2B9-4743-93D9-AE40A48AE0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9F28FB45-809B-4621-A2C1-99411FC63F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EA951439-F400-441B-A87F-959FD36D9B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115A2519-5CE1-4655-A7FB-E6586F70AF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DD60E410-C588-4E61-817C-2915A78DF4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3FAB86E2-D98A-403C-8A46-056AAB8AFD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95E1A331-8E53-4CBF-9940-8EF6F9C64D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D9EFBC2D-23D3-4B84-B753-9495604F4A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339E61AA-0205-4D27-B4BE-F7BEF8AAD97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41C3CFF5-E28E-43DD-BB22-A4ABE112F9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E4B87E6B-982D-4337-9243-0449BA4FE4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CA232D47-DCC1-4637-9ED5-24B61DCC07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3C254231-F59C-4A68-B24D-7422DE568D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3510DEBA-BE52-4C13-B77A-3227FEB1C1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8C0EE91A-21FF-4C9C-888C-377E44371A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B9DD4436-3832-49A7-8384-9490E12B18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C4D58481-19CE-4DC9-B013-F7E882FA31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5948FAB5-89CE-4743-A6ED-0BD1B8D4767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68EAE084-8533-48C1-B445-96AC0777B02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07960096-3A89-4C8D-8930-26B4DC73B7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C8B56076-2359-43FD-A203-49B10E6A00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63C7D729-B94E-41FD-A0A6-8541F96691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C965D9A9-AE0B-455B-8BF7-1903A2A8872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4C33ACC0-3F96-43D2-956E-DABB5C8D53B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C37F8AAF-8CCD-4DDF-BB46-101855AA4A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2EF13ADD-75DE-4CEE-8F0E-EB6ECF94F9A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306E0630-D8F6-48EF-9192-FB77D19FA35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A4DBB519-0645-4A22-AE57-8578D9ACBB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29F40830-5C69-4D32-A7D1-3CE1FA5D5C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2EAA3A6E-D659-423A-85BF-6ECBA14B8A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454D0C58-333F-45AD-9836-5D9D5D0078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6A65E2E0-C6CE-4EB6-BD8A-D91B6BA9F6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FB09DC45-7BD8-4F5A-854A-AD6920F3A3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87CA20B3-1492-4B43-AC91-EBFBCC7AA1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733E9CF7-FA32-4A95-A359-0935EA773B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B5FB7692-FDB1-45B7-97C6-28BFFFD7B6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C341F934-C7C9-48B8-BFE4-BEAD47BA17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AD1EA932-9E11-4C86-8CD2-7433909061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41738741-2E04-47F1-80E3-3BE470D3948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EB678A4C-E3F3-441E-AC9F-49F5E7572C1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F3B9598F-A662-4B13-98CE-2FDDDC7734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3AFDB664-4298-41A3-BAB0-31E447A4B8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077985F2-C95C-48AD-A669-D306A639ADC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1B58E0D6-E8C1-47ED-90D7-4FB6B3F9AA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7391E02C-532F-406F-80A7-F80D558A3A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6AC4C698-5A19-4E6F-A838-B6AA122CA9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2D2B18FA-9C98-4CA5-B5A5-832FD51955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472794A6-8B87-427A-8825-FC4286EB56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45E2F44A-0198-42B7-B31D-39566F01ED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65E9D6E3-0B95-471A-B9E9-91ED1571E6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48AC2ED3-1D75-470B-A5D5-6C902976AF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441B48CE-A4CD-4BEB-879A-5626DD6ADF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A41EE3F0-56FF-48D2-A2BC-1C1DD98944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5D53068F-6ABD-4191-BFB2-79215E9F05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2E9E3852-0F8D-4572-BDA4-D41C10946B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1D3FD3A8-1010-4CBF-94F4-67A1555752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76AD6BF5-5885-4A31-A372-5E0CA5C7C8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38A2C3F8-4F0C-4F49-AA24-D7F75BD1BF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2AD545FD-CC76-49B5-964D-3DE4A47BFD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3D43E847-2279-426E-AFAB-A96FF28933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67E17536-9658-4E70-83B2-569DBCECAC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09B71BF0-1657-4E7B-AE02-1AB251FD3C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ED323FF3-3F66-4AE3-9171-4B905E0BBE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E949B385-C6D6-421D-B538-1D34FFF865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D00FA53F-D6F7-43E2-B952-C2DFE0AA77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B2E66F22-5D1C-49FF-9E9D-13FDD93ED2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BBFC6962-E333-4012-8DD5-B195419C79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16F4D1C2-DD1C-4A8D-8BF6-9CB0772A3F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43EF1DC5-003D-46D5-986E-DCE404A65D4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56D5D922-CBAA-48D7-B59B-5631323C053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8845D9BA-5315-4D06-8A22-8E8202F7D9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C8F6A313-3B7A-4508-A78C-3C54022ABE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9B3E1FC0-9261-48B9-991A-F978C38362F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D6EADB7F-D32F-4D50-85E1-CE63AB288F6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9BB98E89-564D-4A04-B3E6-460BDC56B3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CF6345EF-2D79-435D-91A1-7004A6EA40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D581649D-991B-4D4F-A3A3-B4761BCCC8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509A90F3-CC6C-469C-809C-C71A330A78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5EA609F2-D9C9-4578-BCC3-98ABF1A917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9B153AEF-6AC6-4DA9-AA15-5607259A5F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5EA7A5C0-F0B9-4656-B8A3-4685DB60D7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E9291C6D-D8F8-41C4-B234-47BCA2A744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392E101F-BB42-4996-BC04-1925396A26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5619407A-76DA-4A82-9EC6-21ADF005A52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A654A09F-991E-4BD9-9144-EB4B74B99A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74E7030D-EF2B-4AB1-9BC2-A337FE8603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B3C976CB-CB3D-4194-A227-8B625FBA522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7010FE69-213E-4939-969E-56263D2414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E8DDA23C-C0E4-4F2C-BAA2-F23D5816D1A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8E0376E3-8319-46EB-BAEA-ECE8D2D6D9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B92C171C-0FA7-415C-B5AE-697764CF61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1BE8373C-52CC-4518-8C05-65DECF55E83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D514B82F-A7E0-4D37-ACAA-3C3B0A998BA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B4388FE-30D1-4A48-8346-1BBF4B3BB8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BDC1A527-D821-4DB8-8D7F-456D080DF2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4C4CF421-A57F-4225-9979-D55C787062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07EED7F2-1396-47C5-97BC-B92C226032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B0804ABE-5322-42E4-AD9F-35697920A4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8E9D9C99-9AEC-4E6B-9CF9-E7607E471A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66EEF7EC-D61D-4CDD-A3C1-C9FB63791C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31794534-0AF2-4D4E-B8BD-F9E1F3B4A3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5E40EA30-626C-455B-90B8-DA5A0B7028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8F359802-2DC2-4E8B-B173-207EEB9151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10FFC2AB-ACA5-47E9-BD39-6F680E0A61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381302CA-A16D-44E4-BD73-DE7C89F712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D9093B6D-2CFF-49FC-9B29-90FD4A4431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6BA5A50E-1C2D-4B01-9999-B4F8B172DB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CD73CD07-AEBC-4EC0-85AA-765C65AC76A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D8F5D8B0-0132-4D9E-A033-65B402512E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7867E548-9A45-492F-9BDA-A6D2DFC0EA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D0E0C197-4B9A-4396-ABFA-ECB6938DB8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A9B688D4-BEBA-43B6-9062-109EFCFE67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1C1C7AEF-BB85-46DE-B6E2-567B6448CF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C3252576-5E03-476B-B49D-24A64A2BC3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81AA2529-5A14-41B3-8EE0-A597F394E3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D0F97CB8-537C-4ABF-B5AC-C3045C8952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AD1F5A34-A8CA-4B73-9400-5B6AB524DB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7518EEE1-147B-442F-A9B6-04870CFFFF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9946ADD5-6A27-4392-A54B-2E69E27030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2AEB1EA9-6B9B-4492-85A6-75D83F25CF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CF9EBF71-4949-424B-B5B0-A908BAC0B0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6B21056C-2270-479D-A998-1BFFD2EE30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53148825-11F2-4949-B9C1-18DA2A0D32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3CC3C515-A636-430E-84F4-82E4D6F0A1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31753BD9-742D-4DFD-8ED6-979BBE9FB4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03212EFB-7945-4468-BF1D-26869C5D54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010CCA69-C142-4967-AE49-7B4BA67A48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D6B2E91F-C5DF-4C6B-9990-D3ECE6390F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F114EB6C-2F7F-48A1-9338-93B3C34D40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EFB2D185-73C4-4DF5-AB32-27D8869486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630F0251-5C1F-462B-8BD0-7C5C39FEEF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5A594983-2765-4781-A5B1-67EC6379F3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8E86B9AC-8634-4EE0-8CFC-693C65B7ED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0F37CE47-D681-40E8-9D4C-5B86226FF5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061434E6-044A-4C32-A017-F6E5EB0CF6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41B92B40-D2B7-4A7E-BE08-2A11C79F23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BA0A91F4-2A22-4ADA-8C42-8CA260147D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286D0B3B-65AD-4B0E-B46F-95C61CDADC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8E6CC833-FB52-4395-B371-4295E65FDB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1BACCBD0-72BA-499F-93E8-497AAD50A2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EE49B3D2-9976-47DF-9FC1-7121C8E433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38132071-FB16-449C-9A9E-31981742A4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D1CC9950-E14D-47DC-A320-5666794BF8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B7959A75-609F-451F-9EF1-22FBA75068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6BC07E2F-5E2E-45F2-BD78-121EA17DDE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89712ED3-7222-4189-A2C5-F42B2AD033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CF68A1B9-0035-4B7B-9D09-F910FE369C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17C40299-F223-4CC3-BC6A-4BD483BED9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A9F2DDDB-9A64-49C3-9FEF-524299C0E4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76705499-E037-44B1-B821-20C7DCDFE2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1B0A41AB-2FA7-4982-B38C-59A538D1A4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95BF47BF-093E-429A-8B6D-6CB223F7BC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B364BF77-3D2B-41B4-8033-65A4EAF560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8AAAACDB-72E0-4894-8BFE-A82135AF7DA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42B6AD6A-6071-401A-94D1-5EB88861CF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FCD1EF6F-BCCE-421A-A83E-665A03C2AD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E9906A0C-BED8-4B05-9EF2-5219AF88D8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D1E27E2D-B99C-4DD3-B14A-4A04758721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8FC4CEAC-4E0E-4E54-8A87-F27FEE04385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D5F03961-F3DB-43D7-9820-689DA6EDFC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ACB5848C-EBA8-46FA-AC74-A8E71660C9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1FF86FC1-8B33-4B1F-837E-F8AC1B03258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DEE03BD1-2905-4669-91C4-2EB11B0F92F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CDC16A79-D1EB-4F51-9850-D80FAB50F6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F3472068-1516-480C-987B-79340EC06C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1574EFFE-4E23-4E20-908B-9D2DEACD57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35D5A183-2992-46C3-8ECF-B643D2BFB5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011788F3-7327-4860-88C6-914A0986F4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A326F138-5035-4740-8905-D61433033A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06EC71AE-1DDB-429D-829B-00E0EA15E6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832F088F-673A-420F-9C27-31655F3604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0C9D3AE1-10D1-40BC-AE8A-6AF511E23E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EA7F7E0E-FD34-40BC-BC54-48D7FC17348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FF1BB395-C49B-43B3-9349-540B387CEB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FB4CEFCF-FAF9-41CB-957A-94A7B08F2A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75115CDE-C41D-4746-997F-9920D38653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F9281F44-4810-4401-8251-BF49E5AABE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DE78E763-1907-49E7-AC7E-3AC653D221A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3EB67A55-E07B-415F-B2E5-44183FC217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48D5851B-40BF-45EC-8C47-147ED483E0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5379632A-CB7F-4CC2-BABE-82AD0C86D5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F6734432-4A16-4CE5-B447-DCD5702D29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A7E149E6-139B-40AC-BA1B-E295344C5E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D80769B6-5A6B-4243-B9F1-960CC9E2E9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48BA24BC-66D5-4917-8E74-2AA9FB8C97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2EACE37F-AE9B-4341-BB60-3397ADDFEE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39C54375-2004-45E9-B4A0-E645D44AD9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3C5C0B97-FB37-40A4-810B-25354D7B77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C9F49B8D-F27A-42CE-B836-DC31237B7A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A1855869-598E-4800-9EB1-EF9AD8EA30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D0572DD9-3A88-49F9-8FCF-C56FE4110A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AA86364E-CFEC-4DF4-8E25-F047905518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1F54ACCD-CD92-41B9-99FB-134DB88863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FF505A08-58F5-4C02-AE67-62913B0AE7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7C96048A-7D17-4FAC-8D5C-77036CEDEC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470AA9C5-A0A9-4FAB-8C23-AA203FBFD2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BA2AA1CE-0D78-48F9-B02C-4C844ABD4E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D4D6BB45-B436-436E-AA63-DB97E353C4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DC58BA18-03CF-4912-9873-20AA2BE521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D19E98DB-2FE9-4D9F-B149-6C2FCA2E93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5737F2AD-53B8-42DE-B667-569144E62F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C5C7F54E-D8F6-4366-A678-13F5F6287B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D7DD9DF3-557F-4ED8-85EE-9966D96892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B72364EA-786D-4C13-AEBF-7A66C0774B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691D2633-0C67-4A89-820B-DEED34FE56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F7C1E0D2-728C-4C64-BBA9-BD37C7864C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3FDE83B3-52AC-4833-932C-37EDCCFEE8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3F604BD7-52D9-4914-A308-81425BEEC5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B7DD8FED-2DB2-41E4-85C8-20FDF6766C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4DDF3CA4-311A-4A8B-A242-D0A26C5FB2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5F13E043-3F75-4AE7-887B-599E427968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C0D54B3D-F713-43FB-A4BA-76AAD08150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3AD468C2-BE26-4926-B09B-8E23FEECE8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5E5C3275-CDC1-4192-89BD-4B85A838BF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3EA7ED6B-5FB5-4C35-B708-B524310B67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ACC20C69-EFB2-4BCA-A8B7-FBC33ED3E6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E80018FC-B065-413D-A857-EE11F0B7F8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E5959500-0EF3-4296-92D1-55CD2A1FFE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8DBF4AED-1A7F-4989-B03E-72765486FD2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8D139186-030B-4EE1-A2C7-B8AE7A7087E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6CFF0E94-78C6-4151-A5BB-B843AC3207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EFCA6DBB-9F0F-4C2B-AADF-63572A943A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71698114-79AC-4031-BEE9-85A2CE0A0D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47606217-E197-42D7-8883-016A5055454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3FFDE69D-8D32-4D0A-A635-54239B041B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F6C8B637-A4C8-4052-AB7F-76943A8ADB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ECD0131B-EBEF-453C-89F7-10F7E8AA8E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2F4A82B1-839B-4ACD-A906-4AE7E3084A4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AE5CF1D4-DD11-4C4A-AE91-743E05E89F0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66716443-AF8C-4E6A-B910-095E04C686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7EF4D68C-8623-470B-95B1-C2A0BD8AA1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D325EDE3-22D7-4647-B388-D6CED92D8C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2393CB81-D963-430A-B406-130E645BF6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4379BB85-2E32-419B-8757-1E81BB6608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3281A590-9612-4520-91EB-778D682A15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B3B8123A-2185-403E-9C52-7DB230F8DE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67313F43-8D28-41F2-92BA-372FF0B5F1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CE839D96-5664-42C5-9962-4185A5FC7F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E7E898E2-FE16-45BD-A9AE-25845CBCEA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61B8A32C-4608-49EF-8852-398572181B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D2B76A35-6E6B-4A71-861B-94BA2B3FEF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058AD0C2-1554-4013-8985-E410379E5D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195BC2B2-FBEE-4E73-BFAE-6CE3034237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79711CD7-AA05-4E7F-B284-63BD93AD53B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AD0283CF-B0C7-4056-8585-A6DB69DEDD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69046F7A-BB22-43EC-B3A0-C9D29CCE93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55B0342C-4D37-4CAF-A19F-3E1E73DF2D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B36340C0-E01B-4217-B603-1DCA26139A3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38E19CC0-6475-4926-B5F4-7FE1760F418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640D62C7-716D-4474-9341-900507A5DD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BA2C7E04-3778-4457-8B03-C954E3B00B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058FC503-62BD-4733-BCFA-AB1B92DE38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74451860-71A3-4BF5-BCB5-710783196C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BE7F0065-C08B-4A99-9F0C-2BA2B301FB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0780D8C4-F3F3-4D13-A62E-D757862E90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1F81A3E5-8A5A-4891-A96D-B127C8E6B8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D2C8EC7F-9A05-44B4-9FD7-8DE894948F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61955B09-7E92-4DC4-8C4E-53031C7948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893C8FA1-6109-41E2-A94D-3A6D6B278C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64B70226-86C0-4A10-9D6B-7CAEF309D2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20EF7C34-14F5-4039-BA1C-DDCFFA8BB0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0C67C463-7CA6-48A3-A951-6332AE8D38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2BCF686D-D4A7-4EF5-A2E6-2826F57311A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E5C96845-F8C0-4DD0-B124-9102BE369C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1541094C-368D-4E6C-BF70-C54A58C99A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E0A08212-5F7D-4186-8266-1CE11BF944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CC4C9F2D-A8F9-4EC7-A429-EF462169673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EA13C5C2-8115-4191-93FA-B58318031F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1404914B-7C60-426D-88E8-D383791F70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42EA987E-89F0-4CB0-BA97-7986267AF5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4B043127-3E9E-41A8-A8CB-7EFBD6B8B0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D25CC596-DAA6-45AB-AC06-5DFEC47E4B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D260BF1A-2F4D-472F-B418-6FB5D679AD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596E5436-F2BD-4EEB-AD0C-302FBE21D8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1FBCB55A-C407-413C-B8F5-3E2FC5AF0B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148E9AD8-0D78-4C99-858A-C16A06FBE3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9DB46EFA-8D67-4307-A7AE-BE6DDC6B22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C2286654-F86F-434B-9A47-0FA15C5A52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1ECD4752-1735-4935-9F26-C01CED6DE6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92D45C1E-42D0-465F-B2ED-806552C3D2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B67E0E28-35E3-4385-A842-EF36E49D5A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CBB931C7-98CA-49A0-AF35-3D76F03BCC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0D0E5EEF-AC29-4BC3-990C-A0A3A9C952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066012AA-59D2-4C93-9DA5-DE34B3AA71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2D8A4154-0494-46F7-9663-2A620156F9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738E686E-600F-49AF-A69A-691B178D6B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8BB23072-B609-4F46-BD57-81CDCFF108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15C529BB-A5C1-4546-A87B-9B16FC0CC4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73FD0D44-B8AB-4A89-AFCD-969A7E668CC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0B98C868-C738-4312-9F33-0C88473428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5EFAB304-498E-4F65-81A7-C124443C8D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10EA8E3D-ACF2-4FCA-9E6B-C52483384ED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08BF15D5-B0F4-40B7-9D68-6D209B1C363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5F5678FA-A308-4176-9BFE-314FDC50B8D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8DC88723-5A0E-41BB-B902-873E07AFE1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7D85E311-ADBB-4820-9B2C-3A6A403B52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4FF1A33C-5C97-4FA5-A0DF-AE4FE8D8EB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FC197EC1-A13E-4E78-A8F0-BE1135CEC8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49288EB1-F6F0-4077-A151-CC6EB407A9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228C3F77-B780-4B03-831C-F9D2B1604D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E275B122-A554-4990-AFFB-08259C1AB7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6A5A6C51-5F8F-4887-B915-B4FA73AF43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F5F60433-385C-48BD-9E4A-043A76C2AF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AA750C77-3F1F-4697-952D-6BB6485D40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46902677-648A-418A-945C-73AEE11B20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2E43DA88-9CF4-4056-B575-0063C8EA4D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D3FE5CC9-CA73-4DA1-A61D-ADDC1800FE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4B52DEB1-9611-41FD-B873-E36B7C731A9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61938E72-91B8-4870-8F2B-42558A237D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929FE003-5A8C-417F-AA0F-E3DC1EAA98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F27395B4-B362-413D-BBD5-B7E171304A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67A53F87-B7F8-4CF2-848C-6AA4B46B446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313F595B-731D-4495-89DF-E2985CB7675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906618CA-50B5-4E33-8AA0-744ADBA843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BF0C9499-948A-40A6-AB05-BC22CF391F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A0BD59D1-1441-4569-9C4E-99F789F4E87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C152E3D6-0AC7-43AB-9759-2F92545A270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A41ED4E7-0057-4CEA-9934-EB1141050F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6BA01352-F966-49D6-B5A8-5DDB1DF9D7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58E8E476-0CEC-4946-BDB5-4C4323F08E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F9826621-F378-4E1D-BA31-EE05D74854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6119B8DE-B43D-4621-84B2-8CC006386B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E3D3E2B9-01D7-4BA0-A252-169C0532C8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5ACD45D4-5DB6-44B0-AD5D-A18661E7AF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239D2574-EDC1-40B4-BCF5-C27721D806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AB3D7B88-B873-421E-985C-7E102E82C3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43561760-1C1E-4B19-888F-3CD882D793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7C94B612-8AED-4F3B-9215-A1B631D81D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DE3263C3-3861-49A6-A1CF-73F64253A1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DE06E68B-F237-42B7-8682-4C6FA6CE56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7E8D40A4-17FA-4373-A3B6-118143169F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1088F9E0-519D-4469-888C-3F0A3B97E2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DC29FD4D-C847-400D-847C-6020218B78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311443A7-5A8C-46D6-B76C-D45FE704E0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9371621D-C1C1-4215-A185-4499632D28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1CBE2387-4FB4-430E-9020-544E99B2F9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932B8332-CB4D-4317-A7FD-93BAD5C324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024BAF1D-6DD4-4E55-A62A-8818FE5C65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E6FFD3DB-5B72-43B7-AAB1-506CE660C9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312F2DE1-3ACE-4E1F-BD2B-49B70CEB98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3FBD92B6-2C11-4D71-AA16-6A050AF024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2A785C9C-71A5-4354-A763-9FB5B4F0F6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0F3AE2F0-14EA-4CD2-A636-489AE21006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C3CE4039-3B41-4339-B462-D5434FBE48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AD8757D5-03CA-4F12-8FEB-C2DA676352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D7073388-89D5-402E-BC53-68AB7C732D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6EC673D9-6DDF-4F6D-9B47-65D7BD0489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2BEFCAE5-42B9-4B36-9B47-149D12E02A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143F89D7-DD30-4066-B49A-FE0C3AA17E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50A50459-4CAE-449E-AA46-DDBA3AC164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8D292298-DD08-44C3-AFB9-2E32B829DAA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B0C80E9C-3240-4519-B445-E7445BFC61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B69100A6-AB27-4334-A550-FF0810BAE7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A9EA2EA2-8CDC-4167-8242-1568F6B1C3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F33BC17A-78E2-45D4-8CCD-E6D62460F2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5571E89E-1479-414B-9D6E-D854CA7033D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316D3DB5-E261-4E47-B22E-978F740249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7D7E0BB5-33BB-4F8F-B4B6-EB0AA22508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B013B4DC-CC8B-4079-BAE8-F946EC6C4AD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D2EFDD42-6B16-4211-AD00-4A98CB8BE50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A2CA959D-17B2-425C-BD73-A6BED59D75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5E603DB9-B4CF-45BB-97A0-DDB9105476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7A8D0994-758E-4695-8B39-7DE12B66E6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96099B64-4EBF-4B83-B6C1-EA0A7DCE6C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AFEF64A3-545C-4599-ADD6-D968B674B2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0403BD90-5203-4B0E-87E1-F0826DA8FB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F739AA53-320C-419B-B6FF-C113041B5A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3A68D41D-BFB8-47B5-8A8B-ED8AD43885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89031756-1206-47BF-B068-E43E695785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2460D203-DEB4-4636-B118-A3F25B355F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1828731F-B8F7-4AA7-AD9B-05B3276B9C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A067164E-6855-4AE1-AFBD-EA7FA8AE0C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ED689046-3096-4CDF-8954-E6F5BD5CF1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7AB06FC3-9B6A-4665-9DDB-37CFAFC87E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F7A66BC0-E8B1-4042-8484-5088225E5D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09E187C3-1BC3-4903-A2DC-8412E977BD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3D3D2AEC-3CA3-4C75-9AA4-0DD2C5496A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10B445B5-6069-47E3-8372-50D1BBA384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BC357502-2833-46EA-A44A-FCC66BADED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16182D45-809B-43DB-86DA-345C694FCE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F120EB69-8839-4792-8727-50922FCF2A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46C5BF7C-50E1-42E7-9EF3-1801F11BE4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2C851109-2517-40F2-ABF0-A60412396D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BCCA6A12-852A-40B3-B5A0-EAE3DF9BEA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D407BD46-743B-4CB4-A99B-F23216A7E9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3D504815-15AA-4E79-8353-E0BAA69079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484B1C3A-2FA7-439C-9DF0-5D56D60FDD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F2821DFF-641F-4C76-8D56-F90B6C1693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DBFE1927-E584-44B8-8610-D8912E227F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503B73F2-6322-4C1F-A043-E04410FF64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8C1E6F7C-A875-4AC8-99DB-FDC720E902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E99FB087-72CA-456E-BCAC-213D552C48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3CCF2EBC-5881-4523-BFAA-4BE562982E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B0F82774-5911-4D6D-80B2-88BE7D27BC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9ADEC7B0-33C6-41C7-A521-CA4D7D0CDF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2C6EB7C8-25B0-41FD-AD72-725E6CED3D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A8E58445-3678-41C6-935C-AA584724A3F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F8B7D915-9C41-4A8F-821D-D0491990E9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2F5C5812-226E-46F5-AF0B-4D265F69EC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EAFA8AC7-0B87-4479-873F-1193358574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2F152CD8-C88D-42E8-BF64-F87612B720C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843CD236-E98B-48BA-8ADA-93205D0083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821C3C71-0B7A-47EB-979B-3555719E47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D971D201-CDED-4B55-BCD2-ADB9168BA3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8B450FE2-6BF8-41B0-BEC1-125248B8B3D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CE44FC95-1346-492D-A44B-7936695B182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6377EEF1-ABD4-4E3E-A602-179532D8A2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FF36267F-92F9-41CB-9BDB-6F6ADFF642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91915B41-BEC3-4EE1-865E-0522C7509C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A7ADB093-541C-40AB-8ED4-1D7C707C94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02BC9A20-FE50-44A4-8349-2A00015572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78B8B85B-B29E-4742-AA11-F1CC93970A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7F16A8F9-5743-4419-8B6C-2F67F7BE40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4A0E1914-0603-4819-BB09-F8A96220D4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E0DA73AF-B0AA-4867-AA63-8B1EAF0869D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C0E3C357-EA86-4DF4-BC85-BB2556C89D8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13F5531F-0BD9-463E-95DF-E4FA7A5B31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FFA87204-7F50-4963-A8E6-CE2B4E9AC4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7AF7E1FA-2E74-4D6A-8BEA-7D197BA73E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8C83F105-4769-4835-84FE-E4AE11CC59E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80319453-23F8-45D7-81F6-82A48619E4C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0F18E15E-0FB3-4B7C-95F6-FD514CCBF5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3E31F9E2-F2EC-48F7-BA05-976715678E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17B2D604-5F33-42B4-BDE7-C9614D76658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411F5B4B-6255-44D2-9FF2-AFBFF95B1DB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905F5574-F610-45D1-A85B-049E6BFBA9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4C2846AD-CA65-440D-8009-8451D4829C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B10B8E7E-F716-45E1-A243-084E251278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7C6624A4-28CA-4166-926C-39D1EFCDCF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E12B1FB2-2BB9-4A3F-93EB-EFEE532568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1BDCCFE5-E662-44BB-8D6F-3AE1F8C0E9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697567B3-9776-4CAD-9503-0007AE6A0A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15CB091D-295A-4429-BD19-43290266A8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8E48C4D7-840E-44EB-B3B5-49728112C9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DC8C2BB8-E153-4083-BB45-9A15E5391F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C6AD61C4-EA2C-4EA0-A077-C4CFF6AE1C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70148338-833B-4F81-9B31-47A90B43E3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F2F8EB66-2FB5-4A02-ABDD-2F15752429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BD27CC19-F472-4D9D-992A-35EA8DDBCB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94723214-9B75-4A27-A4DD-9B3639D61C14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1E8886E4-D525-4C7E-88B2-046E7BE8F5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9DAED937-B374-4020-ACCE-369257F6FA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FFACD5F2-2955-40F6-AFC4-DF146BCD52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E18ABE31-B9AE-42A5-A323-55BAFB400A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D55C2D8F-3419-499F-8D3D-D873853D9E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6AB8EDE1-D687-48AA-A5C3-4C82C6994C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5D6D3891-799B-4EDE-9BAC-D10F3AB2FA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40E7EBAC-2D27-4279-9CA7-8976E33EFA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A81B04FD-F045-4DC8-B063-97ACEEDF73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EE33FD9F-A148-48B9-987F-7E497AD538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F293B0E5-1AF9-41EB-9275-B87DBD3E72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A01F32E5-2126-4EB2-9B8D-40182D5A49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F674E36A-1B1F-4345-9D22-8C99D98FD4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5041315B-7715-44A4-8882-4A71E342FF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581EFDCE-C301-4121-BA16-4FBD0AB8D4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B9012D09-4C3C-4334-BEF1-AF3327C8BA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B74369D6-5EA8-4EB0-A93A-389C66497D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1E22F66F-4767-412F-BEF6-1F1A9A697D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C143BFF2-91B7-4637-AA11-4968C06283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88CABAA9-EA11-4631-99A6-2617DE9F31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E77E633F-7F93-4F20-8717-001AC6FF2E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3F1EC32F-1FE2-4506-9ADB-C4249F5552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B26E3FF1-F324-4B7C-958B-4F8CBF7D62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B89ED035-8D1C-45ED-A088-5A1D34C3A7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E105C7CD-7049-48D1-B4D3-A54D8D71DE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AF20B980-5747-4972-927B-485443F806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127BDEBC-9E74-4AC4-BE6E-713B3BEF43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61F39A1C-FEE9-4338-B5F7-AFD823EE0B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60896322-3D9D-4106-9E00-692F89858E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60078892-4D01-4781-9BB1-8DB296F35D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A724D6EB-75DD-462F-A19E-DDD706E321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5E5A8135-CB97-43BC-9E9D-BE0056B5DC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B16EC999-483B-4E02-B4E3-E70AEF9F6A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70AB4900-AA44-4989-B11F-AD9C1E2DE9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E42C7C9C-4A2E-40E6-8C1D-D4952E6072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E1454C20-B7F1-4AB6-8034-3094182D74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8AD5935B-E0E6-4382-8ADA-4D7C31A56C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B30EEBBC-F75B-48A4-AE5C-2810BCC5C4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57180202-3C00-4D20-AB22-44D9C2F0B9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D85C5B9F-33B7-4DC2-AB2C-ECBFFB0198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1B199ADC-FA3F-470E-A1B3-9A67E4B0CC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8C7E0866-D70B-4EAD-B7CD-6FAABE2DEA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FD8F6413-6F16-48D3-A523-0D6FC537A8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EDFA2297-974D-4358-A701-77476E119C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B309960B-7E20-41ED-8E68-68AA638B2D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FFBC537F-7FC4-4001-AE46-D780DA1284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76046ABC-85B7-466C-A118-D37E015BA46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4E4387C7-F4C5-461A-8930-2AC80AD3A4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F0561B8F-7E9E-4EBB-9733-F0DC8FE882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D91C6BDA-142F-4553-8CE3-30C36D5AEB8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2DA9011B-49E3-4B4A-9B49-1866F5D42B7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D2CE28AA-66A2-40ED-A7DC-0E6E8CDA31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A3BBDB6C-1A01-4140-8B85-2F80F7AD40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F50CAB5C-8F56-47ED-9076-C2436C47DC3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C75DB475-275B-4E59-9FDE-3540034E02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451E4ADF-0C96-425A-A910-68931DC9D4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A822A275-06EC-49CB-99B6-D8C7FEE173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ABF8907C-02C0-4519-AD14-76FAABB45E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40C17B08-CF38-40E8-83D3-D19F0E1CC0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4B309295-5DC6-4268-A06B-4C18D647CE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36630B2C-ACD3-45A2-99AB-278EC76F11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10EB2DB0-61A4-45F6-B698-689168B6DA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83185A63-166D-4F89-A9FC-F30A3D48CC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45BB2C5B-F67F-4224-87F8-28DE75E9C94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1A882A7D-3018-4758-8F9D-B7BF5AA655C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D3A4E3F2-6ACB-4817-94D6-4571EA209B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850940DF-A454-403F-8417-77A07F723C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ABEF6153-6FE7-46EE-B77D-BE862EAC25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1B7BD78E-6C91-4AE1-A473-2E60EA15CF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C9646879-2E01-47D0-A93D-86A59823022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83B520D2-16ED-4ADD-8B93-C568F6796B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38E8CC1F-F73D-4D09-B2D5-C49BD93D01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1DFD2D76-DD8E-4319-9F08-29009A5A62E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F3435A7C-A6E8-4169-AEAE-7063A9869BD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BA2F1D6F-030C-48F9-B51D-51AE0802CF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F1D7CA07-1B40-48E4-AC3C-03344354A8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03FDD859-5226-40A7-ACE7-0D4D6C1AC8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3164F039-EC3D-4197-9C32-36C6A6DC1C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33ACDB8F-2ACE-492C-B769-5DDFD18527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C84BECBD-A685-4935-ABD6-7455F72CBF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BA9F9D05-5A6D-4786-9025-8323CA09E9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8FC71BAF-7D40-4117-913A-D2AC8308F6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59E950DA-2E24-4DF6-B8AD-490D36738E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0B439BA4-CB79-4F06-BB0B-B7A98F8786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027AD193-8AFA-4BB2-BF1C-A013295AF0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98BAE4B0-6CFA-4D36-8F47-0216258AB6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B78A7730-CEE1-4396-B1E6-69604FAC60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C24D57D5-3C3F-4ACC-9B54-55935CDB50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C19CDD4F-A626-4EB9-B35C-1CC462A2FC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3665CAB2-306D-4336-858E-964F772F50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B68BB6C5-C6E5-4394-8E99-A559ACC42E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952FF8D4-2FD7-4490-B469-C324727C40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D3BDDBC7-80EC-404F-9E98-A2EABAF5C9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D32ACCCE-54C9-4B10-A6E3-A2A9505773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112CB59A-D83D-48FE-AAA6-4F0FE107BB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37CA73DD-EEB5-422C-92C2-D332C88737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D35E99AA-8726-44B3-8DCB-AD3CE0C0A5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57F0E976-320F-4F68-9C5D-73AC5E8630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1C26C13E-F76C-4024-8F8F-84F3FAB325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D95D03D8-9EEC-4214-AB59-2A627B061D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3AF940D7-6163-4131-A7FC-7496138382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9245003A-DB75-4F5F-8B54-6B17319864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60EF8B74-D371-49AB-A741-87692142C6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F83C0CC0-0AA1-4C54-95D2-D1A8AB0D37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388BA7D8-A79D-437D-AEC1-8D31CCAFD1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B03CDFE2-C47E-4ABD-87E5-1F0BBCB17E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CA695034-12A5-46C3-B4F1-EC1CECC17A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DE4FB9F0-60E4-4272-A15F-B50789289E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5B56CCCF-58E1-4B22-86EC-1C7E45F171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82BCA618-6087-4B38-BF42-EC87FFD9DB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7A54D23A-AB0D-4B90-92CF-7D7C62487B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BD39FA7E-CD8C-4EAC-9930-6F800114107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3190EBC0-BE6A-42DB-B9FF-550F7F839B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04D77C8D-D04A-47E4-9A73-490C49E394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C016FD66-84A1-46D8-A674-FC7FD7DBD10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D27EA43A-0873-4189-91DB-5691DD1277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F3165C82-040E-4946-84B8-20D35541FC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A16D7CB2-10A5-4633-BDEE-BDFD1561B7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4F218B27-8BD6-4980-809A-B8600D51563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9F404045-2150-4058-8AC3-EE40F5707E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BB7D48F5-F59B-47EC-B6FD-AA82FC8E7D6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F66852F5-A248-4F5E-8E51-CD1F31D2AF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D3D05146-BE9D-44AB-9EF2-7DD0622C67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A5AFEEC5-1661-409A-A5AF-2A761850FC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1A775ACC-A548-4D9E-8BE8-41E468897E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6351E5E9-3420-489C-A9FE-4CF07150E7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396F313B-46F6-492B-B93A-2A05CCCCC0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24C66F72-2EE6-436E-A02F-7AA67B284A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FD49782D-75A5-4A59-8783-48B0D21D27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EC3F2C88-BFE8-4367-A923-6646E032086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671792BC-B5B9-4D90-8F75-9DD0217541D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CA5DB562-C9FB-4A5B-91D5-4D11CC9335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ED4D534C-BD0E-4DCF-BEFB-A2C2C8E8FD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370EB777-9A74-4E6E-931D-1787E679A0E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FDB17111-4E25-4B77-91CA-1C4BDC1685A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96531AEE-D2E2-4EA2-8BBB-730DD809DC0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29E2C4E7-5923-4092-B2B5-2665EDE1BB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C7AB9CD0-400E-49FD-A306-36FF2D5C55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5D6CBC47-9ED2-4538-AD1E-5750CEE47CA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85508C9F-F581-44C1-BCBD-2DC815E5A50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5C081354-42CB-4864-8ED6-6E2D8491091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DBC0341F-9478-4D83-A0E4-068B516657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C5EDC7F4-BB05-428E-9FD7-27357FAE6F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3EF747A2-09BB-4A2F-8EEB-8615C87EF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C51CE281-D780-441E-811F-7918F23B9C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13EF8BBC-702C-4905-979B-5CE7667991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73F09581-467F-40EC-9532-6052E9D20C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0561B277-912D-4AE6-8A92-0BC26B8CCF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11A156D3-87A7-43F8-8628-12C08A59B4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D32F6C79-A6CB-4F83-8F42-E015B8DF1A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0DE24420-54E9-4ED9-8D23-BA2C3E3435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5221A8F3-5BB4-4F22-9271-6F90269E18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4C52F35C-D797-48F6-8F75-3C2B262CBE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5FBC8E8D-0C2D-40A6-9CD5-D0D0689BF3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2B38215C-2B52-48C0-9082-B969CA88F50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99205B5E-25DE-4EFA-B98B-E0B0347FDE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26E7E7D6-742C-4828-AEBC-9486D5E816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278A2853-38AB-4F77-91CC-C55ADB2A71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9D8CCB7E-A8FC-4938-824A-D859147775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781EEB1A-BFC8-4075-A11B-08F7917D7B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D321178B-E127-429A-BD38-8CE8210EFF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89236EAF-FC08-4262-BCC6-CB153CB685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6765B4F2-7C01-4FDD-8049-177C7C37EA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86491BAF-90D1-44A5-BC69-A31F2EB356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F8D3F396-8B72-4E82-BCC0-9011A1BFEF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B73F4E5C-B0CF-462A-AB0B-AE088C78C3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A784A317-0627-486A-8FDC-782FDF8F2A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A9884AC6-3A3E-484E-B84E-F3FF382180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2D62B81D-F031-44FB-835F-87D4D014E1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B21C01B6-A52A-4095-9640-6BA8F0DB6E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B260EE04-7EBB-4FAE-92BA-E11EDFD31F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BD3B9A71-F83B-4512-A755-09F7C01A53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E55BF7C9-F9B2-492B-86DF-0972A153B6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9DB70047-4C97-488A-B4C5-73B5C94066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A3B180EE-84DB-4814-8383-0E8097F32B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F577657F-33C2-4FDF-898A-3B723251CC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FEA31400-1586-45D7-B628-89142ACDE1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4FB4E582-B975-43B4-9DAB-C5EA82761C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72391512-8E23-48D0-87DA-CE2903FBCF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357A07E6-2A53-4202-8C76-D05EF8A1B6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934F2F69-5577-4DEC-9643-60CE3AECD3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BC3CEF35-99C4-4FD2-BB4A-E0F51D6737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F08586AB-93FF-4747-99C6-1002CE35D0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BF42BA84-9834-4830-8326-548CE722E4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6A6E8A2E-78A0-4C07-8040-B4A6BD37F10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50CA66B6-991E-41A7-9EE8-24D22ECF01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526D119A-0C25-4A8F-8505-A523751CDB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8D559C40-CE68-494E-82B7-09B14C40C8E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369846DA-E5C5-453C-ADC3-EB90A0168BB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A10372AC-93AA-4E4E-B224-DDBCFA1DDF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50DB946B-56C5-4A84-B00E-6981549B27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5D167580-19F9-4AC9-9FA4-A44ED92332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F197BA95-DE29-4D63-8C81-1B0E7719A2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13D5682E-4C8F-4BDD-8BAD-4E6EFA0927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DA6DE7FA-A988-4461-8050-45FC31043F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55B08EF8-012A-4815-96D9-022A4275B0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A2FCC935-C48C-4066-8C60-4FB9090776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7343FC91-448D-4E57-B176-31529253F03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7A9C06E4-2D67-41F6-8AD9-88BFC2A5BF7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AD14F8EE-0EA4-4F21-934A-08E67CEF2A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FABA108F-B5EE-4432-AFB8-B020469B08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B45AE41B-02D7-4590-AD2B-470DD082DD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621A4B0B-E85F-414D-88D3-AAB2EFD35B6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B99EA38-8CAC-4201-AF9C-22C5533AC37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1683BB3B-4B51-4AB5-8197-5D5EC8F491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101D213E-C790-4D6D-B47A-8FCA1D02D2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54D73A64-C0BE-47CE-81E3-C9E64715AB2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3DEA12D2-2227-4C4D-83EE-BA0DD29F59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C0AB0CD8-B6DE-4786-9C36-12F92AC35A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4263DA9D-3578-4FC0-9708-3C3E70DBF9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C28D5B85-C8FD-4192-99D4-2C007B1899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EC1D2D2F-C580-4295-9BB1-90F5DA87DC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00E7AECC-CC0E-4F3F-B6FB-B01E145E86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864341BA-45FC-4755-8EFC-49F292BB6B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359E9198-A017-4BCA-96FD-934C13671F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1F074DBD-BF3D-4711-BA36-9A586010AC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D92B8958-5321-45F5-9657-74BB503B28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AF9A2E82-89C5-4D40-BEEF-8D3F1111DD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753FA4F2-F1E2-4DBA-A17D-71E45A2F79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B94F13BF-8BEE-40E1-B4D4-9BDA8DDD24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B917BDE0-1FC8-4307-9F61-EE1DE99F0D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E97376F1-8A72-41A9-BCF8-EB66684EE1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F82D0D7C-3314-4463-9B4F-B6E0D4C261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92786302-178B-4804-9DD3-C8BA92A959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E80245DD-0DEC-4DFE-84FB-69EBD2153A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9B06170A-2F12-467A-8F1A-EDE97F25E0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963AA0BF-1D8A-43DE-B9B3-99DB73EDA7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52622C79-2B53-4FF0-8D51-7B1F56B572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3B7F7A1B-2357-4892-B9EE-CCAA52A771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AB09E9EF-ECCA-4C0D-A971-0C4A76E445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CE664B45-BEAD-40C9-9707-C8E3ADB5F0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209B83FA-E789-48D6-8088-8709113E1E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EB1086A0-7475-4C3D-8391-AFD99023E0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49A7CFDE-CD15-4C96-90F2-879F6A49AD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18AE1B17-D440-45E0-B3C3-091CD9F23C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D92566D2-D001-4013-AE8F-98F1561E48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B2982D14-3533-49BB-9E90-DFD6F04197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F074BC4A-EA48-4AE2-AE09-F3B6C0A7AD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C521E872-3B3A-4919-8884-15C8FB8119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FF0C212C-D365-44CB-BAB7-94F6B335F4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17DB24CE-956B-4067-9A10-1074713937E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7E536EAA-2824-4997-8C0C-EE0C17C60F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DEE723C3-2D4F-4DF9-A4AD-923512BBCF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30317CCD-3AAA-4B24-9347-25F90A554D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2E3FCC98-657E-4A44-872A-36176361586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A7A634D4-428B-4E20-A0A5-B849EE4C39A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A93D4D4E-38DE-482C-A973-C0BD1957484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45156E98-258B-4004-8E1B-B207E74B24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F2712228-A833-4578-AD54-A79E1AA27B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B4BD1765-2A6F-463F-AA06-28BA72C19D3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3F4A0074-698D-4E86-A58E-48C606010D6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A2A6D59F-51FC-468A-A9F2-985531FBF5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3693B869-C8E7-4EB9-B697-0022200F86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3DF31AEA-787D-4C8D-9735-695ED02EBE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5F804927-84F2-4313-A40B-BE3000DA4B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52DF6670-3341-4430-971A-B63226B24F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5FAD9B93-E7BF-49FE-B7C6-E61065ECEF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092213DB-2261-4BE2-A663-33CE3170F0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41710DBA-AFA3-4F0D-BAA2-76C71BF0CB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DFEC95B2-3407-46CA-B842-7E4A820D28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F731D2CD-14D8-4FC2-A116-49A0036B82F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53FE8D5C-6780-45E0-9418-8CEA2D8D63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2130B2F4-7643-4499-ACA6-948F534698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09D825AD-6375-4365-95B7-119FD61DAB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0ADDA186-D4E1-4D99-9218-F05BCC39C1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A1A9EF48-B957-4868-8BF0-5AC788B0DA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95B69A3C-B38B-4124-AC98-95C6427D96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EF18A740-7CE8-442B-BD90-417424C36D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EF437DA5-7248-4C07-89BA-010C911DD9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CC9A218D-A98C-4480-99A2-CB4C464C61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2386FFC7-5483-4220-A70B-C247843C00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85EE33D1-FD87-4599-87C7-D6D3035036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1D49F28B-5485-4A85-BB1B-5ADEE6C53F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F2AAEBB7-D90E-4A78-B28D-FA18BF19C4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1362D9BC-DF42-44C3-86E8-1D00F6E2C9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BCC47689-86E7-4490-8185-030CD68670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004337ED-4DC7-4DFB-8715-0145011C3F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A6E145E0-AECA-4D10-8D73-3600316836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327C9745-E049-4565-B6EA-AA34D3DB82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21E2CB6C-93A3-4C8C-BECD-E9A3160341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B4D7CB48-30B5-495B-9233-9436040A4B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18077307-0158-4222-BC9F-06052D37DA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B62E2939-D0B8-4EC7-BFC2-290E96A0FA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3EFD30B7-C57C-421B-BD42-92EE51FA1F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2B9156B0-0D04-402D-BB54-1BC4519585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D5274EF6-3BDA-4A0F-8A0B-B3DB0A6333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227730D5-0F18-4DF5-A43E-246F4DF457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3CCD6494-4851-4382-AA6E-EAA00258FD6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B40512B9-D438-4292-9EE2-2926440770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294C4EA3-4838-4AC3-A238-184FD5D723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30B2C9A7-C246-4064-92EC-5F36EDD5D3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1D72054F-F426-45EC-A420-6B36A5A8E33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F093FAB6-5F94-4C01-9E26-35C04E50E6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3B69F006-1374-4177-84AD-D636CA9402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F4E6D618-98A8-4FD5-8CAD-E45D1F5446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C7370C35-2C66-4D4F-B5DC-B74D424AF7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A745522F-CA46-4415-B726-1CD6250033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7CC3A4E1-9526-41CD-8FE2-7A45120B54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6A7DF817-583B-4A92-BD27-90A9CB5833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D7B551A1-1880-4D7B-A48C-7037CC9D2D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6A427880-D898-4137-B529-9C67E03EF2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4C3705C9-2311-404A-AEC0-D6E56E8E46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5463A98D-70D3-4623-85E5-114718DA79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29B238E5-1D3C-4B80-B7D6-E25BCA4707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FC8CD1AA-A847-45C7-966F-C4F547039B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C537802A-0DF6-4846-9983-C3129D2F778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3DA4A6E1-0E8D-4B68-A823-62EC47888B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E604D413-C654-4C02-A0A7-F2D8EBC7F6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426FCD80-BF53-46F9-89F1-7C6A84A401A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D39FDF5A-DC2E-4844-B7BB-9AA5E69047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85BB8DE1-01FE-44BF-A39B-806357DB9DF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D4E5FE59-9172-4BDB-8510-39869149EB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C0AFF0F3-CF3B-4F18-A9F3-1248C1B96D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1DA38AE2-91A4-4BE3-B787-0D18D040F5C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BF502C3F-659E-4E88-9FA4-245875444D2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F623557D-FAF6-48DA-975F-E529D77136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6A8F3FE1-2723-4D1F-864D-9623B9EAE0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E06A8440-4E2C-495E-BEDB-3C74E566E5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BF1DA9D0-C9EC-44F6-B931-4167B59576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0110DFB7-5E6C-4DDD-ACC4-E3AC2E9301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03790128-0694-4E14-8C23-EE1861429F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87F4C356-BD23-4FFA-8201-9F30C499C8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9DECBAE6-AAD7-4505-8863-05A44B18AB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AF0578B5-F93D-4D23-943C-270ED876CE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CD6BF564-F96F-4A93-A70B-807CBD7840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4A74BDCE-BD00-4ED1-B3D5-C884F18B21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3646D4BD-229C-4B4C-8E03-D4EE922EA6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FCE7592A-721A-435C-98E3-6E058FAA64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DEDF2BFA-3847-4A42-9BC4-911E86498C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381A60A9-2CCB-4F31-88AB-9A2C18AEC869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1C3DEB4B-1C5C-43E4-BC9F-A40217BC93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4186CCB4-BEC9-47E5-95CE-38B7862649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5868835B-9D51-4A4A-B356-75DA1F6C91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140108CD-70DD-4A11-BF8F-953176BFEA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9DCF6FF4-1B7A-4D46-B2CE-E162C9E869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BB323C77-D4DB-46A0-9E27-C0D296A57A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983850A4-B538-4951-80A3-ABDB2746E0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C3D523A0-6DDC-42E5-B3F4-F46F2D2391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5B502108-4C40-401D-BB8D-35BD6255F5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FDB6E425-CA37-4C97-BFBE-4AF9680D09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3706F13E-9FC8-46FE-8490-89063F9660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B403C93B-A7FE-46E8-BDFF-F8BB246901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0473F033-1E19-42FF-BEA0-E34C8066E4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E02E4C14-B163-4E76-AAF6-A4283F85B1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A852BAB8-59DE-4DE9-8BDA-EDA569B60E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AAA558A5-634F-40F3-B129-56FC6829F5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92D5050B-720A-47BA-B2EA-1FEE8A62E4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DC077A57-E60C-42C0-9BC8-8507DCE8E3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56ACE50E-3567-4CCE-A2C3-87E5FB4864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16942CD3-8755-4DB3-AE66-920CC704C3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8B88F7B3-59D5-4D07-8EAF-66E1C492D1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C416FC7F-AD92-450A-BBD5-7D75AF1622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A96CE572-C6EC-4409-939A-4E81BF3CFD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58568A91-0458-407A-9725-0431D8DA38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E2989FF6-57A0-4256-AB28-60B7EFF4CB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E9EAF560-82B6-4460-BCE2-3C902522E4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1B9FFD3E-1958-4ABF-AAE4-BF9D6578CB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990215FA-F888-4611-ADCC-0599C66C82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D7D7963C-2522-42FA-81BC-F34DCB9929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E32E50AC-D77B-49D8-8655-16D198191A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05A88F04-F38B-4530-A041-1BA298B853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CFB9434B-7959-46BB-9D3D-4384565DFF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68267D0A-C5CF-422E-A171-B54C1AF5A6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A0384EE0-0E83-4EF3-87CB-EE7176A51E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66F80351-EFFC-459F-B4D3-FC066A3C1A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CFEFC117-4620-4F98-809A-D472024DF4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08BAA0D0-495C-4C4E-B524-92692AED8A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D3826E98-AF33-4839-B866-7BB1E473EE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5237B2D0-04D9-4EEF-8703-98416E5B7C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32E3C9D9-4600-44F3-82A0-0B377BA375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AFAB7A1F-257A-4356-B1A0-F73F052C7F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466FA168-234F-4A9F-9AC0-4E5028CF8F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37C00C40-8D77-4E64-8DA1-6B8F59E27D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B6B8A7C5-01C5-4459-8764-1588A11AFB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F68A3657-878E-4497-8DC8-01828E6596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4FA9B93E-010B-481F-9BD1-06B20BECAD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8CA3CFEC-2474-455E-9061-93026B18F26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073EBF80-C2C6-4735-AE61-3174E06475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203EAD95-E47E-429C-84E5-9F29CF84FE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C5E94633-8DE2-4DF9-A82D-2AE4D6F573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5368703E-E611-4089-A2F8-1FD663E129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38313CFD-DF8C-4DF6-B0D2-BFBBCB3EA46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8756A80E-36D6-464C-A774-B34213EBED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030BE871-BF99-4E95-B5BB-C2A22C384E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EE86AC8D-F5CB-41AF-BB79-53984998D4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E1B8D505-66FC-4223-B668-8D35CD40F9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8B56302D-D0BD-4451-A402-B52564A13A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CD3B2672-AFB8-4485-BE22-2EB8FFE47D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81859962-64BB-48DD-8C48-659F2557F6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7A8D367B-B7E1-461B-BC28-285C3C1D0B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B6D71AB5-EEEE-4106-907A-0F6D814629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E7C6ACAE-264B-4D9D-BF94-F3CCFDDD0F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FB32BBE6-F499-48AD-A2B5-12502812D3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B32D27A3-6ED9-4F18-A3F6-D8542A72E5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52F7BCFA-773D-4106-9FAC-3A357E2E9F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A6D92B59-035F-4A5D-8C7F-74C890188C1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416B0059-6B2E-402F-8BA5-259DA0138A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A08E8355-BBC6-4FD2-94DA-15052E5995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28EF1446-7E8A-4AF9-AEE5-E956BCDE33B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67EB569D-F01D-40EE-94CF-B24A78B959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66D9AF3C-637E-4B0D-95FF-4FC3F019C79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8B6302CC-F613-49BA-8849-4E14E1ECA4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C824AC48-5B0D-4032-819C-6B4809131B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26880695-6FBF-453A-A683-2A822B006DE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A9864347-7184-496B-B87F-CDC4D389626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E5BC0AFF-E9A8-40F1-BB77-633223368F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7696639E-0116-4C66-9258-2FBE3B06DF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8CB2388E-771D-4D7F-859F-21ABD2594F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3FD437DB-316D-4A21-9859-9DAAE13ACA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B8397050-CA30-43EB-8B5C-D13D7B7FC6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58ADEAE8-AED3-4AFF-9B65-F4ACAC86BF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37EF63BB-765A-4666-8091-F18325534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6DDB861F-B862-40AD-8D53-BFE86AB8C8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12A50927-7FD0-4CCD-899C-5B4DA9AE7C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163F26CD-DB40-4B34-B45D-421D979729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647863E7-CA5D-4E35-9782-4669AB6971D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A49C3655-8E43-42AC-A6A4-E79C333A2D2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9D149999-A7F9-4DD4-BCE2-31DF468C52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D20BE971-7199-448E-BE8B-6AF47538CB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E4B50E30-1757-4061-A44A-724308BF3E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7E6531AC-DD36-4B66-9106-54683120FCB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C0FB1F9D-604B-4811-A616-70CFAC6622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4377CE9D-9E62-4F1C-A81E-D657B9AA8D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987899BD-E281-449A-926A-C6F20DE8B9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A820C6E2-8C43-491D-89E9-0FBEA9F84B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47556FA1-34B3-4AFD-91DB-CB22FF5983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12A5DD88-4878-4C97-A247-1515A390F9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C570BA4E-6098-4BA0-A69C-2C23ED4FF4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FAF564F7-13E2-4919-A86F-CE4E9C43DA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D12DAB3F-411D-4836-8945-056756BE63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5C3C9893-48BC-471C-9DA2-23732C1997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61CF1BFB-D0DC-41B5-84C0-316D3C824F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BEA2237B-5A83-4A11-9CC4-C3EDE27545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E847B287-DF7C-4E34-AE5A-F27740C28A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24AE0C92-4F49-4140-88AC-588866C2CE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2A641D65-D771-4FF5-9DA9-51FA852ECD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DC502506-1CC6-4D7D-9432-53C7E4CCFA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27F12990-693C-4E21-9737-B8465C088D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4BF451EB-39AA-4EE1-A909-5C420C4372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C14D1AEA-A7AE-47FC-AFBF-C555FEE845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A837436F-E894-49F9-AA96-313BBDEF65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E80C4771-6E5B-48E2-9705-7CAA8940493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F7412C56-5E2B-4825-ABCC-5A7436A511D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6676CDF5-FED3-4EE1-A440-CF96FBC4BF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A9B2D8C1-8259-4EC8-A819-CC02777A05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B6191208-8FE2-430A-B4B9-366F69F267A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FF7071EC-0D69-4020-8825-2DBC903FA3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4D2BB4D2-A4F1-49F2-BF0C-BD644E481B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6227DCAB-5478-4469-883B-20AE06E9F4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E6FE38B5-CF40-4644-A66B-16B302C26D3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660FA58C-B671-4B8C-8320-C275BB1D3F7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5CEE3028-FC73-494A-ADD6-5710C9CC553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EE9643B6-EAAA-49A7-B6D2-685576647E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F7224385-3500-4911-A86D-6032C1135C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B2920809-283C-4371-BC2D-22B55FAB0A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3F5DC013-4F08-4BEC-BD17-D2BD2F251E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E0937262-7004-4B83-8077-129D4FE4A9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6A225783-B756-4E3C-B8C5-E845E55BAC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321BD46D-A180-4388-BCED-D3896C8467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91EE4881-2FB4-4C9F-AC1B-B2AB26912B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30CE5BB0-3B49-4DED-BA3E-C8E803C5E67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A2DFB9A1-DB2A-4F02-B355-EEE7362B8EE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B874F639-B0AB-42E7-8166-03DC6BBC44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54F3A918-44CF-4FB7-B503-6E71498E58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AC5B851C-5C53-484A-8D5E-1E40BEA4F8E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2D2D9DC1-C188-42FE-8829-C1D7BC5CA3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81FDA9DF-B1EC-47BE-971B-9809118DCE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C4E4DB91-88E3-4001-ABED-F8E9B4CA45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16736D52-081C-4161-84FF-DC771E0E986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6EFDD431-3F30-44E6-9538-926DCD3898D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77D825C8-4AA2-42B4-8002-9E26C7B0F7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0480E966-C1E5-4894-A8EA-756FF5BFF4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5C01AEBC-FD46-4622-A8F4-74394AC35A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A576AC81-CC66-4E2B-8D00-8345B2036C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B150D5AC-12A3-43B5-9688-22646A82D4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CDD6928B-3774-4E34-B017-3BE7AB3F03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E13822FE-1C09-4AC3-900F-3A00D11AE9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7ACC2C1C-FB9F-40BF-817D-367ABC9B76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1791FE1F-DF92-46D4-8C7F-6AF35421B2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FC1AAEE5-01D6-484E-9B0E-3870EFF14A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A055CDF9-29A7-4AAC-9EB6-2E6B39CD4F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36307DFF-7625-4773-B09B-1E0B6FA6050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721ECA4B-E962-4156-A21F-DED87C45A02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05D1DD10-F0FC-49DB-ABDA-9943BB7F8F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8A27F8B8-F47A-4FD3-BC7A-8E59BE3158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D8C69C4E-E047-461A-9C0A-3D903F0963A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193B9205-3A0A-4765-AAFB-265176FF4F5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06597919-0598-4131-887B-B5BF9D7102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161D00BC-F717-4F6C-B4ED-9AB12ED478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FA33C668-1F6A-44B9-AB33-257D86E25B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D8A651D5-809B-455B-8AE0-4E5A60664C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A755351D-D7AB-4647-8F2E-EF76064592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5DF2E6BA-62D8-4CA6-B119-E14C4DC984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A26E740E-8FFE-46E2-81EF-E7813B1342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00A1586C-59D8-4AB6-AE42-8BC171027D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9970F79B-CA6B-40F6-B620-2A468E4474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FB61A436-D0C2-4F4C-8671-C51124CF02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5679776D-97ED-47D1-8E1A-973909DBF63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E02A7F87-497C-44B4-B11A-5B8188EFA30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C3A38223-7317-4C09-81A5-8A690596C2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6736BCD-FADB-439B-96C5-C86734537B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EB4E390A-D0B7-46F4-BD98-D6E2C52F376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B51A7426-7235-459C-B995-531D6370FA1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5211DE83-8421-43E1-931A-0AAC0CED3A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9CAD96D1-0E19-426F-858B-18DFFD43D1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74FCDF69-69CA-4D98-B52C-727093056F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CCE3B68D-43F6-41DC-925A-086B873F95A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BB0B69E0-94DA-40F8-ACE2-CD06E10E2E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90BB3063-F680-4C95-8E43-DEE5E7B92E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E0DE317E-7547-4351-B891-25F2BAEC31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FFCFB1DF-A6E8-4FF7-A294-DC52E85F39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793650A6-92B5-41CB-9FC9-164145F7CE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00C8FEA8-6D16-4004-998E-6010578976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83D4370B-1483-4C23-B5F2-0A5729AB3E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FC66EA1D-B062-4130-B301-A393E04466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90C556FA-486F-40B9-9487-46F7FB2223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866F493B-4E11-42D5-A5AD-410B91B8A7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5319D0C8-E497-42F5-80EC-0840CF32BD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6EFD73E8-7A7F-4ECF-A449-2BF47F1E29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71A4FB2D-EF75-4E57-B1F7-9EE7C1CA67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F852CD5A-2A22-4400-9EC8-85FAC309AE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F522CF17-E10B-4DFA-B475-6A116C3885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4D09FF1F-9CC7-497A-A68F-03661CBCB8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C41DF4ED-EDC0-43DC-9869-FA17EA114E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E7771A15-9124-4D71-AF4A-52A61DCF94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2A1439C1-D984-4103-A440-14D8E5EBD8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276FBD1B-1C75-4126-806D-C59D79140A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83CE8956-7C4C-4553-89CE-6F30F60E808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B7201E29-489E-49B1-A812-1398AFFCEA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F3B87882-F99E-4349-844B-333B1F11AE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ABBED23E-7251-4F62-8A03-DDA37BB68B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5224E0CF-1319-4601-B703-002011B196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CC11898A-8ED1-4187-80D4-25E175CD5B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1EE329E3-8C60-41AA-B2CE-DF82545195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00CB8353-C333-4380-9A1D-BC17AC508F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A6B0C924-7768-4797-B6A9-905B722D7B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446D9E8C-DD74-471F-A624-68E67E43671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314C8641-432E-44BE-B579-27E230C7D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D556A3B6-9EE6-4EAF-89A3-35D8E5C9C6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5ED88280-285C-47F3-80AC-4907ABDF16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31BFCE80-B452-4C3A-B5D9-4509681FE8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2BFC08B2-F078-4FAC-AC75-EE43441260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0B105DC3-072F-48B2-BE12-2B93032299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2D235122-637D-481E-A78C-423D278D45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DC908227-B437-4F68-873A-03D75DC5241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231A73F8-6884-4294-B709-7888D4BB48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36A81E6F-C1BD-46E8-BDD6-F5436DE684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CAC67088-F1AD-4D2D-A44B-741896C1CD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F6D4F4AD-A895-409B-9EC6-AC0FD7F5B6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4B07656A-908B-4D7C-A51F-42452E5BCC7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EF218585-8017-4569-A7AC-0678872AEFF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1623337F-6B3F-4679-AB14-381BDA16D7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7EE66259-C607-423D-9B61-5FB944D1ED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CED6086-6E54-40E3-8D23-B390340607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5D203C20-81C2-4713-AFF7-99680A03B0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9133150C-FA13-43FF-97A7-33176696B8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D4921E9C-DA53-4D62-B239-15172ACDBD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3108DD53-C92A-4204-925B-2F837A6EF3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72C79CFE-690D-4B0E-BCFA-565A1698A4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BF2DB088-0979-4B94-A373-C474BF47B8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AAF025D9-0CE9-4339-8AE3-28A0FF5710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62B1680C-96C3-4434-913D-C99F67D8655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C43BAB5C-BDB2-47BF-A934-02A876E5DB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2A81EDC3-8BB0-40A1-AC4E-41BDD11C12C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3B9E8286-2BF9-4116-A482-18E61DACB1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3BE7F8C4-848E-4465-A21A-7D8B846508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98A08D42-E11D-4687-9C52-79F4EF2207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DDE23678-0550-45DC-8CC6-65AD41247E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66D4FE5C-F8D7-4065-90FF-9ED507A653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9128CC6D-817C-4D39-91F6-51149C694D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DB210AE5-6574-4383-BC3B-0464C4D8B9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0A0177B6-76BC-46B7-9504-F5256DAF50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3223CA35-5154-492B-AC68-ACFACD6393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D57D2E78-A3F4-4C59-B5AC-BA6BED6753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0F0872BB-CFF0-4FF9-91AD-0C32D6C176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77BE462E-CF08-4ECF-8201-E3E608E472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F3BF52ED-F3C3-42F8-A03B-40D786E6A8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B0C0D22C-FAE5-4CFC-B9D1-687BEA9FF8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3572DE42-3DB3-4679-B1A4-AEE65933CC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8712FD6D-E883-457B-ACBD-9225EC79E2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77DE9CCC-90A6-4AEA-A455-1605AFA54C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01BD09CF-86D3-48FF-9F44-031CCFDA0C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EF5942DA-E8D2-4093-94EA-B78D121025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B6FB5FDB-31AE-4FA2-A2D8-6DDEAC2D3D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C4C03AC7-DA55-473E-B2B5-7B2AC6E78F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023266AE-3B54-46EB-8979-FF6813827F9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368098F0-BBBB-4EA7-953E-0A951B7CB5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25CE338A-8E63-4883-86FB-9B3CF027233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EC79A46C-C680-4024-B8E8-485F1A5ED69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2DB3BE45-06E1-4FFC-8499-153E7A210C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C633DE80-E249-49A2-ADA2-6A3F5C5DB7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25854346-3889-4474-B4AC-437C1329EF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1396A176-405B-42B5-B80F-E034A8B9CF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46489EA1-8F1A-4611-AC6E-862A6BD60C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DC1B8018-B0B9-4E48-9817-5E66A0E2BA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F6F8490A-5719-49EA-8C68-683FCF34EE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EC68D86B-5B58-4CA0-A539-FD0D1A95B3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86CF9F2E-111D-4B38-82B3-91DA90B8B0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3D06EAF7-7B0F-4C0F-9FB8-6AA6E0EBBC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920D0538-3960-473C-AB44-CEC12C6DFB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30C5C341-CDB6-4B1F-91DD-75A7481BCB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96809B83-A267-4D00-8BB3-DB6851DA4E9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00BB10F5-29DF-4C4A-8935-3C04D20D527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E42ABAE4-FAA0-4577-98D2-618AA10D3F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C6E1F9B4-1950-4532-AD0D-966552B1AA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795F4813-E9CE-4313-B8CB-2132422FE3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9B319C9E-738C-4366-8BE5-4537F08F6A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2DBB74D3-8010-452F-A829-BEE8CFC049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A9EF0FED-AE1E-412C-8AA4-F4CA7DE9A6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F98652F0-4196-4A35-9C9A-CEB9133514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71E8E766-DF32-4239-898B-606F706B18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6E3DB514-42E5-449F-82C5-85AABF1193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D9880D64-16CC-4F3B-A5B9-716702C17D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B8420860-0A14-4904-BF73-0B7AE84E32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CB500EB8-EB02-4252-B754-10CB8B7317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E42D5665-B78C-4830-9B93-75714308DC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E620B8CA-5C3D-42CC-96BB-9BEFCC21FE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43EBC57B-A2C5-4684-B9AE-E8FCD416D1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1B7A1B03-B701-42CF-93B0-8A581B5D7D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622E60F8-6D4F-415F-9506-ACDBD24E52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533C64F5-CC32-4E22-80A2-FE93F4C0A1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0127D408-C078-4C81-976A-208D195D1E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2F130710-1CED-4EC6-B23A-2F92EBB2CB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83D2D340-651E-4BC9-9EAC-C06398E822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E3515BED-9F67-4C7C-8AE9-BFC0C890C9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BCF9C6B5-3285-49A7-A925-F5994050B9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C812B5AB-1DB1-4D58-B99D-0C61BD3007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704CC14A-1D80-4B54-BAA7-D310C00A5E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7B0CB820-D4D2-4AD6-B2B4-423C30229C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0A05FDF8-F028-482D-9643-EFB7C585D9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32AA8742-B10B-4C79-8395-B6E9F20D70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A725480B-3F6F-4589-A628-46F5AC44D2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D7C8D876-B887-4900-83DF-7867659F94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4B44B1F8-DF41-453F-B749-7C0777493F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5231CC14-11B4-40AA-8F93-F579EDE15E6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DCBF7729-9CF1-435B-9B2C-802E0B52EA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9768006A-65BA-4BB0-9FBA-C461CAE5C6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0634B6E0-AD88-416E-8218-C16F500AAD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070C737B-305F-402D-B9C1-99A82D42F2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939CC260-9D92-4839-8208-0E11BF5E35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E7075971-DE9D-4145-AA55-9C04E52AB5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E290BB8B-B948-45B9-B7BA-AFA460CA73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6E85286A-5592-416F-80BF-106144F87B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52FD6440-9736-44B7-93C6-23174109FA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250426A2-73BC-4A09-B194-CD68E8DB19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673178AF-17AB-4595-BDF4-2576591AA5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F4F29A7A-5ADB-4551-8B3C-B47E7AA761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DC9F01C7-7BF1-4C7A-878A-6AEBED9B44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822FAF51-6015-4B99-906B-B15D6318CA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225876DD-5C81-4693-B046-0E70136D62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183536D6-308F-48C6-A481-1A6ED0175B1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B8EE6E62-68EF-4585-89BC-C77529AA9C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C742DA15-F4F7-440D-AE6D-BDE184EE81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6C502EA2-2512-4146-8902-0E0BFCB41A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331E0080-DED2-4829-B5CE-610934ADC0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F38AD275-10D6-4150-BB4E-BDB3AC6C60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012513A2-D169-46D1-A48B-35C559482C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B4F7E081-BB7C-4C36-85AB-BC25037D77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655D6D64-6D9E-497A-B612-7CA47D2F43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94578A43-5ACC-42A7-879A-27FC20F440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484ABBA1-E5A7-4B82-8DF9-A819BC034D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2C35C3F6-8037-47A3-8AFF-BB7D1E8295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5B50070B-8D19-428C-AE27-882B876B73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8C5A6F7E-0A7C-46DC-B3B8-309F5EF533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84AEAF46-B053-4031-95A8-4B1F0652DA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0CE0CDF7-C80F-4AAA-9BC7-5F392A4D0C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7D34CEFB-F277-47EA-A950-B4F1AA1B02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DDFBBF83-F7EC-4170-AFD0-B4082ED92FA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FE7AB7B8-0AC6-46FB-AEC1-C2EDF9BD460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66B19F37-BFB6-4823-B0B9-97922D9098B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536D4F87-2905-4548-9CBF-66CC7264E9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1F483E41-A8DA-4AC8-BE87-D8DE1785EF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76121D8F-66B6-4180-8CE5-602F4BA8DC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652A681D-35AE-4848-A121-8C52F7CC08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B868031A-912E-48CD-ABE8-051332CAA3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D5791CB9-D8DD-4A3C-AA72-9D830B149C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C4647DE9-1C81-45CC-835A-CCCEABD398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9FF7B46D-5D63-4573-9EE7-2D1EB182AC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174B6E79-0DB2-4236-A502-40D9198C46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1B71EE5F-2C6D-4192-8A61-72353C5B52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F687BA50-2AE5-43A6-8BEE-4D84F37ABA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04DD3740-34EC-4DE7-920E-851F08D321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3DF7DEF6-3751-4B69-BEF5-547C2E7AE4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E7D909BD-7C1E-4E12-B79F-22EA78CF56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69B06E5B-529C-4B1C-B1CA-565E87615E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0780BE69-A8C2-484B-A1DD-32E32D5F57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9308DCD1-2F56-480C-B7A9-D9788AAA6D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5F00A7BB-452A-4400-A389-F933F4E35CC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22B75858-A510-45E7-A11B-FE823F74596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BE59E7C4-34A1-4CA4-A128-EB6587D934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CD5C42D2-E40C-4DDF-866F-0E0C47F035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F8357274-B053-4189-8A71-B0C627F4AE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A146B71E-B26A-4FA1-9EFC-675699D693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3287C289-5D66-48EF-AD3E-09A74101150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51A00673-03AD-4AF6-830C-8EB3E4278F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433C6179-91F3-4202-A5E8-DA94763C95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BBA95AD8-0E00-4F42-A578-F9CEA4EA8C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2035DA57-4CC4-4DF9-B78F-A6237BB65B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3B581C3A-1452-49EA-9EE4-2722E3ADCA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EA6641C3-C912-472E-8071-4E9F460583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C9867F68-3BBD-4882-839B-4A5D4E17A8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FE582AD2-FB0D-4CC2-9BCB-8BC2266060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A7D417F2-40D1-4435-B389-C38BEDBB5E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8902492F-90AD-413A-80E9-A43AA09DE3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A1021DC1-831B-4A17-A9CD-4BF42D1B35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495DFF9E-C5D6-425A-AE3A-357D5492A6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99D4DB35-F380-4FF9-BEE0-DCED62C4C2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8A348CB0-3E67-4B52-9056-2406A9CE147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B3B7FB2E-25BD-4506-B81C-24FF6BC0406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EDD62690-C1BE-4E41-9A9B-2FA199A77E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40150B78-19E7-4152-9AE1-8C076DEE66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F66F297B-1CC9-403D-8653-60DB3A2CA4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A9C8D766-6517-470A-A2FE-388F765372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A56D3648-0219-44C3-9C21-C07CBDA7AE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93A2FC5F-E8DE-4AB7-8BCB-F8DE7C2D35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677A4632-33C3-4F91-AA5B-5E33C9EAE4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87C2410A-3B92-44D6-A462-61D3C84E71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074DA514-ED2A-4B16-BDEA-3A1E547FAE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025583BA-A93B-44F9-8390-C1CD6E501F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05B79654-D8A5-4504-822E-0A6C1A25AD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1BB3D16F-1F64-4EEF-B9E5-CCDF17E76B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3E1FCD4A-C890-42DE-9932-31974A8D16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731A5574-E1DD-43F9-A8A3-172913C4A8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F15168B4-7A1D-4EBE-9632-889D8AEAB5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D8CE0EB0-5223-4E5A-A142-E54A3A3CCE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AEE46F0C-0C4A-474C-A0CA-51431606AEA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3F71A2F4-AFDE-41E1-8CA3-0C4E293804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F4FD6478-1BCD-48EB-8C34-FE33CE93DE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9121FB1B-7C81-4726-BF69-AD7F0FE5AB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5033A274-BF48-4C63-B457-EC939FCA705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96E79173-C801-41B5-A727-17C10F8A6A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C226A449-3A6A-471F-9D40-7FCB625D032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1404306D-528E-4DA4-9F94-0374BAF309F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09A0ED75-12B5-47E2-9E35-D93B5C4400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8F5AF60C-1B1C-48C5-AD88-6A7EC6D98B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F774AE48-788B-483E-9C66-3FDCD4BF19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002D772E-F861-4A4F-B128-21A130DB06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FA0B9407-75BE-4121-A816-016CDF3E74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9FFF248D-BB86-4754-A03F-51AF4A6362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B9075493-B468-4D7C-9561-61F60472A1C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502C810A-822E-4338-AFC1-ACEE623B512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6049F2AE-A5B3-4A34-A664-09502E93C2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40A20FEE-4B1A-473B-9CBA-DAEA6382D7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29CB8B58-B229-4DD9-8DD8-31E8D0ABC2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2DE74579-A76C-4403-B0E0-B82AD3093E8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00F8A890-894F-40E3-ABC2-FCD3ACEB6EB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FF735150-4FBE-4CB9-BE51-E626378D266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45BB732A-5FE6-4495-956A-335A025D5B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8C6842C6-18E5-4EAB-9927-099926299F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A4E38DDC-A9D5-4FE2-95B9-B4CC60D54E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D3AA175E-A6C8-4028-BB14-A9AFE5677C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22C5BEFC-675C-4481-8F0E-7DEE5D3920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8DD9151B-4FFB-48A8-8AC6-6AC5118EB2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D75EA0A9-644D-481A-AF85-6410A3A576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516221EF-A11B-4362-B5F7-84226EB050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4BE54654-77F7-4FC1-B3C9-3D5BF48065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40061624-0AEE-4337-AA69-BBD6B400A0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DA0D750E-DE84-485E-AA22-ED22D20B80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505BC85A-133C-4BE9-8ABA-EC3743B48B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460DEAD5-3C17-4817-B497-4AC89AD01B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AD1FBC04-3B72-473E-80B6-867DA6B507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F36B0A80-1E7A-492D-8644-CB57E23EEC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8A86BEE3-9120-4513-AB3B-D45244AA31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BD272E8C-11D1-4C20-9C19-47D695229A8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26944141-A603-40E1-BFCE-82ECA393B84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74B96210-9C2D-4C76-B973-9B4EAAFA02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45294DE4-2297-4107-B37B-36114C56EE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9D198415-6A96-4B44-A69D-18C20812A1A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0BEEBA13-55E7-47E0-8AEA-6F87754334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F5988081-F191-4A53-8DFC-D2016C2C893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94DFD617-3616-4A11-B817-86CF0618824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256FD598-85B3-4DAF-8790-14CD965B6D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171E49B2-E528-4F0B-9FE4-F714D8501F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4E42A7BF-7F76-423C-A50D-9C403E622E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BAFED42B-4188-4B6D-AC64-55E6724027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1247CFF2-BFA7-4452-9FAA-2E6C49578E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C4D828FF-CF73-466B-8787-BBCE59C681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4169052E-8E21-4FF0-B695-EF2B774CBA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D4719B25-6711-486C-A571-21B8CB1518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3E541351-49BA-4084-9A30-268ABC995F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104740D2-EFD9-4194-BB11-05B88CC2B3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F7826147-4680-4631-A8BD-6A4CFB453E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DF04DDE6-F1CA-4BFD-BBDC-C5A0532F2A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87902D6C-140C-405D-8D27-39675EE7311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4DA0ADF9-7B10-45D0-9ECC-AF9F0D6DFB8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42C3D788-F200-455D-812C-74CA7458B3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0C565393-0B08-4DE9-AC12-8D2CC1876B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65564144-70B8-4563-B86B-BDD20E3A23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579F070C-9A19-4B79-B568-F06B38518F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F6C7EA0B-7B1A-4FB2-BC07-C7431FB419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CEDD3936-DC29-4729-8DD3-85E3E84026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49A75DC1-F741-46C2-832F-AB3A6BF212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592EC36F-3E47-44E5-ADE8-EFDFB026D8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A992B0D3-80C1-480C-B73C-09BD787DA4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F25B1399-44FE-45AD-B235-A9DCF1E1B6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4064AA68-C7A8-4B05-8527-07B4A7464E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6ECD7757-6AE9-4426-A5D5-089686AAE6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A268AC40-F919-49CB-ABA6-47674A5D36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F0144407-8DB8-468A-A5CD-E0444C80DE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F63B4353-85CA-4CBE-ABCE-366C4F8680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80584F44-8CEF-4C22-AF98-9385C97393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C555CBEB-6349-497C-8EB3-533CFDB31C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3BA15DDC-2B17-4A4C-AFCC-7588BA2F2D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5BA6E79D-7543-4AE7-8D34-72F660C6C9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E4A9BD20-E33E-4F53-93AA-BB5126550F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75604375-56B7-431F-889B-FD7E763009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C7E229D5-D946-44CD-9F6D-269FF37B10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E9F81D48-2A4E-4450-A3AE-62FEEFD401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A9976B4D-FDEC-4ACD-8F4D-E75F867737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DBD9724E-2A4E-47EE-A182-F7BB819F05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AC68870C-9178-4B31-9D21-9512FB0414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F44DD31C-F427-4899-A2C4-257B38CA1C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2F30CAE2-E6A1-47DE-A30A-7506B61862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45AA120C-79F2-4923-BD15-E29EBA3875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74E1DF01-BBE3-4DC1-AE90-C69DC26792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0DD6170C-7657-4638-BEA7-241368515F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66AE3F7B-70F8-4031-BA9D-3C6DE154A9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1506D2FB-6CAB-4491-888A-38C1CF7012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03D26578-4FEF-40A0-B898-69F595D520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FE5E4241-038B-45DE-95DB-6139C7726F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165D6314-BD11-4579-8443-FBF815D75AE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1F0CDAB5-4729-4478-A2F9-3BAA673A20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949D3CE3-612D-462F-9F38-FD154CB140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0618AC62-58DE-422A-9682-5C8E8306F9F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368C4F2F-A3BB-4930-8CBC-36BC8ECC4E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71A7D8DF-95FE-496A-872C-C88E30E5E5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0FC9A689-6722-4E46-8072-F3D286E59E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55D7EF1B-0DA4-4329-AC53-75DAC64761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289E0940-B31A-4534-B9C9-0AE25244CF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3250CFE9-3B86-4EB1-9468-B6BB1C9833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67058B7F-C34D-4ED2-83BF-4F28558135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AE015B10-77CA-48DE-9133-15497FC3DE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8FBC340B-7D91-4E6E-AB87-487AE6F6EF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F397386B-D7B0-45B7-BFE1-DF2D3193DC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94AAC502-2BCC-48CD-B02D-A7F3064084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C87B1BF0-302B-42BD-8253-82F352F414F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8AA738FB-9425-4974-AA46-FAA201A9E01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24E959ED-759A-4D4F-AC68-0D000E86EC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F43DBC5C-3C30-4E7C-8742-C62E85845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51CD4EE1-6C75-419C-BEF5-AD229AF19C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72A4CED9-F7C2-4D1F-842F-A20B2C085B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80B52549-5254-44ED-9062-28153445DE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0A0C7553-FD09-42E4-87B5-237E2753B9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A49E6831-FE69-4885-B6D6-A4DDF2F06A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A780B434-CA23-4074-BCB7-73CC551ABD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818C1A5F-D4B4-4D44-BF01-F92618B330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B715631D-BD37-478C-A7D7-1461201BAB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7ACD7D0F-664B-4BC0-BBD2-9A3D00D39A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49A98338-4399-4EDA-B07C-D52267B7B8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EED02EB1-653D-4FA5-993B-89885F328D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9A8CB0B0-79F3-425F-A1B0-4E2BD3A411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E924F0C0-8235-4A27-ABCE-73F51A1244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82A4C96F-1061-439D-8C2F-181B3BDFC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163746CC-FB9A-4E99-BCA9-18AF5AB163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C644B98E-FAE0-48E5-86E1-1BE9E3EF63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DD4575EA-F874-420B-B544-6DFCCD16C0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C5AF8FBB-A8F4-46BC-944F-F2ACAF9F67E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DF2ACCE3-D4F1-451F-BAF8-82E1DF7698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4154B31D-E4DA-42C7-B426-44C2D784A5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8BEFB816-8DB5-4265-AF2B-586020D820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DD5F398A-F919-4AED-A875-BF59B99FB2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B533EB8F-D027-49FB-801A-7FB1CC355B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43CC3251-DC36-4F5F-842C-D8F5E26D59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BE4F3252-334A-480E-825F-80634721CAD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E9618B1C-BC72-4609-A2FC-E4D68B357B2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C2125EAC-76A4-42FB-8077-C3C0C9B7F6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4A9EE727-00E2-4244-BE81-EEBEB21243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33FAACB0-E7C3-44E1-833A-A3544E1FED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DD466AC9-4504-47F8-AB8F-54BAD39C38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C402C7B8-ACE0-4AAA-949D-4AB09DBFF5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69C2A6EF-7416-4384-835F-2078D73C2A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B62EBD49-E369-414A-AF29-3E239FAFA4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962EBCDE-69C4-435D-BD87-332D333461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14D7513A-DCDA-4879-9D97-0C0995C965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129A1887-66FA-4E3A-9566-29AB7AA0E3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95A811F7-E589-4591-A069-FEC971A997C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4FF60204-86A4-4E0C-A4B1-E505AECA490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EF343C24-684F-499E-863D-CA27DEC334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AE50D036-7D56-43E0-90F0-E9284783C0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E79BE65F-24C2-4E3B-B298-4E23DF4AD31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988CB1D7-D430-4A57-B6B6-E262B9BECC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2A81E3F5-E63E-4701-BA27-FFD16DBA96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02C92FE7-E383-4F86-9D45-4B137D920A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248389F4-2622-46C9-A70B-C5FCA9597C5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BB72CB64-87CA-4A89-9B56-DFB2BD45ABF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DCF24508-C7F5-4852-9C1F-36CB2700D0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5C313695-D5E9-46BA-9CA0-4B12F26C1C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E94F10C8-0DF3-4605-A704-6DD7924E83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D997E8B3-42E8-45B3-9800-81C2D555B7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67667AB7-A944-49A3-8298-BD3F33300A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27005508-DEBA-4F4B-847E-4886ABB438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6003D84A-58ED-4471-8726-4417AC19E3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CB2DB480-76B2-4EFF-A794-5B138E3E75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94649A98-1CAC-4F13-A58B-282329AB57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0488EC45-6784-4DE1-B71A-DCAE1DF543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5B644EC2-A561-4584-8BB7-BFF784D609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AD3FC8BB-094D-43A5-94EA-E84BF451A74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A3874972-485F-4C65-91A3-4DF7E998E4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729B7550-A47B-4498-9609-B53570031F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961727DB-E605-4F21-8764-B7F7E5807C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DC5B45D4-FEF5-42FF-B4CF-0B43F9E3590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7E9FD760-8A60-495D-B5AA-0BCEB1ED32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35199969-7237-4C5C-AC3F-F73E8C0B90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C2B66B6A-146A-4A53-AC7D-E8CB88952D1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BA096E7C-38C5-4F27-BE81-11FD75140A7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640C5D8E-F7AC-4C34-BBA1-D07C1BE3C3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E858C765-95F1-4766-9516-CF1C32FF6F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D5CDB2C7-31F7-47C4-A4F0-952DAFDB0C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C8451807-7B16-45C2-A2EC-D4F54C4461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83EF3D73-3ED8-42A5-B026-748BED764E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EB007A90-0774-43F7-9F6D-6DC2CF51E28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66DFBD93-95AF-4477-AFAE-FB2F702955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5B58E773-87C8-41DF-AC9A-E5729CA761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2FADBBFD-BEB3-473F-9764-FC64A879CD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B81C5DB8-D6CF-48F2-BFCF-5846E014A7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2A4AE884-5E67-4B50-91A4-4D271F19406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B5BD057A-12ED-402A-BFFD-20996B7D5C3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64B9A52F-1084-4D09-B424-EA31BCB01E2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9ACF646F-B71F-4431-8493-75C75C9372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DD256638-5BD7-481F-9B6E-AED5407EBF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B26A922-67B0-4B18-9D9D-591B08F9762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BD8D7D69-3735-4801-8381-45A15FF3F5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AC752C88-9527-4925-A370-7577D771FD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FF028B5F-0384-474E-8185-7D21F5660C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E8B8678A-D7E5-4567-9A0D-69AD75421B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9250FD9D-8287-4018-96AE-724B25909A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3E2CC5A8-8059-4151-865E-846EB40FD2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41C21ADE-F124-4379-9F0A-030F8775AD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5E164171-1F33-437F-9339-D49A406A27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A285B23E-E295-474F-808A-FC9AA718DB9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4E0852A7-FE23-4577-BDD5-A79EF64DF1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AF030D38-38B8-4271-A96A-26FB6B2551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A0496D4D-C67B-4824-A4C7-E7E2850B5F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B90EFFDE-C388-4510-90AE-0AF262EFAF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F5899F12-AB76-47D0-87AB-FE2C55C399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D6CEAD3C-C9DD-41DB-AB1F-30475622D2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C69CE859-5DA4-4746-8E4F-5BAFE8F95F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BBE23142-BED0-4B81-9E60-E8242C1D58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AB728339-5DCB-4CBD-BAE6-B631E999E3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11BBFEBD-6B39-426E-A24A-8500D8D0DE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0E902568-6254-4911-AFA0-0032A11F32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62DA738A-B09E-4F75-B8D6-3CE774A8CE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2A6544F2-A256-4B42-B7F4-F91CE4F320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A706F055-6AD6-4F48-910B-6BF994ABAE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97A76D71-D82E-473F-B7CE-01D43A58F5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2E17802F-C2FF-453E-BE7C-D0C0787444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1C20E69E-D415-4E27-9199-657E74DEC5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73C11BDB-3ACC-4404-87CD-E69FC92FAC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36165F80-AAA5-43FC-B90D-7358A22EF7C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832C7C01-941B-486A-AA1A-3A10F3BFE17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8E38E00C-69FD-4BBC-8255-5E9B313F16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17B66856-3297-408A-8F7B-020399B836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CBA742E1-2A01-4376-BD61-15BDA1D013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12D5CF58-613A-4EC1-A24C-956AA443B6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8E9B0AC5-8009-4E10-9C2C-A1DD54D653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EF332EDF-82F5-49BB-A121-DB08EC4B5A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38515202-4C4A-4C6F-9EA5-13E082DA0E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9D156CDE-B28B-4B01-8E3B-C5331E0466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1D7C4226-A7E3-4642-840A-6BB4338D1C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5AB1CABA-1A89-45B7-BD93-BEC751750C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365C519E-9702-4DAD-BD39-5F26909991D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3A2E2ADE-380D-4AF4-96E2-442293F53E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AB90E516-A9AC-4437-BC06-F9445D32CA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755E4549-E211-472A-AF61-99AA3AC170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184965D9-F631-4538-B74D-827D5A79C5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8FBF424F-5A1B-4187-8B97-D97E9DD0462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B0D3AFAC-7FB5-4124-A6B8-3D790626A3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50322306-4A96-48FD-AD31-A3B226AFE7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7035D315-4542-4043-BAC1-CAB4924F64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7755EB32-D4B9-40CA-B120-2D9E7E617ED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5F81B7DF-F0F5-4FC7-B213-BAD8669E34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22919D41-D015-4C13-BB78-28FCFE341E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AC88B601-B0E3-40D8-A25F-7A316DE0C0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30D016F0-D8AC-479A-BDA5-3E32F07080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A6274AB7-570F-4647-B19F-E7433FE6FB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0C1AD1E9-8D0B-438C-A65E-98652F30D2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882AF040-C32C-4212-BBD3-2DE42DFB652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84D25D50-5BC5-4754-975D-8315F65C9C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767300B1-D068-4897-B603-8F0BA13DC5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426A7F72-F84F-40BE-92B0-68EB6D388D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121C625D-A453-400A-B37A-DF9E8868146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10187A49-E129-446F-B976-83BCC340ADF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B8FCED43-3027-4B66-A945-A6A564C4293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1BDA376C-E54A-47DF-AF4F-B6D8A13A21D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AE08E730-9794-44CB-8493-6455D763C2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5912E702-1F9E-4FA5-9BF5-DF1C327586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53AC8D85-5513-448B-9263-738B43960F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57E2756B-44C6-4F09-B54A-186E474DAD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0E6E3E4C-D14F-432F-A80F-28C9A0F458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E1C9623B-F6FD-4586-BC0A-C9E616169F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0C4598CA-1A13-44A2-8CB0-EDB33F00BB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5BF87FC9-8BF3-47BA-84A9-7D94266F65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B8FFC00C-9675-4A40-BC59-EC26800BD9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D0FE2318-FD7B-4F3A-9FA6-CDB9794F21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FF173EA0-F841-4DEE-B749-6ACF5D1CE7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198AC264-EB73-4E19-8961-2B41B58B59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CEE3C4BA-27F4-43F9-B81F-1152B1B8FCB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44AAF48B-3AB3-4774-8564-032E6B19B1D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6F097EC9-1842-4495-B6FD-61070555D0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5567C0AE-8C66-4CAF-8991-CCC87382C1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D2BB4203-4BE1-4DBE-8485-2446A00E1A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DEDFE5BD-AFC4-49F6-9695-F12AA257C6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5A1B5659-D401-424B-BD81-CBBFEFF38A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09C675EF-35D6-47F7-9C4D-BBA7987369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AF48C824-A51B-4606-9CBE-58744BD555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4B9F36E3-9726-48C5-A37B-B700331A3B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01AE6941-77B8-4A19-9502-F029417FB0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CB613D2A-20AD-489A-A4EC-FECFEC768B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EEE0DD08-3D04-4B0F-8FA2-6A1EA22A07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9729F559-42D4-4107-94B5-F14C80F561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49FD480E-88BB-49EC-BA60-30E9507013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07A3A555-B707-452B-857B-2C2A4AC5B3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CC1AA9FA-9DD4-4FA7-BFE8-3CB62BCE37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17B682CA-B541-4473-B59C-AFDDA9710D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E3F0A185-8A01-4C67-88CE-B3577A71A81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7B12914B-77B4-474A-816A-38F24B97096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D99DBB4B-299E-420B-9ED2-3CD55060EA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A402AF7C-AAA0-414A-81D1-4B22B7C9C4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EB0BE714-1E47-477C-B999-69636195644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70B7B3A5-45D5-4D16-BF23-423078E257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339760E2-5E33-4D4F-9E91-662DE393865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AD85231F-9405-4586-BDCC-733A8A7810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6DC7548F-1A13-4697-8C89-86DDD9F81C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FB9BEEEB-03AC-4D57-8547-6F7A4E335D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73269827-0D81-453B-90CD-312E53A4FD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AF2D6CD1-853E-4348-867D-DF3DE98F2A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01296F41-EAD3-4691-9931-353AD40CFB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2CD7C831-C7F8-4F0F-9246-3D61130361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E89954A6-4DA8-43D4-84EE-CF8FD1C82C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C4F6BE34-4BC7-4640-9263-16D35647377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D235264B-2D5F-4360-ACB6-DD60EF693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D3960FA1-75E1-4FB0-89BE-FF82A3F6D5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482CF317-FE1B-4B07-9904-9DC80E663F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DDC38DC7-A16F-4C85-A874-BE4F53C1B3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C035B2CA-2E13-4517-9CB7-7E10C6BA7C9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E71EEA7F-36F5-4B7B-983E-2D4978CA8D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0071E67E-E8DA-44FA-B4E0-615FE7CE72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BF0ED52F-7A72-4980-A0D1-9ED2F4C194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C7A26A9D-802E-4EC0-82D8-1050C47082D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A3A17DE2-E498-4E80-AB3B-2D13C0BD22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6F038DF0-C38F-4055-858D-7F56DE9763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BE0DFC99-3352-4FDB-9DF5-6A9241ABB3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AFECFC70-2BE2-4BA3-AA56-D82D7B0B26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33297692-928D-4E2F-AD62-0CB82E4C92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9685F196-846B-4CC7-B6EA-F3A8FEF932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E89061D4-D97D-4834-89E2-E299911ADF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C369E818-7249-4606-8307-40CC5D9A4D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874F5378-31ED-4BD6-A8F3-E7E73D78D61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3112AAF4-5391-4265-8203-B3E233692B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86EC0D48-9E68-4CC3-AB06-E1195135FB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5CB6CE78-6DC0-4043-AB9C-3E5434D611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E84DB0F3-93AF-4CBF-897C-4C57E7D866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E257FFA4-243B-4F37-859B-C9E339FEC3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A9325E9B-0711-48F2-9323-F5417EBB25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3DE68D1B-A7B3-4EC8-89C3-C37F97718E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693B1DD1-5E90-48BE-8D0A-D492AD09E5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C2783676-591E-4C44-892B-234FDC1803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839F4754-22F2-4A06-B07B-E48A6A27DB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3E469A26-3A4B-4C60-BE2A-8F85F57FEA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E7B27F64-0F2D-4629-BC92-7EE1CF88D3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F52F04C6-B3EA-4D74-AA53-3B112E1C6E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F5DD3877-DD02-4CDA-9662-41635940B0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4AA32BF4-B887-4C64-8623-451EC17736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E579C095-D361-4719-B58B-14E99934EC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67682BBF-7554-478C-8004-63143C4F67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FF99FD3B-F6CD-423E-A09E-D5B8EFC35D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AA5FE6C3-AF6D-4BE1-B121-2F70659B4D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7BDD7739-FEE4-4DC5-8A51-E000E7B245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5587AC9D-331B-434D-B10A-0B62D7DAB1F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2919A9E0-4A4F-4899-B908-AB0B388D01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D6E55EB7-4D92-4C4A-9326-A008E64076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AEE6F3DD-A98D-4096-B451-1EDAEDF0AA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F0F8CFE1-0013-4346-AD7A-DA00E219954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5B47CF42-84D8-4055-A621-E2CB87C4E28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C23AFDF7-45EF-4A46-85DB-4CD4C5B278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AA6D7CFB-8439-43C0-90FC-977D5B67D4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161FFBF3-4627-4D79-82F2-5E49D0CAA91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0EF9C5CA-C600-4DE8-BA80-B4EC512675B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2F1618CF-BD9E-4787-A3A5-8572B40627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A0E98DA4-397F-4927-B845-415C9CE3C0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06E669EF-E380-40BC-8F7E-8A8B70B936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DE903EB9-4F71-4C3D-9090-B77BBCC0DB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5EFBC494-DE98-49D4-908A-36D68D9780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CD540547-16E2-469F-97BD-F920454FC2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CCBEF77D-D015-43D4-A6F5-D9D20B9970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2BED6643-5A37-41E1-B127-0178E8D607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EE189483-484C-4877-B07B-69EF8C4415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DAD00395-4A52-4933-AF86-24E80434E9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40EC8F5F-0D87-410D-8C57-29F7C807F8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F15E3B5B-3995-4F24-AC4D-235E698E1D1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562FDA51-C87F-49C4-B788-53476CF6C7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1D54E330-B7AA-4AAF-96C6-C5BCA4B950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96238C73-1890-4E90-A081-92CB544B49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6A6738F3-D727-4794-A240-527BA1D183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93A82A6D-3CC9-4CC3-9E26-625C19505E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0264C615-4680-4F5C-9303-22D8041B82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F8AC2493-BA32-42E5-ACA7-6F027E5888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8BB12E45-64C1-4142-A4EE-94BA3441E0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92386CD8-D1A7-4969-9A3F-ECDD07602F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BAB57EA0-BE1C-4EF5-8740-F04CDCE6E0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9A3B5F20-910D-4404-AD5D-E5FCFF601E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5782E61D-D7A0-4542-A4FA-72704C6975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C1E3FF3E-D8B5-4D5E-9D1F-206CB117A3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F8FE8369-B948-46B9-8B32-A76746B8AE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9509DD54-4236-444A-89E6-EED8368D31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7A995797-CAD9-4C32-ACF3-548B129CDF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65F8DC31-E745-4C41-A7F9-5C56D9C109E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77591E47-9EEF-47E7-AE54-EBDC953BC53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0A47AB37-AB19-4AFF-BB08-175E33FC04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7318A329-D128-4F0A-B4F9-CA2BC129D4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9F35F7E8-911F-4D72-9BAA-91AFF441314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C5CD872-C76D-48FD-B23A-E980522B6EB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1DFB54F8-A5E8-418C-BB6F-FE3BFBE0FA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625A4F91-717C-4DF5-8BEF-5490850ACB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7977DD65-2F38-4643-B4A0-849EDA9DFD1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0F400008-D2CA-4BAA-8751-D0DFA0D815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0BAACD1D-49F8-41ED-9106-A3FDE1CE45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2BE692B9-483F-4E33-8A6B-DB46BFCC9C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BC1302C4-FC0E-4004-9645-8955040243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F82F05FB-11EB-4CFD-B849-311914C4D3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96B72CBF-B7E2-45C6-9805-CF91613A8C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ED4EC0FC-13AA-45E6-A90F-477042154C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86E15F92-5796-4FF2-AE41-A5B46EF8AF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04C9C9B3-EBEC-463D-9966-86C6B94AC1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EAD5FA77-CEE5-40B8-9289-348455007E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32DE1C41-17D5-48F1-97F9-207E929CC2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1D17533D-42CB-4373-B049-577F9FA858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033451EB-B49E-406B-976C-B79757BB96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D17BDFF2-2E87-4598-BC75-AA04E1E1CA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253A081F-0294-4B35-9DD1-CB1A4CF768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68C69F14-74B6-4E28-AFED-70CBA4945E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F8F27C92-433E-4DA4-8EC8-CC22FB2458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806F2F6B-2ADE-428C-8DF7-EB6865E7A4A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851E0A0B-767F-4698-A546-514D045734F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89FEAF18-116C-40DC-9644-47B3E058F8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537113F1-3D4A-4754-B1EC-9B4CD585A0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4855AAEC-A249-421D-9495-7C298BD0B1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19DE728D-8E04-48D2-BF31-32B217F3B6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FB8C344A-14B2-48D2-AF26-3AAE8336CC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409D6346-E0B5-426C-949B-88974A1349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B184DB85-C7BF-42F0-8D0A-5F77DDB281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9C772539-C51B-45A7-BD44-333F73DB2A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A2FBD4BF-7A85-4A01-B7D5-4D0B332A55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6EBA0675-6538-4AB1-8DB2-211273B68A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1F7CDBA3-0C89-4552-AFDE-998C312963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C4BD5814-34F9-4666-9241-AB3C2E5EAE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C3FFB86E-9D9B-4EB5-A45B-F42E5971AB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BD0A3BAE-7405-44E5-AA41-FFAF3DB624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69BF4936-FE56-44A3-A384-4770441E18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15330C59-B334-43CF-B0A5-CFC6808708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513DBC51-C454-4CDA-B31D-83D87216E0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F6FB7AFE-F8B8-47DA-A7C3-1E766C1035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5B2FF8E4-B123-45A8-BB80-F83136D5B3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9F205985-D8B7-4309-AA8E-A85D70EFDE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DDC4C531-9949-4C00-A3D7-7719B273EA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CC9D67C3-626F-4182-BC9D-B2964A25B6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F1A7D240-AC53-41D5-B7D6-5B2D55DBA1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0A8ABB91-AFEC-470B-9579-44AAEBB263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1F990B96-31D7-4445-9895-534954E165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28A527D9-B310-4E20-97FD-527C734560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15428953-C4B5-4D0D-BA57-22815B3460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08BC1420-3993-48A8-8ECB-5EB5B713B9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C348B1F2-54F2-4562-BADF-6DD80564A8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347699CD-D8E3-43CB-8FCB-007DCD9278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2EFA761E-DE38-4932-9119-007D4E1F313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4717FAA4-C8A0-4D87-B2B0-96C02A9082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12B76DAE-5C20-4E0C-8DC9-A305759540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C1D32364-4F13-47CF-A561-5E0EB0EA2D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307AC67D-7037-4BBF-BF37-DAC64260C2C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A7EA9D2D-1089-4DEA-B393-63496D3BCD2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43DC12BD-B37C-450A-83FE-30119EE41F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95EB1941-B02B-41FA-BCB3-5CED571A8F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ED9402FE-DD2F-49CF-893E-F988FF81AEA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70F802EC-C90C-4DD6-8E92-2CAD577ECAB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5AE139A9-CCC2-485B-B8BC-B39F3B105F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12DBDCD3-0322-4887-999E-7875D69796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A371F123-F68F-4162-98BD-B4EF77253B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4EDF70D3-89CC-4963-A48A-1F9FE3A030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7DBCFF4D-B4CA-4ED4-9A4D-7A5291A539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1F4FF184-83BE-454E-B42E-783F8FA45B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6DE2898D-35FC-48B8-8DDA-137ED9207E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0939BFDE-DA3E-4253-9772-4C9CD1A009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BEE8ED4A-5719-41B7-85A8-637B397FF5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A3851658-8D0D-4417-8D96-E477723997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F1CCD26B-B727-4039-8163-9218FF99D5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BB88B64C-AECE-44FE-96DA-9DD6B62865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5424A619-08EC-4134-9F8D-41103CD305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CAED7B66-7214-418D-9990-34D1EA03ED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8699D1AA-AAFF-4158-A83D-FD95E3A4D8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9E64A578-0D2B-44F9-9D28-778350153A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1E81505E-0BB7-40E3-99B2-CA60F7CD8D3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0EB7DFCD-CF55-41B3-98C2-F51F549FEC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D37CE7C6-FBFA-429C-9A6F-0B05DCDFD5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F3CE7D9C-C4F4-4EA5-BE3D-5B214BEFA5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4EC185C4-92E4-42CA-AE02-38386EDA1FD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EC43F1D7-668E-4A33-BBF5-03F2D7B420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59784366-2E98-4AC5-AE73-F6641B2F0B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79EA10C7-7436-4CCF-8872-DA2C2C6FF7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E5076BA2-C700-4CBF-890C-6B5A79A1B6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9A2379C1-46C7-40A9-B76F-29EE11E797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8207DA7F-04A1-45F7-A1A6-3540756541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3C453443-1B9E-4D71-A3A7-3A5BE635DA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74E583DA-5C52-4517-A1DD-C91D7E0CA2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3F23A1B3-AEB2-440D-9F1F-55AC2CD1C63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3ECAE3AF-E2B3-4A8B-8507-A2707358DD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8EC2D69E-3307-4053-9842-C5F7171988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7A2DD2D1-5DC7-4243-9146-645AD692D9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92BF103E-27F3-48DE-BF29-0D9DC15279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9704B98F-368D-46B9-BD67-EE4174A627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23BAF9F3-F413-4BF8-9509-38447A21D3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7F11069D-D38F-43C6-A16C-7711EBA39B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BCCB0333-DCC0-4EF3-9C94-817CD06121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DF1E859F-C466-4662-83B0-7E6442C91D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61603AD4-7F61-42C5-AED3-A1395F1301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B88CD89C-4276-4663-8B93-0C17177AD0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6FF155AB-E5AB-49AC-B3CE-8D56820E69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572BC0BE-B97C-4EAA-AFBF-920182E461F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0EE8EEB2-227D-4F32-ADC8-034A1176AC5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61B969AE-05EA-4C45-9D43-74794FD754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EB0F72CF-423C-47AD-B0F7-796D28683C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88AD8D2C-7353-422D-8ABD-8AEB04C8DA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9C306389-C696-4E54-91F7-A2D2C5FE2E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4F7860DD-711C-4969-8192-268034AFF2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15FB76A0-AE0B-4603-894A-BCBEDFD35A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98DFF363-0B7F-4839-A679-1D7AB407378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418015ED-C4C3-4EE7-80DE-EBB7FA6C7C1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32779071-6A03-4D7D-BB48-91DC7941C8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2602DD3C-05C9-4E36-8C8C-1D3B8BFA91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94DFF5C9-E085-49DD-AE3C-C12B9EC902D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45226FD0-D586-4AEA-A5ED-915BBF3325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5518B507-DD29-492A-B767-70522D00D2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FBF9655B-8381-493D-BC15-EE5C469E29C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B43378F5-DABF-42B6-8F97-11462713BD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7E455B57-A0AE-43AB-B529-C60065F841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029029BA-3E18-4721-9310-426F555757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BA368F0F-3B67-4B9B-9F57-7B38493157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5583EB1C-D244-49CC-8E86-AED7D8611E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B123630F-A5C5-4139-B401-5C03689AA5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439B7124-076B-4335-816E-06565DED44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09CB41DE-2966-44E5-81C2-4269339189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76126EB0-DF15-4071-9386-B3FF199DB3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858EE8A5-E01A-47A3-B4B7-C2924A14BD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0A1DE545-D17A-442E-8EDD-F6105AE541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D8F19922-112C-437E-911E-93BACEA51D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03949764-6914-40B3-9CCC-9FEA76E3D8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559C3A99-0F1F-45C3-8EE2-50DDB1286B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0820CC6C-80DE-46E3-8725-85032F62DB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8D1D4D28-49F1-4F3E-9364-03048D5522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F8090F5C-9929-4291-9BD6-53EC8EB4CA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6BFBE934-CC57-4F16-A866-F56A7F8186A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49834CBD-B81C-443A-AADB-877B31D39C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3C53C4B0-2F2E-4CCA-A92A-8435484FD6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63A6F77D-C611-4AC2-804D-B63F1D8F15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0B6E473F-9B50-4EDC-A3F4-AB09D43BC0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51AD3FB2-901A-4150-A8C0-2D1D7FDC123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6C69E7AE-8D24-4EC3-B493-316FBBB3D71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BAE34D10-C61B-4127-92AE-AC7D918A48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D925E71D-B400-4B71-87BA-5F0DF82008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68919016-FC78-4995-A944-7B91C022A7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18857174-DB75-458A-9E0D-32BA34E611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6B131C9B-13AB-4059-B929-9BEDD62D58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A07112CC-13C1-4300-9EE5-E673F76D5E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49C829C3-8A95-4A03-B5D9-2825785D1B8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AA55A847-A5F4-478A-ADB3-B9C9148C57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C400871A-EE89-4F32-A0EA-EDC06AC41E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E20D0CEC-A895-4BD6-AF0E-B9DF7BFE63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CBB6707B-B91C-4886-AA2F-FFD80BC4594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94F31407-C81F-4575-B6B7-8A07B8CB7AF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61E3605E-8E59-4C4E-B6BA-B62BE0243BA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B9527973-128B-4F33-B55C-66F7FD13C50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796CA663-A1F3-4A2A-BEC4-551EFF37BA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01A06A27-AB7A-4992-9CFE-446329A90A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0165CAE9-7984-43A0-80B6-CB1D14C13C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FDD04342-E758-4E27-A38C-001586A5B2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81F8B51A-8380-4CA7-8C65-3CDD471536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3989D7AA-53F4-48DC-AC48-B71F9081C9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59A2ACAD-710B-4906-8D7B-24AD5D323D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D5375251-2AC6-4446-8828-5D7DCC1088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A3DC9B8A-F061-4B00-BBBC-721D4E2A79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A9B8D9A5-A51B-4AD7-9F5A-06D5253321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DAB9D18E-F894-45CE-BBB5-6AA25AA337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8F3F1FFC-78A3-4412-AA94-24A19EBB9B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F00391E7-E9C8-47D7-BA0A-955B041CCD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6A6E3794-8567-478D-B352-3157D2E059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3E9C0C40-D10C-4C6F-8D3A-E82045976E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2B30C8AF-80FF-40B3-83E8-6FCDA62AB9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5DB32135-EFC9-4161-8A21-3BE22D3937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260A1ECB-376B-4D1B-87E5-C7A2A171C5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1473D200-4E57-49A8-80F9-3C9EAC7749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E50698B6-9259-49DD-864E-D622FF75B1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67416DEE-05CF-4172-8632-417E5F72CF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BE382460-8331-4826-8DB6-C2BBBBD88F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55CAE30F-F405-40E8-9678-58D1638BDC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DB1D9B5C-3F8A-4F7C-960F-22B82A585C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DDAB1B25-4C7C-4AC4-B456-688D59B124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5198B6A7-429C-403F-822B-D5711BED98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D7C18C94-D388-4C1B-970C-629EB9C4CA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121F792B-FF7A-4CD0-B6A3-F5015A647E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4C4A84CF-C1A4-4158-A646-809C4F7415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537AA49F-A12E-4E33-A4B9-2098FBE846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9F1D56B4-AEEF-404B-B8C4-8C42A711619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4FBE3469-D4D1-4CE6-9D32-378302F3048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8D98902A-B206-4730-8C51-626C235194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D0811034-6AE5-46C7-B783-BD98FF48CE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81DCD730-FE69-49D3-A2E3-AB20391DF3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BDC2BD52-1BFC-446E-97C8-1E966B11C7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1BF82686-4D7E-481C-BE60-2053944BCB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BAB44E26-AA66-4C6D-99AA-0703A647D2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913F3C35-5F91-44E4-B725-048E71F5191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AA6FE666-DFFA-4CA1-B2F0-68628E9620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3BFFC6A8-1118-4232-8891-750CB035DC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595D268D-1D69-4E5F-82D8-D6B4EDA4C0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285F72C5-F9AF-4F61-A635-9AC99B0CB8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786A9237-CF08-4629-AAAD-8FFA0F629F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E5D1F3DA-D702-4746-9AD9-555CD85DE9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36F1E4A6-1FDF-44FC-93DF-35B5C86424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AB8FA6AF-F5C8-4032-9697-0F5E8D9AD3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EE020A10-B894-42E1-9B08-122993CD09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E7BD0CE3-B5E2-42F6-9618-151CAEF57A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AA73F2D5-A53A-427A-A314-BF82C8AF65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CF752EB5-634C-4C2C-A56A-8D295FA969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9203F413-DED2-49B9-83D5-F2C892182C2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2ADC2518-A1BB-46E4-BDA5-16AF6603C0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83D13D10-43F8-421D-8B07-3E42E31AE8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D7E63BFA-5E9F-4ADD-A73F-DC23E147F3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BB960F38-BDCA-4C47-8C4D-0F23CDB6AF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5C2E6DD0-0E49-4FEB-BABD-AB902CFD34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995573F8-30EE-4695-A3BE-D9967CA9FA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4B87A769-AA1D-4BC8-8F92-DA20FA570E8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A57FE3A5-82AB-4E48-BB8B-04DD28E6506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4037EC11-42DC-47C6-8B6F-868951F9BD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B44AFC56-8F97-4874-AF82-075694D220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CFD3E276-7C73-433F-A667-81C5F21B6F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5866EFAE-4503-432E-B194-224F7D99DC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8A98CAB1-EB4D-4232-81DA-A2CC0F993A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B1210B82-4309-4347-87C6-350C190918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28D4AA14-4484-49C8-9F10-D16304C44FF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00D97D9B-71C2-485D-9F25-46B2B95BF4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6BB07CFF-091B-471C-AF08-4B591A8EE0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24DE4544-07A4-4D07-AC98-4197CCEC03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79309D02-8AC3-4A4F-B337-CEBF7BC752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A839387F-22C4-4AAC-B68C-7AD51677B6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F4D7F77B-1580-487D-902E-B49125EA9C2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76848A84-FAD6-46B2-BE43-43A7B63873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CC9BEC9B-EDC8-4A99-8C32-6709453D8B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50F1E4C9-59B3-47FD-9860-BF43AF625F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A2A007A8-9491-4184-8D09-02A8536B1A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857AC47C-651E-42F0-9AEC-1F3DCA2AC6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940B1CA8-81AB-4211-80F4-1D820C5747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EFD92ECD-F310-4E36-ADF8-D0E7896AA4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FE41F4D4-0BAA-4BF2-882D-51D6B7B6221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A18C85B7-0B52-453E-A507-73BF1B13564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9DECF212-7628-4A0A-8001-9A9505F85F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06E5412A-8E09-4C5F-960F-897343336B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10735D36-2F40-4018-8808-07F2ABADF41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184E991B-9A30-4408-9E25-7206DFD77F0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C657A3EF-8BC0-4868-A6C6-38A3E91D5C2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AB93EFA1-5CE1-4D07-A2C8-5BEBE066803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C59C4A7E-ADFB-4C8F-BD1C-879CA6AA66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6036036D-573A-4E03-9707-0D3FC9809F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5A9CC4B4-900B-462A-A6E8-45926F7E7C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90A9EB7D-BA5B-4116-A192-6D8BE2C20D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FB690D42-A023-4845-83CB-7063F05AD8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0E37EC69-D9AF-4B51-816D-A93F02F9B8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59BFE29A-22A9-4FA4-BCFA-9053773813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DB438FDD-7355-423C-8B67-BBA32EDA8A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800601F2-120D-43D2-A152-4CB72CECD4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8AC5355E-DAB1-4148-ACE9-A1961331EF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7E585EC0-ABAB-4425-A2CE-80245EC3E8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46FAF6E0-3549-4C30-844F-7536BCE817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7B3E4823-6271-4DEF-A1A2-246B692EB8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2E44AEC9-2329-480C-BFFC-9D61D1B39F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ECA847CC-D9E5-44B0-9B17-F447FB6BE0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21123BE7-BF65-4FA9-8184-055891AB21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739F23F5-5F8F-4F80-A445-9E5CC78CC0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D9F192DE-2CA8-407E-BAFC-B09DE841308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845CDB8A-5768-4DED-B82C-4A89939A02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925A6C05-05ED-4DEA-B626-AE6940A143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6DE63A46-0950-4ACD-A698-96F5886518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B6C29D3E-45F3-4F36-9C0A-B4515251E8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83B73F37-F1F9-4064-AC0E-D5C56138BDE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966A3BDC-C758-4228-8B85-9423B510754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0E85C6F4-4C80-4E87-9C96-959E66EB2F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B3E3F084-1498-4AAD-A120-C12A5DC429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D211837F-7D31-4A27-8057-B74C5D8C5E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7F0DF806-7852-449A-988A-BC18524B25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B5B61FC3-3188-4585-B844-4CE6F15C28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071203BD-0779-45B0-9993-DB76B11F1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E889935C-3963-4375-A1D2-F807F2692D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C0482124-6873-4F61-95C7-328CA651F4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42ECBDEB-6C40-4589-82EC-C182C13E31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2811B653-05E9-404A-A525-F57BF7AD1B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AAD4A7AD-FBD6-4A45-B9FE-5A4F55795D4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D1491356-BA9B-4761-891D-5AFF67BA7D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D2918782-5324-4C91-A91E-CE552CB936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D0C4DF58-CC65-4DEB-90A7-0CACC9C50D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321B359A-292E-4AF6-B706-78A395C066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C627DDB5-926C-46CC-B98C-9D837D8371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F042680-1CC8-4DD4-88BD-AC005C888EA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6E5AA3C0-49CA-4F27-B1CA-3A1CDEF23F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B818723C-FA54-4A30-9477-238D12AA93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456C3A6A-84FA-425C-A90D-A94720961A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612A62C0-2AA8-4848-B4BB-3977FAB8B8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8770409A-A0E5-4C4D-A700-251AA52FEE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F569A760-37AE-4C55-A4F6-116F2D4CAF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DD859D01-BD24-4683-9566-7428CAAA56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D75B3CB3-7076-4AAD-A0F2-1B072BDC21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97B904A7-02B4-44FF-B88D-925FEEA17C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096079CD-A3BE-4585-8700-C92861979A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A0BFA107-F0CF-4CCE-8E06-F5B08A59FF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83550059-A3A2-4C34-A8E6-5F037269B2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77E494C3-016C-48AB-8E08-6A687D8F42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3934AC1C-843B-4686-AC82-3D47357DB6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BABE2067-45EA-4962-A984-F4BDB3FC59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078688CC-D6C3-42D1-A1A8-4C24DB465DE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CD09D7F4-A676-4D41-81DB-F006D28DA2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55E7ABF0-8E00-42D1-89C2-1E5A4FB236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B9E64F54-CCED-48FD-B56F-A0D392699A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4CF8B435-8BC0-497C-A0A0-E454FEF02AE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F737F755-2976-4EBB-AC12-75C723461A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EB627484-4D5B-4EA9-BC48-F28AF40DECD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6C4DA268-74D3-4B07-88E5-F207051918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0F030A19-76FF-40BF-8B15-92D5042F25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E4A83C2A-79F0-445C-B6CC-B6F522DE8E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0C391195-ABCF-4665-9375-DAE1E52E59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B2F710D5-3774-4AB4-A8BF-13B5CE31C4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640A6421-9092-4403-8DC8-89B2E8C154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0A2C3D13-C9F2-4BA6-BBE5-0D116712AF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519B04B1-FD76-433A-9F48-5474EF794C7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D9F1118E-E99F-496E-970C-EF435CE886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B2D6564F-E248-4389-8998-9AB4D0345B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09C74993-75A5-4236-B9D1-5D68B37EEF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A7C11FD9-EA94-4899-9203-2182B4D702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C4FF2A86-48BA-41A2-8319-4DD5CB645B9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0E571D1D-54C8-4D4D-996C-F7100951C6F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425DC0AE-B6BF-409C-A98D-A2E0CC8E46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46A74247-EC90-4E9C-A2A6-E7D6FD0306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74482559-E2A6-43EB-A0BA-9971A8E135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6CF79C86-6E82-481A-968B-211ADE5172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027DDEF9-D7A0-4F67-9125-0071247F56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BF26BDD6-BC84-4E03-8C29-DA400AE03D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39761C29-FE42-4486-B5BB-19106CAEE7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9DE3F84B-020D-4A1F-8458-D0B21458E0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85196A20-8FD5-4136-B66A-63078C4D94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59ED564B-CE94-467B-BF98-D97BEBEA22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0B812FDB-1164-442C-9F6B-4290C16429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CD8B1DC4-4E4D-4B7B-BE31-674364A0DC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B263D882-1BA8-464E-A428-E507D6B645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227EDCDA-09A9-4217-A5E5-A051878191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BB66088E-52B4-4A3F-B78B-67B6D7AC4E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3D1F9661-7555-440D-BB4D-B0CD50C9A0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363592DC-539B-44E3-B1ED-9F2349C3C9B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C2084A6C-E7FD-4144-B669-F4AE51A80B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68E4BC2D-7A49-4F6B-8067-D84AC903FD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91E39581-CD15-4303-BAD2-0FA5C1115E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F11972EB-AFE2-4760-9780-9357BC44C7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1CC780FC-20AB-4D8F-B741-F5E09F5F64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D76E5D0E-B25F-4290-8F05-E27FB743298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CD70ED82-8AFD-4C1D-A6CC-1727154B2F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530FB5A1-132F-4437-8049-4C8251B8ED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0CB0B6E7-A4D6-457D-908D-7046284F6D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C7D21DDE-91D0-4D25-A41E-89E7E8EF45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B27251AB-50A9-4A2A-8CAC-17D4C39D45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4C0F014C-A1A5-42E8-8CFB-48B62CB8DC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24270A6E-1D5D-4828-B3F2-F20410F665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EFAF65A0-22BF-49CA-A67B-0BAA32C4F0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7E2CF8F3-BE5E-4D54-B95B-2D013BA59AC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B0DC3DEF-C700-4061-82C2-18F7D860A0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1FEFF7E6-5510-456E-BE60-727902E5EF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5872B1A5-8DAB-49AB-B8A2-3433B23AD6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6502D4F0-3F82-4BED-AA3E-FBF1F750A18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66F9F779-348F-4D42-9041-0468B383D7A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A326F71F-2FEB-4B4C-93DA-5A05F2B4AA3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A7370989-5729-4AF8-AFF2-446CF546F7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09069F81-2F25-4FF0-8641-A0F81AE701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9E87E679-0190-410E-8DFB-5334FCB2E9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8E88E7F2-D296-4376-B825-82278C8FD7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5417D1C3-F8A8-4DF8-9DD8-93C9C7B760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2BF3FCC1-CEED-4BF3-9ED5-DF4FF88261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6519FF55-944D-4AF7-A3FE-CCCE11E43C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A925679C-475A-41A5-98D2-56B0617BD5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0A0B0937-E1C1-476C-A6B8-2756F21716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8DF562E3-C42F-4AE1-979B-DB2482AFDA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97B0AC00-B1F6-4954-BBED-6DF0BD8F9C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C3949D06-63FB-47A1-B742-8902998D8A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44C0E683-A7B3-492C-95AF-619EAC84E5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2D6F2AB1-3D27-4ECC-828B-9EF607C459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4681892D-1EB7-4A72-8FFC-AE505515D0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93F172D1-C54B-4F0B-A8A5-2A0CC7D707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1A031325-5688-4778-921A-0382C6BB7C0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37542A82-A2A9-4CD6-B227-FDF4EF6AAF1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B6D3037F-96A5-43ED-AB58-774C3A3254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012332AC-3C46-445D-91FA-97AD53EC1D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D4B0C27A-51FD-4EC3-BA7C-897F9170CBA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5385EFD6-EFA2-4708-AEE0-54F529B69D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0C47CE42-08C5-4DC0-9290-7019EE9AFDA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718E05F2-E847-414E-9B1F-10B6664ADD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E3972847-12E1-4280-9AD3-81F37F27FA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4ED3C630-C00D-4F10-BE30-0CDF815A14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FE8866A0-E33D-41EC-99D9-98866EE98F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EDE34D4D-72E3-424E-A02F-3880AF9C0F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7A1FBB5E-2A6D-489E-996D-5FA9F6A430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E732534A-5B7D-403E-9B33-2E2BB274BD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407F5A97-E0A0-4201-AEE8-4F6479702B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79A63403-908F-44BF-8D61-E85EAF2B8D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6899D12C-544D-4BF6-9108-D0ECA8C77C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A0806A71-5690-4362-AF10-2782C75939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4883455C-7F48-4E55-A62F-71229226EFD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3983C7AC-47F5-4698-A9ED-F658729B918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0F4B0C16-CD85-4759-A71F-A25319FE36C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6D92178A-04A5-41C9-861D-A0C34668E5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3CA4510A-B5AB-452F-BE73-5056CE79D7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C33F6388-63D9-4EAB-873E-7FF8E1F24A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31E5046C-E9DF-462C-811F-B78A542B2B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8F9D7472-9D6C-4A1A-9EFE-D62435AF26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C8403DB9-F5CE-4C0C-BC89-DD804DAC2E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1DE5D948-3D99-459B-8BE1-B41A43FCCC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3B102D9F-D1B2-4D51-9121-EA6AFF954C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D54EE204-E571-4F52-B218-D72B69A91C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7DF2A025-4220-41BA-A1D5-07EF7B03F1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F0A2E8BE-1631-48FF-BBC9-AACF89930F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D413DA27-BE00-4D19-AB22-BCAE888498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AFC7F3EA-4EBC-45C6-B5CD-06797F63F8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8AC4E922-2516-4E8E-A298-1C6C6619D5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FA45D03D-9FD2-4606-9144-06956925C9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318D866C-DAA5-4C4D-97A7-184FFA8445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03A68F20-7062-43DA-8F99-E862F5A667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3940C2FF-D08F-4EB2-89B4-E8A88B0456F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4E22D3FC-3EAF-4060-8E1A-D7F6E1A9997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C7C9F6B2-58CA-4443-A4B4-D799262800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2B85F5E6-764F-4FB6-AD2E-A88FFAC4F8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44843CE2-31B2-4315-8AE8-7AA6A839E73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2AE4822A-0B88-4A4B-A822-F6F020CF850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8EE17DE4-B5FB-4E50-B46E-4C01CF55FA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860D755D-186A-4264-9FC1-A365314C54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BE18626C-2FFF-4669-8F4B-F042726239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E2DED72C-A2F7-4749-9757-286805D189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B77720C1-D32E-489E-B8A6-2C0BC1EB56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47DA3812-273A-4ECE-A661-2EF7B70970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EE4B5DDF-DC11-44FD-AFC7-9EE7724AE8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A34DAC0E-0125-47B2-AB63-43FA11D73D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829D5122-E9DC-4EC6-BB79-3C01B651A6A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776C73F5-ED82-4D83-BC5C-F6693C4838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4FB68C29-BA93-40EC-8C66-1B39C54EB1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DF2B7A14-3ED7-4EF5-B5EE-D51577F09B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A6BAFD68-2FF7-4A51-9545-D67FC183D8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4D2D68F1-2C58-4AD8-91F9-B3304253A9A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4158A2F9-67F3-423E-B0BE-0F3593D93F0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CE9F0040-0381-4D77-9731-79154F61537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73DDEBFF-A9B8-4924-902E-62B3881DA7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46CA72B1-418D-47C8-A1B4-E3A06EBC80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1D81547C-BFDB-439F-B067-993C5AEB9F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38145FF3-7799-4582-908B-0E57272064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5144EE46-EDB9-42D9-AFD3-8CCF257241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EDADC360-1C2C-48E7-A352-4989F32504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C61A259F-C4BE-4986-830D-D04E1EE5CD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ABD45927-0687-44A7-86A2-B7A4D92B9C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709844DE-24F0-4CDE-82EF-EB30148D3D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909A7A26-137C-4BEC-8CB0-49DEE599B3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A186B289-6499-4950-BB4C-FB81026CC6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00B137EE-2C50-4605-B8CB-CA3F0EA955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537EE98E-0B13-465A-9F8A-1BD0A1A3F4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4D4EA02A-76DE-4739-AAD6-7F09DBAE9E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8F689F06-34B9-4335-98E1-2B6988ADCD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FA94AEC2-1E2F-421B-9960-35FD077437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00EADE66-FDB0-4767-A01E-6A556E6DAD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693D4671-539D-421F-BAAA-742C8B2D31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23246DF2-2EA2-48CC-A1CE-7F5E5FCFAA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3361349D-DEE6-4A21-A0DF-05C1713BA4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E9D6446C-8015-49CD-A879-FE2D4C9F46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06041BC9-CF53-43A7-9E07-9CBB6560AA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E1FADBE3-2A3C-4EFA-92E8-0244A2607C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9F757FCF-71F8-438D-AC16-F1E3A8F564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B22DF47F-CE3E-47BF-9720-0BA431D9F3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F4A699CD-2360-4117-9D16-7A0C61571C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D3200445-696C-4350-8252-7E329B86C9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DB1B8A50-6322-4259-BB59-731010D9C0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452D7E38-316E-4346-A888-698EDD6739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352591F3-942D-45FA-AD02-A92646BA99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C3498612-1EE8-492B-A8C8-727F5A1EE4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1FFA0DFD-68B6-4CA9-861F-F0A90F681D3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B47881F4-06A6-4C0F-96BF-B934BA7DBF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1B088983-F69A-41E2-BE27-CFB664AF03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82C744FA-5DBA-4499-8F72-EADCCB645E6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F10A77F2-2CCA-4ACC-B53F-F69CA6626D6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E00671C3-254C-4483-AB39-718F8247B6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511639AD-016B-42A3-AE0F-A32D50ED24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12916EF6-AC0E-4813-AE2C-4AA8C747A74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670E55AB-9A2A-4DAF-8744-61E34F56AAA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1522F945-FFE4-4CF7-9F7E-92E8CEBC5F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ADA5AC83-A6C9-4448-883D-9528AF5FA1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46964DF8-8DC8-49D2-98CC-EB21FB3A59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6B1358B4-D373-497C-8264-DC5B6B1AEB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651B463D-0302-47E1-83C5-5F53EE0AAA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0050B28C-0F00-405C-B385-B64AA44E23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2725E6BF-BDD7-4799-8ACB-02418E775C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74E70F17-F3DB-4B5B-9B28-73F850D737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DC689C8D-D0B9-400A-AEEE-DFD22ABC27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47128DFB-9F68-4420-90D9-F13036CE0B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F8143C8F-7868-4770-8218-5E281BE6A60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85E16DA4-6A11-49B1-8ADE-883200B920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0063D170-C3BC-4AE4-9E41-E44BE3A268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003DB9A4-82D7-4B73-A0F6-411B228DE6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8DB59C08-B6EA-4B06-98E3-1DB3E0702E0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879F52EE-A634-4009-8529-470EC798086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3DF24609-5585-4D23-9AE0-4D14805102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98699C41-3A3B-41C1-A106-6269432613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E5B1FDB8-4D6D-4A8E-9072-4A55C2DE04D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E28F52B4-7FD8-40C9-BB3D-33D363EDCBC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CDA5FDC7-2833-48DF-963C-7D7400D316B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71062F93-12EE-48AA-8E5E-9963CFA602C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DCEC91D0-28F0-441B-AD7D-ABB63F90B907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89A5B8B4-B389-4E12-A213-43DC53FA68A5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316673BC-7EDD-4CE8-99C7-EEDAA68FEB50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8B607B4A-1C26-444E-85D1-75243AF93CD0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3E48CB85-7084-4B67-AA78-9DD4F8D507E9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E8EF0CBB-B76F-419B-A7BB-EFD7A233F191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E520BBD4-2BF9-43B2-BE13-6DFB007E68BB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51569918-74C7-454C-9463-76EF20E787E2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2EF92231-69D3-456F-9F18-37EDAFD235BF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41807EA5-CC55-41F8-928D-52A685E637A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C778A4C6-D177-4075-A60D-5B002C4CB493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B0C50BB0-67CC-4B75-A2E7-A157C0CA9A0D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FAC8B1B7-FCF9-4FF8-8328-68ACC5C1B4C8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78D8A14A-8867-4AD0-B94D-AFDE5ADF357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AAED4A7B-7DBF-4254-A6B6-48D2D28C540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CECE341C-2BF8-45AA-9955-CD398E9B977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256841F2-F061-4432-B69F-3A3211D293D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F6679C4E-8574-4B61-99CB-9D804C6F1A5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0AAF9A93-F677-4959-A696-807C9787658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24C5DE5A-D95F-4544-9D02-DB0C71F1BFA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375394F8-3F4D-4BBB-AF60-81BD4554D478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651646BB-A85B-431C-A3D9-7CF12D2095E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D0FA5F83-8BE2-4A3D-9B0C-1FD350FC2FA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2D0DE566-B7AE-4E68-879A-CFFBFCC6543A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9319FFCE-5238-4169-97CA-9CD6A9863DFD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DC343B39-F7F4-4CB9-A603-566CE98F04C3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0EFB488E-E164-4760-A35C-0D70FC6C1BD5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2E8C15FE-C6CA-419F-BBA6-E5558DA9B223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0D630BE0-3025-45BA-A135-BA44BC3C100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7742F183-B4C8-4B55-AFD8-06FEA98B45A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2AF7480F-5763-4500-B2B0-96CB01BC3D6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9EA279CF-D536-420D-92C8-B2D2F9A2388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B924E1A3-3A5B-45C8-BD20-E58907116BE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6A5846D6-DAC8-4499-BA0C-31BB9CB930B0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D48CDF96-8B24-4F39-A12D-BED7F8F940E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3FAA22F8-0313-42AF-AF5A-F134DB6E5B2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F8EA63E5-3FDE-44FF-8FA4-AC4DF5CBA832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03E0832D-AF4B-475D-8047-AD4CBC98754B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4239A6A7-FB14-4551-805C-A45D63A2744E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AD6BC7E9-F874-47A4-AF9F-E6D8B651ABEE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3D0FAEA0-E89F-48B1-9B56-7C0954F1B4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2162306F-C10D-4794-9C28-BFC4ED9EB0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01B9DC54-FF99-42E1-A420-D17E02E73D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92CC8926-B12A-42EA-BF86-0A5DA881DC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C6EA3611-BE39-4097-ADAB-2A3313495B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6D0D6697-4511-42C8-A2B0-E44F6F689A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22A2E8D3-E63D-4A2A-95BF-A2B19EA9C8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D89B3980-8A8B-413A-8803-BC1B975D3A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A0D702AD-C93F-4213-A086-7578644DB7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D288A08B-00C1-4306-B150-F3F22A2148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E6D79214-6DF7-464F-B1FB-0A0C6D44DA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54F4FD3C-B752-4E6A-9A99-17BFF524F6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346D5598-CDA8-44E9-B69B-27945F77221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376B4979-C136-4FF0-897C-FF7F104BFC0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6AF332F5-BA42-46EB-A668-9679BAD37A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5B25CFFD-AF5D-4134-860E-454C4D1177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6142535A-7D68-4334-B46F-0A481DC4E2C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4D7E6144-9663-41CC-86D3-3036584E7A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16F52ECD-298A-45B2-A9B0-6457148BB9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96615E56-1D60-41FE-8F53-1B25520047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53D299E2-3778-48F0-A8D5-28EB92FBEE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9C182317-1F5C-40D0-B4E1-0D702176C5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F8DAA449-B7D4-4A62-9462-B1F6653889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F8AFB9E1-6D6A-4DD9-B8DA-C03EFD9F4F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AB2E6038-5EE7-4D1B-900E-28B08F8271B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9187584F-F42E-4867-BB28-938B22579B9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8FC7F49F-178B-415C-9EEE-A74141A025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433423EC-FD0E-4608-8212-1F9B5B8A0B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C77900B7-E007-4805-8494-6ECD3655152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BF276D27-58A8-48BF-82ED-9F51AACF6F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E57E2288-4000-4D95-B6CB-DDDB2C6C26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075A5F7C-8DB4-4572-8A3B-26B86C35C5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5B113A7E-EBB1-4A6E-8766-0E5AC77064C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17714E3B-B990-4786-A354-42F6DA69EFB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8D970ACB-6BBD-45C5-B294-DBE896FACB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94A1D319-86DB-467B-A059-5BBBE374E8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B18CF7D6-7703-4682-B05C-400E2DA850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FE417F44-7880-4361-8EDC-4B17E82A5F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CA7B6F18-5BFF-42C5-8A58-BB355562E8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4CC0ACF4-194A-461D-840B-0318757D91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75B9827A-D851-4D96-ACF4-BD90B384E07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35BFD07A-3456-45F4-BA12-E190A83A35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02079D27-973F-495D-8058-A33BF24739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A7528324-03F1-4A96-AB17-E4D58A9817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B3B95B54-2FAD-481D-9186-C5BD660E5C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C4D7524B-388B-4934-B945-9772B74715F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7F667826-A19D-4FFE-8AF0-663976BF64F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CE339CBB-F3B9-49DB-B94E-9790BE2627C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77274E40-06D0-49DF-8213-784259BFE7F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C8BC2FEF-A846-4161-AE1B-7472C81EF45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8A54546B-E333-4049-B231-5D1337AFDD5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14D5752C-871C-4D20-A617-932B21456D5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A3D0621C-FAB8-4DE7-B0BA-68590D933B8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7C61CC37-FA18-493A-A3AC-DF6C01060DD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6CB356D4-93C7-4C80-9A72-4371214DD63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8E0A543F-AA91-4089-BFD4-5F1EA2EC9358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F4C40CB8-BE33-455E-8B87-84E15217BE36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67C9A2BD-F503-4DBA-BF2B-678755481DC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A6320C35-3908-4F6D-B207-D227781B223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4389AE15-4518-4857-ABA5-A5DC191CF69F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21FE12DC-AAEB-4856-B00E-1EB76053455A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A9C59009-421C-44F1-88B8-073732978C07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4EE9A8D6-3843-406F-8394-F94158A1537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A1D16782-18AA-4189-8517-3FA6C2FF0FF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56C9C362-5161-41E6-A718-8493CAC04C8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72C285E5-11C3-4E14-BF3D-4AC353766A5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94473560-E61C-42EB-AFC1-092EE97A953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ADF518D3-18D2-45FD-94E5-C4B1ECD1C66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6860728D-788B-466F-85E0-F6E1B479081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C4576AC2-F64E-4B85-8594-3059F1B2702A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D3F63B72-D05F-4E99-A0D0-136A6FCC4513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AAF23F77-B8CE-4EF8-9CE9-4A530590EEB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5D6CC3B2-F11A-4A64-83D8-66266911671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483D17CA-90DD-46F5-B526-BA192EB8BDD9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C6415EB8-ED93-43D5-9CE1-F90741D26C8B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6F2DA1F8-3003-4F01-AE6D-BD7D924B026E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1AC7FE7D-02A7-4083-869D-F67A029F93FF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166164B4-4429-4169-B443-9B801B2F30F1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F7BF3E09-E8F6-4B98-8732-75064D6D21B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ACC1B65C-94A2-4EE1-ABB4-7075C1353A9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5A6623C7-A990-45B2-8977-92FB8DB9940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1EEC4967-CF56-4061-97F9-047E546788A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DC4A8B9F-DFCF-4D4F-B32B-1322C72FCEC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EE121899-D599-4909-A3B3-B462FF31D100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3655FE77-D937-460B-956B-905A7AFD2991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1DDD8495-C96E-4E1C-9278-0DFE644B54C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5CC2C607-0A70-4774-9A11-90A90770FEC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E25F4D85-4FA8-4EEE-A69C-4FE9C3CD5DE7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D221A801-9938-4827-92EE-DB69BF14325A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9C98DE04-7946-4BE9-98DA-8DE1BD42454C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1BE4798E-F5B4-49DA-A262-C0A6B06EAC40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CE2E17A0-1453-40F5-83C1-969D024260EB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F5918039-3543-4DCA-A2DA-449AD2FF08E4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75E5A1B6-87D8-460F-A75D-8CFA47186C77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3CD67DA-C2F9-4409-AF66-7CEE26624CBD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B5FA1BDE-2C81-4B88-BC2A-07C93040BE61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137BEF5C-7217-47E4-A84B-AA475382A8E0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B5028C67-9C0D-4C51-8879-5AE4EB8A96FA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62BBE4E9-1AD5-4383-B0F1-5FECF7C68287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3F924AAB-A6A4-4007-BADB-7CC2B55EFE8B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56620683-3B1F-4D2A-A7DE-1D28A29C98E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365C4CE-596F-4619-971B-CC62FE212925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AFA27057-BD1D-4995-BD4D-7A48BF235415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EFA9B2B5-35C9-4164-95BD-B84BC0D5A4B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93499E6A-02CE-4002-9C5C-CC6D4C87ADD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D06579E9-794D-47E2-B473-750C42DB7C8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2E90085F-CF37-420B-95C7-D04D50B5A99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64ADCFCC-FE40-4A21-96A2-53A98524614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962837E4-90C9-4E85-939E-59C1E897D87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DFB97C44-18E7-4D4A-98AA-140AE20E894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97418CD2-6692-4CF8-8D43-9FB6928EA94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247C92F5-1F5F-49E0-9245-664D78CA580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C2251685-BD86-4EBA-8E0C-D119353E011D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110F782-2716-4D63-935A-EF236A7D298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41E74624-B710-4FFF-A61F-66C11D3538B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F50B3F3E-229A-401A-BA47-34AEF7F51FED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7E5A447F-05AB-4023-9470-5F47F96C072B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3E24467C-C668-49F4-A977-55F3B82CEEDA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9A1362DC-F510-4E2A-956A-105957D4CD8E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1F154D88-4557-4567-BCD8-12E09A91497C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B3A240E2-FA55-431E-99DD-86DE08C18FF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04202CEE-6B98-4DC9-B6DB-84362CC1F77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4AD91F21-EF08-4CCF-B5C1-534EAF21650F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ABFE12A5-F206-4161-AB55-ABCEB128193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5FA59C7B-5704-499F-91FE-0144F46BB3C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E673FFB8-79CF-4F35-99B5-4D7777A3A39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F1C4F009-0243-46A1-A36D-62ECA26F9C0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983046DE-0432-471C-802F-A8CADEF373E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3BDDAB69-4B76-4E17-8869-EEA53CEF91DD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D22A3C6-5557-4685-9855-65C278C56B6C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6185A525-4F32-439D-9592-9F5D5F7D1F4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DF3D099B-4212-453C-A456-FEB0D77FE98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D0075ED5-F178-4B15-8173-FD997DE90872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D8DD46B4-93B5-4BD4-87F6-FA375F1285EC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8356BFFE-FD1A-418D-AE1E-12CEEC469103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627E28B2-88C1-4710-9437-44439FB0AA0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55BF3459-B33B-4CA9-A015-F4787C64456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C7A59324-ADDB-4485-B0EF-2495AAFB2A0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3F2291CA-FAB7-4882-ACE6-8605613BD50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FD790FD8-CE4B-4D78-B5FD-7E4B9E25560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52CC73C0-55C2-4240-AC58-099F878913D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8C52ED50-0346-41D0-AD0E-06066F9D6B8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C9FFBF22-F055-43FF-8F46-8D92F5FCF9F5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CD3FE592-C727-427D-9B06-FCFA1C63E534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E2489B61-5D2B-4609-BD1A-7A3FDEBB383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BECFCC74-053C-4D01-BD88-75650181422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2CA948F2-EFA5-4292-9A84-336315EEB33B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27E762A6-4CD7-429C-B006-8953D17DF3A6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EF84B2FD-8FAF-4323-9C97-7F3D2FFA72E8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CC4DE64B-E8E7-469B-ADCE-0EF8A12D7A12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7410D754-AFAB-4663-8D91-9BAF8C5950BE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D6BB25DD-E18D-49E1-A4DC-C6508F68CFB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B43D33E5-6E22-4694-B298-D56B2AE83D7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87D2536B-1469-44C8-87CF-AD1E20B493B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310F94E8-E2DB-405C-A810-C3626454797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8EC926DB-DBC4-4BFF-86BB-91B77B33743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F35DA072-ECD4-49E3-BEA9-A2068674D941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1A02252A-12CB-4C03-9EDD-BDAF9F42F98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653EA88A-1D59-4972-844C-AAB75A6633C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BFDE6D56-E993-47FE-BFF8-EF0F7F4BE184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5FBEB6AD-F1AD-4470-981A-7279A18F9CD1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99229261-4F10-44C8-A19D-B4E12CE41808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84B181DC-B273-43BC-A1C3-B231053AF88D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CDE53151-ADB5-44B3-88FB-F00FC4ACAED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6DE3C04D-675C-4D29-AC3C-AE56344893C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A073D417-52BB-4DBC-8BC9-F59D6CB536F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F4DCEF07-1555-4A51-9E65-5B00E821404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89839CF8-0519-42ED-9A34-162A2650880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32A8132F-A799-46EE-8044-339F06DA329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A68C0F33-7B8D-45F7-8C92-D0712B08964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3E6EED79-34F0-474C-B36D-3B5D70ECF26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198494BF-9BE8-4977-AEE5-09250FF26BD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7ADAF881-F4AD-46AF-A0E2-0F61C6D178C6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9D1B6D30-AEA7-491B-9F20-32013A30FA14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1927AC82-84AF-4CCF-B128-F662DD5D842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E14AA30C-B8B3-4EA6-9AF4-E7C871EA597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3B740732-2A82-46D6-9E59-09DBA72B01FF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1D385570-80E3-443E-BB14-56D4CFDCBF08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9E7B0CE1-7CBD-4EC6-8561-35E4D5ECE327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78A1A429-23D4-4787-AEDB-ED90ABFDD237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EA986A25-C032-461F-AEF7-DFE413387CCC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6DEC60F5-A069-4E43-A7F5-71F93C56925D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AA53659E-F1E8-4335-B97D-F575E088B8E8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C23D287C-669E-42F9-A9E8-C4DCA9D6F55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9B55049D-A612-4FEC-98A3-ACFEC345BA1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37E2D22D-0AC2-47AB-867B-2E8871DE8A0D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05BF5718-58B1-440E-842F-F2313E0072B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A13895F6-11AE-4015-9946-FAFC8A4CFD2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72248C7F-64EB-48C1-B318-59721A07743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E84FCF7F-5F5F-4FE0-ABEE-2EE7CCC4E91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9AA77472-E67F-44F3-A4BA-96A2202C779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17FEF377-5D76-4382-87D0-5C3979A339B3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53B7BA98-708A-4D8F-B5E0-9782501D0747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D8BE5198-F02E-4004-A533-6042F0B906FD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B72566D8-A1E7-4689-B78E-A2A8CBF9217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39A50391-BC4F-4399-BD64-0FDD4FC484B3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29C79C26-5052-4A68-B69E-E683631A26BC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A5333EC6-1610-4072-A1AB-80CB5998508A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4E236E68-2DA8-44D5-8AAC-9287690F721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1E291E9A-6F3F-419B-A68C-580F3F54CE9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ECC36C6A-8586-4726-B272-0105D96D782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FCE08B49-FD91-47B9-B1AC-6B696EB1449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34AB66A7-910F-4E4F-8C4B-6F4F7E40286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9A4978D2-D715-45D8-B526-F3D9027137D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D426AC1-5BA7-4477-AA30-CD71401ADE4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FC3417CA-8901-47F0-86E9-1EFD513587E2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96C6AEB3-804D-4009-9A61-FDD3EAD73E56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D12B9E97-B1BE-4F27-BAF2-37BF0E02D91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B874FBAC-A2A8-441B-9566-1118DDC1027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EC29F221-B931-4A28-B66A-5B742794DE96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83E5F34B-8C2E-4B62-92F8-7D5C0D6F9CCB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70B11983-8523-49BC-B593-7DEDF6F606E6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CC7813EA-E875-4DC2-AE0A-5BC87499EA00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2D35D7A1-FCCC-454C-B939-A8B8498D9C4F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EF386FFD-5459-447F-94AF-658FCFCCC85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92279E9C-9166-463B-A76D-96134119A7C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53EF66B9-47C9-43FC-9499-B1C20FD0904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7A404D33-4507-4985-9FE5-FD19247125B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31173006-B161-440B-99B1-B16A24E1D3C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773270D4-089D-47AA-9B50-207FE00EB093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4BC586D9-674C-4608-AC9D-3190C928A9C2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2A57F8EE-F03E-4BEB-A777-7003C5F4681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3050A6C9-7DE3-4E40-8A4A-C32F340B7A0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F89F9E0B-FDB0-4B26-8285-D98FD69FD006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910B3BF1-DBB6-41A5-A42A-9A4F66D4BB20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08457713-686E-4C08-B93A-DBA33425D2B6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9F7EA905-AE3D-4305-A07A-1C054F262397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B9990E92-5F9E-407D-8D2A-E884DB71309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9E41F0A8-904F-46E1-BBCC-2E280360AF4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4F0E1EAA-25BB-452F-8009-61DEFA9BB35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F2228191-9387-4E63-A68B-775B1D660CA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1B3D4F6B-1E91-460C-806A-5B00A7F1AC9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65D94846-DF97-407B-9893-5F3342059B2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CA1641F3-8A04-426B-B64D-00FF87D8162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904C0870-12EE-4F19-979F-DB37031869C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2252D31F-9232-4E68-90C1-A6A8CAC3F8B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F0A4B059-FEE4-4A99-AC9E-CA0C862DAA21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4EDA1A48-5D9A-4C38-979B-2FCF01E2726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54286343-A8FB-4C15-8588-9313F39AB07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4775AED8-3EFC-4921-AF49-9A0E2B6783C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00A75B7A-2B23-4BA3-AE6B-90F619359CB8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E622D77A-C992-4397-B646-EE84B94F713E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CF40AF37-C0E6-45ED-A14A-FFFFEF680736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90844F8E-FD64-4053-9202-AE2BD0BACC0A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0BAD1356-163E-4B42-A0B2-7A1A7FC5F6B2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9798C097-707C-4E63-98F2-841D861F14CE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60DC8541-8D47-4F42-85B1-0E6F7578BC15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7E955856-8FAA-40BF-9018-9DF4654A45B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3ECA2FBA-E0EC-4366-8CBE-7E9A354D710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74AA08BC-41EB-4662-B8EA-9E20980A0A67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7D920FAB-1568-44E6-B259-A2AB4F06682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840DC400-BBD9-4BC0-899B-E12BCF5BA741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C7F1E54F-EEEB-45E8-8033-1734FC9660F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88F01973-D688-4568-A453-25B151BAD39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43948E60-ECAA-4667-A4A7-7EE5EC020D6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6C4E0910-3D4B-4EFE-9282-A837BB0E6AD7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661F66B3-1414-4EE3-9344-8856D5B3F87E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E7E2D575-A322-4604-9556-99065B2576F1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B1876922-4BA0-4186-865D-E53226A2C4B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111D3FF0-B118-4496-A3B8-CEDB4DB353C6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C5884039-CC1C-4C68-89DF-C442641648AF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EF263D7E-2819-4305-8D6C-6DEC2BF6F9C7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DB7E2E59-FA6B-4119-B26B-B2423AA9EF6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329A7473-67C1-4289-A3ED-470BB804960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6135DE69-DC32-4A3A-AB96-C639E7C25B0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54BD8FE2-D725-4342-9328-F3C976CD9DF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D615ABF-F9AA-4B1E-8344-A8CE5D25957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B5E49C3E-838E-47CE-817B-AED588D377D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6B7D02C0-8A57-4B93-9CA1-F9FFEFCC0DC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600B8B7C-CEEC-4BFA-ABE4-69D52F76E284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B2706338-9846-4343-BEE1-7689BC63631B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978BDA4C-FF91-475C-B12B-F8F90E92558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6F2FAE79-FB61-4E10-ACB3-1FF7316E169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D60A17D3-9C30-49FA-96A9-17032802A7FB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97A54618-8B77-407F-A583-C18BCF3614CC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D6B236B2-6920-4446-80D8-BE9435F5F623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BE6536DA-FCF8-4551-884F-F22980766F2B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F9389E22-28AA-42BB-8413-635B430715AA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ED3B7520-7087-49E7-BD8E-46DAD4321D3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DA1A71C8-E8A8-429D-B0DA-A10593321E3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2A1BCFA1-7087-49C5-9BF2-E4D8BC238C2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9DEE5E35-D9BB-4531-B21C-7D95E523F27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BFD632BB-9DD8-4F98-9104-454AB1063FF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A6DD24B1-DC15-4E89-9C0C-76A04668E81C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F8FD10F2-09F0-44AF-8044-73AC7D74E8A7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A3561C70-5482-40C8-8822-F8E65B5C333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A8722F33-10FC-48CA-8713-F0D09932A8A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E512A3E9-FB19-4D1F-8101-6FFA371CF974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4C9D21B0-C2B3-415A-A62F-9B0FDCCFDA3E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ED478765-8470-474A-A71C-2C95C0FD6885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76616C05-7ED3-4A02-8DF8-EC33B5A6AC7B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CF725D1B-EE0F-4639-B500-1E7048F327F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E489F464-B514-4225-A9AA-A71FBA8AA7A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F091DF82-57D0-4252-B092-B00DBEC7A29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6ABDC706-A616-49EE-864D-6527CA08C67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68674BA8-FF57-4F71-8B84-6BB3C7D8809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8E226F42-D05D-4BBA-8435-2FE72BB5C90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8413E540-D6B6-45FF-9F43-4F0E48F9C36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824795E4-1F32-4BC1-ABC6-C6971CE8521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BADE732F-ACB3-4DBC-823F-0886B133A82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F000E364-12DF-4016-A14E-CCEC04316D0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B394B5BD-0A3E-49BC-8B7A-B8B73ABD6CBA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4B66AEEA-3266-4F7D-93E2-572FA3F305F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B51FCD45-3A4A-4111-AD00-FF357EB1A42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ACD77C19-D7D4-4414-AFA6-A7770215D1BD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C93171DA-BAD3-4736-92BA-6813AD55F8BD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7C2EC414-7D93-4225-BCE4-90BA9B606B62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CF2E72D0-AA41-4633-853B-222D79AEB7CC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D44279F9-9A7B-4378-8A1C-9C48FFE8CFC3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EE07F081-1E64-4861-B741-01121EBB6314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F47D177E-FD22-46B0-8635-DB6AF6677BE0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FFF7B246-28BC-4010-9DB0-993803BCED7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2476D588-D377-4725-A08A-2D67FC27994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FF186AC3-1833-4C98-8D14-91CBC37126E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520CE621-22F4-4BC1-8B7F-12576B1A09C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58826CFE-81B4-49A7-9ED5-03C04C7E19F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867B2F94-8C8B-4E2E-AC58-9E4FD5C02A8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2BC2529D-C016-48C2-9FC2-2A54038C5BC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96F9D085-4CC7-4EA1-9F91-9C195B1D31DD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28402E75-E194-457D-A006-F035BCD9FC8D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5BBA184C-36E0-4F62-9325-47C7C1D9201D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42A1E188-79BA-470A-9A6C-3E56AF1F438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A70CFC8C-4B74-49B7-852C-BC2B5DA41D8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D58A177B-4085-4FB2-9947-92BC0F5A3275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190796DB-A71E-44CA-A230-E00DF69A7D40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DC26D45C-FEA5-4DD9-824B-21FD125B4B3F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FA1FE0C6-4596-4ABF-814C-2164C37130D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AB0BECBE-4563-4B6D-8A44-C790B765005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441B4C93-7C70-40EF-9CFF-670663D030E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3848AD39-B504-4470-BC80-47011D836FD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3C892DE5-558E-4CF0-9586-0A5F763BF95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84BB4C73-4CB9-4324-B43F-B0E5032DB4F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7C38D3F8-CC0A-46CE-BB7B-ABD13EBA3AE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E27C9C14-32CA-47CE-8644-728AE1010B6A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528B411B-92D5-4022-96BB-B575BD8DB8A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65C0624B-2B38-40DD-BF36-1FAB3AAD0BC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1F4965C0-34F3-4B98-A739-72799F950EC8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7CBF71B9-C6AE-43A8-B21E-C86A3606B932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BD11EC8D-CA85-4451-837E-878E3DD100EF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73D5F0EF-C591-4D7D-B66F-278E0AB22906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20B83AE9-2595-40E8-AC33-30162297D96F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DBDE05C8-B702-43BE-B37C-237F1013763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95C83DA3-C824-4461-8D13-8E12729EFB1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7DC96826-BACC-458F-A72E-B7A75C7CB5B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F2C1E271-D575-450D-A05F-70F3C286A8B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73A2A14F-0A5F-46FA-9099-69D207ADA25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F7F25DDA-516D-4223-826C-3EE1F40D6BD3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9FAE4D73-910D-4883-8BC2-C9508045943D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E28C2C27-1C87-4A62-85AB-82DEC12B519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2DAE88E1-ABA2-48F1-A874-75CFB2D4E75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E938EEDA-29AD-4308-8E7E-BA04D468A092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414EC0B8-40EB-4136-A036-A504B18EE2D4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28B7F389-B3E3-47DA-957E-4B3399953658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611FB028-FBF6-436B-84E4-DFC3648364F8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39AEF4DF-DC5C-4745-AF71-E9EC5B36868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3E723FD4-0479-470A-802A-D5671F26594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1D0FFF48-CE85-41F3-8EC9-61629EF44B5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EFADC05B-9130-42D2-8674-572756EF92C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BA03BD92-F3A3-426E-B77A-F8F54E7126C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ED5671A9-1BA5-4B98-9C56-C7C630D7D65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28281291-3201-4609-A8CC-B5BF028D1B9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47982DD6-8E87-4750-B58F-3522A5911DC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D9868037-5035-4B3E-B810-4F85F910506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4D8AC483-F74D-4994-9C32-5AE2295A8177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39100045-3AE1-43F1-BF15-4AB7F3615147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9F508465-D5BD-4EF3-81CF-60643DB4C08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4A91159E-BD87-47EF-8AF7-A1856287FB0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F9B5C70A-26B9-46A8-9D5F-6B978C0C8CD7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EE1D9D6B-7619-4BD5-B141-E188396A46BD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792E30AF-77BB-43AF-807A-344776290C30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A593BB8B-8C08-4D9F-997B-B504B7B2EC38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4603D41F-DFF5-498C-8C2C-ABE256ED88A7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4179D86D-6E90-4655-9EC0-6B61F08541EB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42B3EE13-19D3-4925-99D9-C3E294D405BC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6A4F1C0A-1357-4422-9DA4-F561C4BC367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22B04062-AD07-4A9B-8EBF-2856C82B7B6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30EE6691-CA3D-4C5A-BCBA-6F3721199D3D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6D7D0A91-29D3-4CE8-94E0-6CE6A1289F00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3514FDB6-D78C-475F-81ED-5F9B0ABC04E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6B215AA4-CB50-4BA1-A6A4-AB641C29C8C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5A44A5E8-4B5A-4639-BD12-DF0AA217CC7D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3274D345-3F94-40C4-A8E6-2CF011EE302D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4BC4AB14-0A42-4BB3-90B6-F1185D077DAA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3D396FA2-C229-45D7-9177-23BA010DE14B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C8C1CA15-59CD-4991-8303-2F313635634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A3549EE2-7DFB-4E67-BC23-338F46F1375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CA4F1F07-A877-43A9-A056-AF7662E925B8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C390E02B-F86F-440A-A983-9F875C18C1F5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0E955EA8-08B6-4421-B018-F785AF516FED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ABCF4607-AAF0-448F-A1B9-0CE37DE9657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AE2BC737-32A1-4503-8C70-84701B8AF31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1EB3F8BD-5EE8-4C93-8543-92F4ACDA5A2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F98FBBBF-B78A-4FEC-982D-840DBFD7343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C8DDA343-DE13-43F6-B329-04D89864F3F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7A5DD29E-05BF-4F52-9807-82859C1619A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BFE45D02-C4E7-47EF-9788-5EEAAF194CE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7653ED1C-542C-43F9-AE56-056067AE2D89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0739125E-48DD-4A78-B910-FDD588D7AC1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EFD7F986-DFAF-4989-8CDD-4F4111C7D76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C4A94550-B2C1-4DB5-B642-D4F97846EFD4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51396215-5BB1-43F5-A02F-DFD3DB107411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402E1B76-6BAB-4207-8517-00E0D7A04D2D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39AC8348-9E56-4BE2-A096-609C11F19170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CBBEAC4B-4F6B-4EB5-B08E-F2BC945627F5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4D32A2EF-1F1D-4E90-8389-272AC129B83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E4FB8C53-B543-4DCE-987C-40818C8E6A6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D39872BF-39A1-458F-B1D2-67368B0E1EA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98C50F75-586D-4612-A58D-5D2AE6DD6AE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E212D10E-AA4A-492D-A23E-22C4EAD9282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1DC4C273-DE9C-4DF4-B9E5-87062C2D9792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7FD776D4-319D-4E51-8B39-AF127C1DA1E2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35469919-24F3-4C7E-9BA9-938C1A04EF6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7AFF53C2-D9CF-4AA2-90B4-A59FDCEEC91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01947728-6FE3-449D-8CCF-64CD0B17320F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B214B51C-4439-411C-81FC-0890C1F81F0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40474B51-1846-4BAE-ADCF-F94202E8AAD1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3F45C792-8FDB-4EB2-A16C-6A23F4691A41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368B6B04-600E-4CEF-8979-EAC4FC8EEF2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A594B262-C2F9-4969-BEA9-40FC524B571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EF7A4F55-DA32-414A-8295-98118880C9C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3F57A8C8-B97D-458D-9543-485B7E348E7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F09E842B-8B54-4079-B935-0367192AA51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4C40030D-07D4-4880-9C56-84CFBC877E4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6D6C179D-C959-4258-B2DA-6590F27CE02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20DA9301-794A-48B5-9AD4-63734F5B636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E5330460-88FF-46D7-BA7E-CCA532B9B74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E5966158-A95D-43EC-8711-30D2BB8CA65D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A4F471BE-5FDE-4797-8DF5-0D0F7397AE97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62EB040B-2AD9-4C37-B2E2-3E831A34396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1EC5F4F6-14F4-4DA8-87A2-E78B6C2084C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497C6F65-1F3F-43EA-AF05-561EFA26AA1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0DF36739-C8CA-40AB-A2B7-FE7372D216B6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88758F1E-9C5A-49A3-AEE0-1185D2C08FEF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B475E169-5830-4173-B016-055C5BEADC94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6D7DBF6E-3123-406C-8F56-67320F410F8D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7C19D558-01B7-4AAF-AFE2-4E4F77E22479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28B2D468-59AA-4101-91FC-F7906540D9A2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99D03D73-5094-429A-B577-C2C87A1220C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780CB8D9-163F-4146-888D-C8BE0DAE953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149F8459-CF9B-474D-B649-C45A9190D22A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22055BB0-E62A-487D-AEB8-DE1883FED3D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6C58CCE1-01CA-458B-8074-0473BDB9962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6DA983F6-8DBE-4CA9-B321-A630C766506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6625C2F0-9739-4F1C-AB4C-E1FFEEBB64E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DDABA10B-DB64-4D41-AB0C-2B9F99843D6A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9A3EE2B1-7295-4958-A63D-303879CE70B8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8830B076-3920-48E3-A6B3-8CC65C741A29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14CC6E4B-5CAF-463D-A385-082E0A2A60FF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68165ADD-6EEC-4662-8BC3-C915CB71F22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34281B25-4AC6-46AF-BCA0-938372E1BC53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E3299937-67BF-46B9-8FB8-D450B36494EF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2F7703DC-6FA5-42AB-A264-FF197547803B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C2B17AAE-43DA-4FFD-A793-6A51BBD7C05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476E0F73-CECE-44D9-9FF2-088434620D8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24551D98-E01A-4FE5-8272-0B72EC048AB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D0A39CC5-2206-4FF1-B400-185B5D580B8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1873A263-823E-4975-B980-651225EC2D5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B49714CE-86C6-46A6-9B15-3C561E11874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695041E-D85D-4033-B443-A85D7914E99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C7B27131-90E1-4512-8789-6D66B6C41547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6434CD25-371C-411E-AEC8-0F9B92AA1FB2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2CF6DF3E-17B5-457E-91E0-DC4D8A4F8DE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D59345D6-67AD-48CB-86C7-2D7CA559D3B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0C98C500-F825-4766-8B91-236022437D7F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0922C8F1-04CA-4D7D-8324-E63D3F173B6A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C1E32294-47F9-4F0D-80A7-36166112F495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E3AF9117-0B37-49A1-987F-ABF072E765BC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1437B84D-AB4A-40E6-BD84-142874967598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B57D4A11-422A-4D76-82FB-8114FF7F58E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C14BAC4F-C48C-444B-9510-E6413EA4827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FE2EC578-4E63-4190-BBEF-33202F72CD2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50FA0B72-9838-4B7C-A5EA-A612C50F472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98A340AD-41F2-4529-A470-5AEF7B09442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8F6D7295-1CAD-471A-909C-5D301E989E2A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F815E349-EC66-4F80-8F12-B4323FAF5AC4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A2475135-F3B4-40DC-8B40-CFA673B7A6E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6AEAC278-1BF5-4457-A8B1-556D7FEEBAF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85CB0F89-462B-4FA0-A814-00353FB200D5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37503D49-9CB0-4AFD-B93A-1FC5910DB3FF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3C35081A-3739-498E-AF8A-1B5F2CC358CE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CE159236-2AAA-430E-A1FD-FF889BC71713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3B6C2074-3334-417E-8CE2-96750422FA0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A7228E01-BFBC-4529-9F3D-DD0C854A8E0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8DFD796E-DEEB-4ADF-9719-7243958889C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5EA147BB-F4C5-4B83-B46B-DFA0378ABE9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F5853A31-2F5F-4958-A8DB-F68665AC55B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12EBC065-4D17-4A48-A7E7-3BCFE45217B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5F05E960-990E-4AB3-AD3E-AC56B1179AC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4FE9190C-DD15-4C6D-B3CC-CD9F8A07D64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30E37183-850E-4079-A0C8-650CFB61901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4C20A753-4931-40AC-80F2-3A9B168D1B84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4BE26F98-B685-47E9-B08C-56D796871976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06872D91-D503-4319-88CC-079AF56F08A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3BCD5BCE-289C-400F-872D-F059D9C3CB1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E141F8BA-3F0E-4BC6-AC48-BB8C02D23CB1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6E8BFFF3-BFBB-4338-9997-67211CF9435E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1B851134-E21D-4792-9445-465B8B266B74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C08F4B41-45AF-4BD4-84F9-BAE01B551B11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A0A1FB39-B90C-41C0-ACB5-4244090B6D3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02A6461D-04F4-4C1A-963B-1670E473F55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043C37D5-FF03-402D-898B-24C12DCC9FC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451ABB48-DA01-4630-BA10-BA9AEC5BDBF8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495D1B64-4EDE-410A-BDCD-B758234D7A8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1F38EC4D-BF30-404A-B486-820169DC6AF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60F2A255-0C6D-4B7E-9314-906121FAEF9B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6E74AF93-285F-48BC-84C0-FC19B79F8BC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4BE9E34A-14D1-4103-BF7C-C264A13CBA5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534F3F51-E2E7-4317-8D8C-B007BA90860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A52D6312-E724-4421-A1E2-5340B987228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5AB422B4-7213-419D-9F97-51B6368A72B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63E04558-212D-4659-8908-D02CBC11A8C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B3A853D8-F97E-4034-88B2-0666508BD8E8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700F5F9A-ACA6-4602-903E-58A516686EB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45</xdr:row>
      <xdr:rowOff>9525</xdr:rowOff>
    </xdr:from>
    <xdr:to>
      <xdr:col>4</xdr:col>
      <xdr:colOff>123825</xdr:colOff>
      <xdr:row>46</xdr:row>
      <xdr:rowOff>314324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43101B6A-5E12-45CF-97D7-3199152A1536}"/>
            </a:ext>
          </a:extLst>
        </xdr:cNvPr>
        <xdr:cNvSpPr txBox="1">
          <a:spLocks noChangeArrowheads="1"/>
        </xdr:cNvSpPr>
      </xdr:nvSpPr>
      <xdr:spPr bwMode="auto">
        <a:xfrm>
          <a:off x="3200400" y="9277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9259A1B6-E73D-43A2-A401-169D279A48B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AF74DA8D-EFE8-40E7-A910-42E6EA5DDF3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4F622935-3DC3-4CE6-9069-86E97AA5F10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7BFDD37E-93F2-426B-BE1A-323691F39BA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D644FBAD-5814-4B7E-BDD9-6FE4DD61E74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AA5C1656-5588-40BD-9702-3F13E271A3A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3DD75932-E1AB-4983-A4F9-9CADD65607B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7C7A2081-143C-4269-9F8F-68FAE4A4670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2DC9EEC4-79BE-4F3D-BCA4-E686B900F23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499774DD-2A84-4874-9DA9-D996815D1503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25E5D7D4-008F-4DE6-BCE2-53EBE8D91EB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278699DE-E66A-4ECC-A275-2839116814B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AB4FDDDF-FAD1-495D-8126-80C1320D26E3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55B0B61C-A629-4F29-BE92-09095908AFC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EBAE433D-BC07-4A64-8D2B-83CE9CF4A238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6EA41E20-D2C2-4D61-9AE6-E21C0A52E46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E5A21439-5E01-4DE2-9659-25FF980236AE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61C4EE77-BC94-4B2D-A839-890F095BC5EE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1D1E8A0C-3DB3-484C-8D34-7D12EBC67B54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38437A6E-6BCB-4579-B510-FF5C16515DA0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259062E0-55CB-43B1-ABFC-2CF26D26DA3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1CF59941-3F87-4844-A1A1-72C2A3DD60B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ECC09B06-9DE5-4AD9-9C28-6C39EA8AABDD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3C9FA831-4FEB-42A7-BA37-3580EE17BC11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B077DDE9-AB3A-4A60-8E12-35CD33F9D7F9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BB0A26FD-2519-46E0-9586-DE0A0363EFB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7C78EC68-AF8D-4A25-99B2-541F84B853D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2D7A468F-4C2A-417E-B90E-68C94364806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E14E93FE-B0FF-4B18-B5F4-D7F0C92D8D4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E4E2639A-677C-4E20-BAB2-89F68F764ED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E34F293D-31F0-4AA9-A013-942B94B76AD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7EB4865E-2F0E-48B3-A49D-A1C99CB57E5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5D0973FF-3446-4083-A241-06F5AD892D1E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AF264BC6-6A3D-4CF1-AE8E-92BFDA664E17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C79EEEBC-E0E0-4DEC-80BF-C6223F167DD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4E294C88-6D21-43BE-9AA9-09F76B2AB7B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193DE4F5-85D2-4D2E-83CE-5E0CDEEFAB26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6AA082A8-5413-4D79-8728-8CC7E7F64858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881EAD38-3E44-4DC1-818F-8299BA3227EF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2A624EF8-466D-470A-BB7A-9E07D65670BD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ECEBE215-CC34-49DD-BCFD-38165B8FD443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F41ACAFF-D1D9-496C-A732-9735F5F23F9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215FDFA6-3567-4788-B76A-E3414016B83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D6ADAC86-0CFE-4E19-AB09-41D069E02F5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06624DF1-C070-49B3-B097-B7A9DF0098A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344B683A-63DC-4FB5-A183-E810D7BF284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A90133E4-38A8-4E1D-B12C-FCE9BBD189DC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ADFC765A-CAD4-4DE1-B149-3E3DE848435B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48B28F36-56E4-4311-AF6D-AF1A02D0DAB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A8119F60-3CD1-48D5-97AF-DCB61EB0F4A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3808B53C-C8E7-4C5F-AE9E-30D9970BD024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E27769DB-6726-410C-B1CB-5C060DF4D0FC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ACA649F4-DD67-4B1B-A393-CEC609C0EAC1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8B79B45D-E18A-426D-89BF-1FBE99FA89A4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A3F8129B-6D25-4422-9A43-D5265461C29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2ACCE5F1-ECAD-4021-B07C-5A0B828BDDA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CB8DBE2B-037F-4E73-A5F4-722D3DD5271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143AB8F6-EE9E-4DAD-A089-98F8DF6CD34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278E9318-2800-41D1-9556-36286867302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BC83EABF-DC2E-4104-905C-082D95BEEBE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B8F02432-A58D-4ADE-B30B-C8173404EF4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1B169E50-BD7C-4FFB-91BA-C5081060C86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EADAAF20-03FF-4EA0-9F3A-113CDC9E605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32DA8ACA-567E-4812-9FEF-0B0090A6910E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AB2DBC43-0276-4AFA-9F9B-D36F8CEEA44A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6142BA2D-1040-4447-980A-4C0FACCF7F1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22F3F4E6-1E4A-4C36-A7EB-D418EC3CD38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2F453E85-EFD2-490B-ACE5-91FA3E12BD9D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95BA0B6D-651E-4F5F-8429-F4646C81548A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AE7DE4FB-82D1-47A6-8C88-B1B4A9321276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27424FA8-D8BA-411C-82C6-8713CB51EDB6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5C886633-24E4-4FDD-AE7F-FCC395097888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9340FCB1-D7E6-4189-94C3-D64FAD7CC71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84DCEA5F-5961-40FC-91EF-1637F1BCE8E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6BE73C14-5753-428E-92D8-C1CB7652711E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739EFEBA-0A5F-449E-B7E1-1F8A203C351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B7E66250-C358-42F2-8AD1-974A08532D5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C1950ED5-3EAC-4A7D-8E47-F41A010C9FD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DC14B75C-8FEC-4903-B335-C15E560096B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1D2EE0AE-B0B1-4932-9AFA-9B27360207A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0FC9E799-085D-4787-9B50-CB07F05A0F1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10C598FD-3832-413D-ABDF-4CE3D5CEC890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75</xdr:row>
      <xdr:rowOff>161925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05961B7B-2EAF-4E7A-A949-B41303CA176B}"/>
            </a:ext>
          </a:extLst>
        </xdr:cNvPr>
        <xdr:cNvSpPr txBox="1">
          <a:spLocks noChangeArrowheads="1"/>
        </xdr:cNvSpPr>
      </xdr:nvSpPr>
      <xdr:spPr bwMode="auto">
        <a:xfrm>
          <a:off x="3181350" y="16011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F32EECCC-FC74-4F93-B9C6-164B4B72185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A15D8F5A-F021-476D-9440-4C8D62868CDF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64385B8C-32AF-4D2D-B4CD-938B544AE08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5E5500F4-4966-47A3-9870-D9FD16C8411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1F7BE465-7910-4070-9FEA-D95611A474B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FCE85F18-A8AE-4E73-B4C6-F23E9431256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E2DD8228-CC2B-4B32-906A-A22EBC99EF3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953B408E-DD72-4E08-8497-7EEB2C1820F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7547F933-EFAF-4455-ADD1-26BF84965F2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7438887B-894B-4C5D-874C-1835A0F586C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B030D1CE-BE52-4729-BED0-FA16D3FFA52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6337B588-0769-4F87-895A-333BD47DF0FC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6BF23308-BAE6-436B-8ACF-D6061092A7E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832ED326-99B7-4D06-90AA-8349381535B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158F5C4F-6C7D-4172-BCFC-13F33DC77A2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DF367382-3D10-4484-9B61-A04CA3441F6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2FF48BE2-A8C5-4CED-9D7D-01B0BB9BC21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C67C0E59-9BBB-4D71-8A95-C08D0C2D952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392E091B-F273-4BF9-AE19-D2B01E1D8564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81FBE396-9348-4CAB-B96D-D894E67B51E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D61603E3-C0E0-4093-9B27-4053A150299C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113FCF69-289A-4CB6-94B5-287B5596AB59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7F0FEADA-17B6-4C89-B9AD-2D04BB9BFDD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75A8DC04-CCB7-4823-B3A8-FF4E7477175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349D153A-1BF4-44FB-9035-95E5CD70D51E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CD0BE39D-7E00-4426-89AE-F498792CB326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A02CB118-C46E-499E-99FA-0512207957E0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4D7FE5D4-6720-4D51-BC72-39C091E1103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189F6E9E-FE23-4134-8BA7-5F15D0AC56B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A0C69EC6-75B0-4B72-B52E-2D406257FE3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E2251D19-1AAA-468D-99DD-FB2EDFB08BC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68149029-C47C-43CC-B9FE-D2E1B920265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249A8B74-9136-4E4B-9002-81077EADE41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BAE1A667-00E7-4B11-A7FA-18033EF7075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F08E6CF2-0526-415E-8A39-B01D8F2D5E6D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5035DB75-EC15-4852-B4A3-49D483B205B3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DA19F00C-A2ED-43B0-B653-F367401750E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807EFB7C-2E27-4B6C-ACCC-C80EA8AF099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DB14468D-1AB3-4633-A5B5-AFD4ECC06170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6DEF2304-915D-480D-BF1A-DA18742542FD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70570BF9-7072-49F4-82D7-FBEAF100995E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802FC276-0015-4D9C-83F0-B63AC3403BD2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B8C25D8A-6475-43B2-B80A-B6B4FA4AE92F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354D1EB1-FAD7-409A-AA03-950559AAA2F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2E9493A3-7A7B-49CF-8125-A93D1955B4E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EF9BCDB1-EA67-4518-99D3-FBFE42C59DA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D313C472-D5C4-4C1E-AB37-55F963808E9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2959560-F8FC-495E-A091-EF05AF37BDA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F9DE8C5F-E2EF-4FF6-9D4F-084A1B9FE5AC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8B7640C4-CDD5-441F-9F4E-7328FAE575AD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CB29520C-7505-4305-B9E4-F08057268FD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23C92902-AD0E-4DF1-83B6-51CDB9FA7BD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44B821B7-AB54-4965-B521-468E77FFB83A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99C76271-7B75-41BC-A5C4-6D883CDC5EA7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4692F61F-7193-4080-B63F-8E5CCD13CE0D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42A59EAF-9B69-42BA-8F18-D1D50347163E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3EA3C72D-2E67-4DE6-89DA-B716C8775F2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CDAAA723-8508-40BA-AB0C-F4B715C52E3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51738C21-A363-4618-9FB8-0F58C01C3EF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75AA5B6-91C2-4E64-81B5-D4756714452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060388D3-7A0C-4340-BA7A-E1C42F1CDA4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408061F2-486E-48CB-BA28-AE26E692BB3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F4820F3A-10A3-41D5-80F8-D1162913666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035D643F-0B99-40B4-BA9C-F2E653C0963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A2107892-3418-401D-95CB-5E5947F74DF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50977B0F-FFA8-4597-BB6F-B51263B23E3E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32498722-8780-43E1-BE58-7CF72CFAF893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927C96D1-4A09-4106-9AAC-82A0BED7A97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92B8FB02-34D3-41E0-8EBF-EF54C2BED3B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0D0F4537-1380-4EB8-B322-B10D363C6205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49743CA9-834D-48F6-8947-6B85D6ABA2A0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CC6E2E55-A9E9-41FC-AD53-BB996238092C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C5FA817B-1BBD-448A-9CC3-446EFA432B9A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178C84B9-D43D-40ED-8E21-4086527FA303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F72389AF-4A8E-4310-A7AF-B6566E15BB8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0ACCDB41-01E2-4798-B457-0D291A17F22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6B0BD6F0-BCBF-4464-95D7-2B14F35EA17D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BE61A1B4-6AF7-47C0-9265-FBFABD09AC4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BB416FE-400D-4E0B-BD8E-4F24F10979F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BE559B88-2856-40D8-812D-47A3F8CBD86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BBEEDFB4-74A0-4D7F-B303-EE6C824001F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CAD0F680-656D-4FBB-B7F6-30DC78B65F0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C39BE325-6E2F-4FF8-8544-3F9B12D2C50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DDE2FBFF-786B-4A0F-B3CD-ACD77D51608B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A46E592B-4694-47B4-B295-E3DC4811A2B7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EA6F891E-5496-4A57-AB67-B8471F8F1BE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A5E79C20-8AB0-47EF-BA82-25A2F93CA701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1608B693-40CE-4E4C-8954-EA907DF0075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FCD88C25-C338-42EC-8376-39CED039FF1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723718F4-727D-4C12-B11E-D196AB82D57D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D8A6C6C2-9880-49A1-981D-F15D11EB865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E10D05-16BB-40BD-8972-D097182A489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383F19B0-C44C-4FDA-969F-2CBD08535E9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F4946100-AF91-4392-BB0F-009160CE3C2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ECD97443-A164-45E9-BC3E-C59F10D4448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3C4FE4D9-8184-469B-A24B-7258D59889A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14781C57-40A0-4DA0-AACF-423CF042BB32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B8169B29-C584-4D84-9719-A029AE27DC2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0E36C8CA-5818-49B4-B9FE-F3E9EB94AE5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65B66F09-1C5E-4F22-93B6-15A2996460EC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F1A8E71D-1329-4AA6-A903-6B4602C0323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FFED7E71-9E2B-4FA1-ABB9-6382E1351AC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81B17E74-6473-4E62-A8DE-C9C0CBF2C9E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215AE8CA-4407-4912-92C4-50D62A5C717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8683F74D-272C-46AC-8D74-6861D851CF8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C734DA84-CC2E-4FDA-9550-316616D265C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C51DF139-C92A-4002-A936-89210710DDB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2382FE4E-F20B-42FF-A022-CA75F21C422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9F6F6729-8D38-4652-BFF4-F96A7363886A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4D4D7DB7-2DC0-4091-843D-7F8ACC57A056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1BCFF705-E603-443C-8D2F-4073940A843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A171B559-8102-42F4-B1C8-490B6F2CF56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506620C9-0644-4189-A372-D917713B7286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E9484CB2-FD50-4700-BBDC-3F4BD01C30C6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70AE096A-1292-44B8-BC98-6C122E0DFDA6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B5672429-30F8-4BDA-9471-B3664367775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8C612478-448D-4161-B84D-6E33C882E4B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5D94DAB1-F323-4EC3-B0AE-11704079E10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3B4A8068-B0DA-4952-A1CD-CDFAF4739D9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70FD2CF2-229E-45F6-BE60-41CC03DAC58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8C1B5B02-EE9F-4E09-9C93-4E10564C86A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DE935879-9926-4685-B131-091404E2E01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C1D8AE8A-2154-40FA-81BE-A83DD99317B3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9B985BB3-82A6-4B47-9F3D-FDB36213570A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A0BA1159-7A88-4EA3-A494-AED9C514871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1AADEED-B031-4E1D-B3DE-C0361FE883C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98FC914-B6B6-4569-8A02-4954B328EBE2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87960610-1E28-4DA8-B1AC-A6ACE6AEC8F3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A510DA24-5E4B-421F-A8C6-278A7A484C65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CD97BAE4-EF89-4B66-81B8-5EC8EFB1FC19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DFC8344D-4C4E-42BF-932A-CCDEBC91AA7E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57E1019-BE56-49C5-BBCE-91E611169C5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1DCD7CB2-2C6D-422F-AE65-5CF40A0825E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1E4F710C-6166-42EE-B804-9BB852D7019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362CF94F-5DCB-49E6-9942-D3FA84D2E62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31D64DE1-4C29-4D0B-8E11-7C6C6199545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3422510C-58D3-4A0A-B432-9057EDDEBFBA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EEE544EB-B8B9-4DA9-BFFB-2FC6DDE997AE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C389227-189B-4289-BA4B-FB230B1F419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BAA32537-7F2D-427B-A67D-2C980F08D16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53C80497-0B55-4F52-ADC4-498F86D8B2FD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A2F63880-8C72-41EE-B333-9A4313807343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B56BF1B5-175C-4FE2-9052-9BA23D328F88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A0049C60-08AC-4E26-8B80-6CE1E1AC91A2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0E7F936D-F4C2-4C1E-B9DC-8D76839F9A3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5E67ABBB-92AE-4865-9E74-A6C89FDFE74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D3549044-6C17-4B8A-AE21-AB376C87AD5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1D6FD304-3F17-4C69-88E9-7D1FAD2D5E9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FB9B2C4E-C40B-428B-A706-E79EDF21469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19BC1081-15BA-476B-B950-6E410FBC1DE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0A2AA345-BD92-489B-B986-1124A9FE3A9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3B4D6F3B-5D14-4793-A815-9A45F3A32E8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CA537FC3-6968-4963-9742-143EF43AF56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AE7038CA-E6D5-4C62-8F48-41F011ADE3C7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7145E18B-3931-4D92-A1E5-F9156D871A5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C31B8A01-197E-456E-90C0-505EDAF19E1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720FB001-94FE-4850-A39B-5332D3FAD1A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5E778C4F-440A-4D4A-ACB3-9FF7603A1AFA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300772C6-876F-4D56-AA5B-27114717CB33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42D2E9FB-836C-4D7A-87EF-0EA05F3EE681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B3CF1151-342B-443F-B09C-B1EEB6BBBFE7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38F0CA63-2682-421D-96D9-67A0BFA90D83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C9F1ADF8-D429-4734-92C8-7DBA74C55D3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2BA2DBF6-8BDF-4041-9BA7-6E368E62AC8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9D8EAFC4-7A70-4DB4-A5A8-42570F200DA0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53EE21F6-3476-420C-8062-EC67B25AAA6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CBD08482-1720-440F-8F99-562DC4FFC83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A8373642-7152-4196-A483-03E822AAF4F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EFA932E5-8FF4-4AFE-B6A4-4D0DDA48BA7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7C862288-10EA-422C-AC74-07D169F4FCC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A67F1179-EA23-4FB8-9F60-B7DFCAE053E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419420AD-70E9-473C-ACA4-9C10F5FE033D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B3547A20-1EE9-4CD9-9F5D-477B278F1F69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E9457011-F808-4512-8EA9-535C94B17A5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C7B38764-7DF6-4B88-9202-2B6A6F2C656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7F22AAB7-0F2A-401E-AF13-32A12514A35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2C1A9272-F2F7-4B06-B6B9-E589D8E03C9C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6C68082-EE94-467B-AC54-4D2646EEF5D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22E4E90B-D5A1-48D9-87F6-62FA30813C5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D5CCB6AD-F263-4E17-93DD-83B0DC7C6ED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DEEE78D9-E963-4A6E-8DB7-7BBE1DF4944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BA166369-D097-459C-AC67-56300C6CF4E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E00FD54-6153-4E76-A40F-9B3B4883C36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133A4350-1C93-4B87-8AA7-4A903C38BE3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43601446-E608-4753-90A9-10FD002048F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CC720015-32F5-408F-A2E1-041E63F1F5C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480D62F8-9560-4A9F-8094-B2D2A7B3E0E6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3F30C5E-3898-4F6D-8E66-04313183136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A19B3643-C6CF-485A-A58B-6795C9B4125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A1869ADD-3DC7-49E9-A5F7-5F9D142584D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71D603BC-7D3E-4298-84F5-D9783667B4D2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A06AE434-125D-4D33-AD18-5E5FA286259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F423C23A-AE4D-4904-BE4D-3865CBB9A96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F411C03B-67BF-42DB-8160-2D91C7913282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FABF07D1-8B48-4925-A80A-C682308FC78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15DBAA79-7935-4AB8-BF84-06DD5AC30148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C171ED75-F42F-4F56-AF13-F0D0A9EF70B8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A4F48AB0-17DA-4B77-9C7A-BCFA259D8D6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D16B6773-3E0E-4966-97B4-C5A440257CB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FF39B7DD-75CB-44CD-A454-A624DAAEE43C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8C21E164-CA7D-477A-A696-7BE6888DB3EC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2A95681F-A80C-4D4A-811F-503890497DD1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4BCB4BB5-0867-4EC3-BB86-5E0477D8DD9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985B3E2E-D492-4CDC-AC3C-72C1FF04794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8B78D7CD-67CB-4D17-ABE4-AE70670040F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EC3F2607-F90B-4F94-A4AB-125B3CDA5F3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9A74164F-6C95-4110-A5BD-F2494109F0D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5BDCD8F6-9BAD-419E-9AA0-6F0C8E521A8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7DDE684F-BDC4-4DD9-9760-CA212128CCD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7616652D-9BAC-4FBF-8CBD-5EED2C0A3F2A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F57804A2-E631-44C4-8484-189D435D662B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70CF0164-4A34-4C73-819A-BC7615926A0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127A33E9-B075-45C2-96F9-0DEC685E616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A6B7CFD0-35AC-489E-98B2-5799884E7227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6DE726D8-334A-44D7-9E42-79ADEC8E7C7F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BD79482C-E14E-47DF-B1AA-13EE1A1DA8A5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A801D0AE-35F9-482E-89AF-44B73D47251C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EDA0DCBD-7FF0-4063-BF86-6945E2CA8F25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11545B70-0329-4BB7-90B5-1999E403135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4326CE32-D492-48B1-93CD-DF53FE0BCB8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199FAEF9-F520-4568-BD21-5C389E001EA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B8CCB1AE-2837-4426-9137-92A84704245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B3709907-03AF-46D3-BE92-B82EA518162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D7DF6D29-1581-4241-A126-965867B9C4A1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245EB3F2-2F74-448C-93E2-B611ACA5C98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5E077366-B74D-45FB-8CA7-EB6391B647A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88AB55C1-E5C8-465E-A9EC-19E53F3CBC2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3A262BBE-7C1B-498D-9A1B-C5F260CBC2A6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4BE64C41-7AF6-4E83-ACF1-40467EBF5410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ED40E361-8380-4379-BEE1-D56F69D406D5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2802155A-6463-4F25-8A2F-437F51EE133A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F061C661-3E94-42A2-A493-83A14319CAE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43EAAFF5-2AFE-4EC8-82A6-02DBF443078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F4546968-6517-4A67-9357-4DA2F6EDF3C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7BBE1273-2BC7-4DDE-8C13-AD5BD0DAB33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B82C9195-D672-4CC8-A51C-362D9F573DD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5DA10292-661A-4D1E-A673-06B4F2537F7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32EE504C-BDB9-499D-B778-7BF24B3B382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77068DAD-E15A-450B-BB73-74ACDA28912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82F2829E-1AB3-408E-93C2-27AC8522740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49185506-4124-452E-B2FE-0C6EFAFDAAE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63E66617-2E17-4240-BEC3-C32D63078C0C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493B6725-6A6C-4B15-B7AA-E5FEDDAB947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7A91059F-5E0D-4F9A-AD5D-05E88F216E2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A2FE330C-2C6E-4230-BE2A-05B547A0A06B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393B08E0-3804-4864-B540-90748973F2D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68E6EAC4-5AE7-45A8-AD20-1D4D7A8260C1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3880349C-8FBD-4128-A6DF-D445FCFB7F69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A615BB7A-DF37-47C6-80B2-8D20E140E6E9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C31D051F-F76A-49CB-AC45-118CF49AC16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D0FEC2B7-337D-4D48-B7B1-01E7D5CD33B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4CCF2E04-53B1-490A-B96C-E3B424EEE2C5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114D8164-8D63-4062-932F-1068011B549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0B9C2DA0-FBB4-4E74-B0F4-0F747950A56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39FDD175-25EE-4285-870E-37E0279E24D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81F3B60D-4184-4642-93C4-F20DC599F5F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AF4BBBBB-57E7-45C5-875D-BC47225E265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B44F3D4B-EAEB-4418-909C-5EFC2DE9A44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D7531F2A-0F74-4BA5-8E65-2EA12BD0D8ED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0BF7F015-ED6D-489A-A463-FC5B5AA2E8D6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FBB22DE2-4B6F-4DEC-B898-779CDB36D81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53EE3FAD-AE6F-4604-A0A9-FDCD7090F161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A8A7467B-6FE6-4BD6-AF25-D115E8AF3AE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A58EAAF9-CD92-46C5-B81C-A3935A9DA74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B22A5D7E-11F6-46A5-B454-D8C7779F42C4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48D27742-665A-489B-815F-2208B97CFF8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83E03776-88E0-4CCA-A6C5-C69C64125E3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3C1B248F-38F7-4437-A4B2-F8951BD2224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376E9715-89D5-4DFA-AFDF-D0E9F8E832F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7837BF55-6507-4C3D-959E-E23CEDBB79E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EB1EC953-CFD9-4734-A56B-DE08FFBDB6B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D9B78571-C1EB-4944-B539-5F0C500548BA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3B3C439C-AC80-471B-9467-200B1EE38DD8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A77AF1EF-4490-4364-BD7C-D987399CED7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A413A640-FDD9-48AF-9DCA-EF93F6B0742A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B2C26317-6040-4D02-B553-87B4F6FCA97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5C282C0B-ABD8-4830-A2FB-85A9BE23EFF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95C99CF-67C2-4102-B7CF-AADEC4E6ECE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F4889392-F6C7-47D9-B610-A7821B0CACA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3008D31A-8F9A-48BB-83DD-ED46B62142A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85D2BBBE-90AC-41AB-A38B-B37D140A613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C6B8EFEA-086B-409F-A0CD-616E7345B8C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B64896D7-178E-4F77-85A5-A8CC1FC6859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8D1194E4-5C9E-4D19-8DD9-C87200F46D02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EB5508B5-164B-44C1-B024-2081CB193910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0F4AD497-1891-40B5-BF0E-206C27AE487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EF1DF782-5A9B-43E2-B727-8C56A04A7B9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E52FB39D-93BF-4B97-BA24-690974F26247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ED930460-58B8-4104-A634-D64277010CAA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CDA83C17-1FF6-4F6B-997F-6318BEFDE74C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530FA51F-6BB2-4F24-A83E-B5C02595AAF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6FDABAD2-4CE5-49E6-B3F9-9C7A5EA5CB9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41E7B639-7D48-4F37-A710-40DAC76D781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E6B51619-022A-49EE-A780-BDD11864A3E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47D2A80B-036F-4831-A48D-EC995B0D75D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E400F18B-1EAF-45C9-A2B3-6A2E84A6E7F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2D516AEE-CB7D-4800-9CF8-69F390B43F3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0B3ABD59-FD4F-4111-BF66-997D32A90895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E09172BC-5EEB-4719-8EFE-818B9EB84AB8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73E02F4E-6445-4915-AB61-2AB8D8A2723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414D6476-4E25-4537-9B09-DF0A13D00F8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2EA08769-CF7D-4944-B551-5814CFA8E581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81824079-0582-4DCD-8328-7D9E9FA9D28F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584FA2E9-ABB9-4E4B-802C-AD1D3774030E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4311B642-F710-43B1-B148-9C297CADCED0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EF24E730-5A2A-48CE-BFD9-62F98C2E3579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4D68DA10-4924-4F59-B502-3DEA9B45318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633DA911-7A07-42BB-8A37-990562D49A6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54AE9169-0FFC-4AD2-9CE1-F86FAADE0A5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F2C3C90D-8707-44B8-AB3B-0BCD0D09B44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E39F9C9E-5704-4FBF-8EA0-A0002C3E5DD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8D12B0B3-F917-4917-A098-13934E2F55E6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D363B85F-1B4F-4BA6-BA2B-064135A4D0BD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51708E5E-0110-4780-845D-96180A92CFE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A646119A-2A5B-4BC0-A4AA-38C214E4176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D932FAE8-81DB-4BB4-8B3A-9E80AF79BB58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4CD12FFD-4DFC-4ED3-9A47-2E2265EC5754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8E58800A-FC54-424D-99E7-8C695D168F19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89B289ED-E007-45DA-8A0B-8ADECA24D9CC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949F3A6B-5C18-45D3-BFE7-FDD69EE1867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60BAFF45-80E4-42AB-8893-FE263579F8B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D1E26B34-9AB1-44E3-8A38-E81FC4F4EA2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D2844489-90B1-4ED4-9C45-DA83E48B637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8FFF2BFB-80CC-444D-8BBE-01E61620F8C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A62600AF-34FE-4DCC-B740-1DC6199B544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B19E15E0-3018-48F7-9513-CE97D93CC2D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B3E3A96F-76E4-4A5E-B689-805D4466A4F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17BF74B5-0188-4070-A71C-79A7691150B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CE3EF2DA-97C7-4DDC-A152-E9061CF36E0C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39826C0F-C440-4268-92E1-CA371F32F795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8FDD0740-AE34-4C2F-B585-9482607C29E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B2D7DD83-4419-421B-A76F-5A331E536AA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B16FCF0A-E678-4301-BD41-D42FC2AC22F9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C54BA07A-9811-480C-AB76-FCB096DD721D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2E71AAA9-D4DE-44D7-866D-213C268F7210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7297BE51-7452-4580-B3DB-386F6BEA2844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44E2FF4F-0330-42F7-94AE-32FE4D4C531D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B26F74EB-6209-48DC-A220-044B3E069A1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F131D461-C6D3-4662-BCF6-564E8C8ABD1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223D1D02-6755-44DF-BAAF-2478DA138F71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91F62BAC-3595-47BA-AFCD-B404C79CEB7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699DDD51-9A58-4251-B107-62437F56F06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1132FC80-351D-4727-B3FD-07955E16F27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EF22819B-51A5-4129-97B4-02B68A52729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EF6A5095-7D49-4B1F-9E08-1696CE11C75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26B15D17-72F5-4C28-A00D-65EC34C22F8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3149B6D4-FCE2-4ADB-A3C5-9C13B01784DD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6FFB6F8F-2FFB-4619-BF67-DF6056303D9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F577E343-CE7F-4C02-9E0D-52BB9F694349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10D3108F-A388-4E85-8F65-D92487EF55A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4294FBCC-30EB-4AE3-979D-9CE411DF5BC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5B84A192-6082-4D30-A69E-E272286306C6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70AF54E5-68A1-48DE-B500-F5DF4B5140C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1A282334-2AC7-489F-AB4D-B7D0A378E32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653D33FB-B30F-42B5-AB0E-80A91D28FEC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E11AF55A-F1E9-40D8-B0AA-90E68FC1BE0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9E4E9F3D-F8C6-4F4C-A1CF-AADC52D9DAB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A829514F-FEB6-465D-8F8E-C51995405D3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CEC8620B-D448-4A48-9EE2-D41CCCF0DCCE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41EB2B17-D4EB-45B0-BBA7-02ADD6AD7897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72CA42DA-5D77-47FA-97D0-258A3DFDE10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729A8E7F-95F4-405E-A5DA-2943173B859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4AFB366B-4DD8-4498-9CE5-C5901934A1B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EA531B9C-9B35-4B33-8C3C-6D9A3921E99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3ADAEDEE-2B48-4F99-9FEC-F62818320B49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521F8D7D-E119-48C8-82A3-77763A7584F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E023CFBB-D2AB-4DD7-AE41-5ABF46801A9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ED60DCDE-2EAE-4AF1-88E7-8D01BE02420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5664EB65-F929-49CB-9BA8-0D693C4700C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5504B2E9-D993-41B6-9D30-F7BB74F21E51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446F8925-9DA3-427E-B41A-7E6560C2565D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7AB68167-5196-454F-9CAE-7DCF6AD7BCD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CD6E85E3-877D-4AA1-8E6E-2EF4E1AF3C0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8B5410BF-7124-47D0-8825-93827AEE89EB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7F1F17C1-CF18-4F47-BC3C-9C1B4FD3A4C6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89D65185-2DD5-45DE-872E-F79D5B9924BE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CDF446E8-7BD1-40D5-BEB4-FB5105AC48A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1030FFA3-B86D-4229-965C-2B53A6FF449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C372ADAE-0AB8-40E7-955D-CF1C0177387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6C28E394-D659-4916-8B3A-19BDEED23D7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DEEC37F4-2B45-4C45-86F5-023AC972C2D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95D0A410-8FE8-4FCB-AC10-EBDC8CD93C0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896958BB-95CA-4126-932D-A8E1B4CC841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3AD42732-4BE5-467A-A3A2-D49DDD596727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61F0F114-DEA8-46E1-BEDD-5F7FEC333687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3D909A69-419A-4C4B-9075-C44D9FAA84E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588BD099-87C9-4C75-B28F-FE22B5430B5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C57C01DD-14C9-49A5-A318-8E97F212C4D6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FE29C752-FA27-4782-9C57-89A3E7C989E4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8FA7E11B-B2B2-4DCA-B779-FBF036DF1EFD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670AF057-5F8E-4E60-8A39-D6592BE506BE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416AA0CB-2269-486F-917A-5F8BD1D47850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2E1161EE-915D-4FD6-9F29-EF75980D173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76E99340-BAD5-43B5-B9CE-BF19371ED38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9C9EB4AE-FA69-456E-80E7-B9D620C6B24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8D30BDCD-0636-4C7A-98CD-6B714D220B5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14435371-1176-4B1D-B26D-E927AB92B55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BB079F12-DCEB-46C8-BD1B-9776392D095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80B7C534-E855-48DA-9837-B2C17FDCEE5E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08553120-9F1A-4496-B238-73469311FA7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5FC0F217-A0A3-4EBB-8779-3564B060C01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CC2BDACE-1FDB-42FE-9FD9-4C05F4BC77A4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09626B51-E129-4FA2-94E6-A20553CC81ED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97BBE9F8-6052-4E90-A855-C12912FEDA7D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C70EF86B-3F8E-438E-8D07-2B72BAAACCE7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CE6A6A99-4405-4560-9500-0F0C6B3522E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1D633358-34FF-40B1-B14A-AB3FC728CAF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19285DA8-59A1-42E5-BF79-A4E4BC0AE65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B8670BB7-4C9C-4B22-BC01-8D25DA288D4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9E13FA42-9557-4A9A-9A4C-5BF95F64A91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9195B42D-9BC5-4EB5-AF69-33E87359EFB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21354A1A-E9B2-4E68-A804-E07F26138A9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E86617B8-5452-4B8B-AA94-3C04C80556A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CD936994-AF05-433B-B976-CF977F9D851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E05A7E3F-A060-4AAB-B3CE-ECC47E8D2EB0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B4B4C817-DDB7-4EC0-B262-E6736621D4E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DD933CA-4491-45E5-9890-AC198CEB75F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BDB6C312-C3AA-415C-9C37-D61A0164ADC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92E690A0-C6EA-4C1A-A0AC-52E91E1C0338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2C2F2DB0-9E6C-4712-BC9D-9FF3FD19F079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B8D6A620-65F9-4381-8037-496560ED5357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6BEAE489-2363-45AE-A5C0-844EFF48CB17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B6DA726F-AE95-4F33-ACD4-7C3AA7F97ADD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CE8802DC-B221-4ECB-8EE0-5F36017A8F2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BE6DD531-7710-4E77-8C57-F0E5C5F17FE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3CD09C64-F405-4873-8454-E48234D41E99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96DE9E06-10D8-43F8-BC32-52D64F9496D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FB0ECA50-6473-41AF-AEB4-23D091E596B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369A73DD-758B-4808-A44A-D960A5FA80F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F1F536AA-2115-48D8-ABDD-0FA2374BC84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76DB603B-DEA2-45E2-AC0B-24EA7BF61B0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364885BF-D7DF-4334-BE0D-B302DF96739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E1FAFACD-9402-48DE-9A2E-70CDEFD35490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CB24FC30-1B1E-4ECA-BBE3-6702F004761A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F4975AAD-9313-447F-86E2-CA73023C200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B1F68A11-E27E-4F46-A58F-55AA24470035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F6B349C2-2112-44A5-88AB-4CC5BCB580D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E45C514D-99F2-499C-A479-6AFF85D7A1A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2E966394-3DB3-408E-83B1-EFC1848D7935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48D2B77B-E146-40CB-8D7A-E62C421A267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AEF2C673-687B-4C57-ADC9-AFBC4337C9D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B3C481F9-315D-4EB4-A857-84E4FE5E8F1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977567D1-9E88-4ECC-ADC3-EA6D45601BE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F62925E9-7F7F-4524-BE0B-94CD4FDC62A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A2B96C1C-8815-4F9E-8147-24466760089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F93A529B-243A-4FB9-A692-D5BC0210FFC4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1032A9B9-4946-4282-B845-A8B2A987AF4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30FA3B11-3421-464A-9EC0-D6CDFA8C0EF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CCDCA5A8-6612-419C-B83C-15873F1BB3E4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B08FAA61-86AC-4221-B44B-0041E54F4E7D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F60A6303-EE16-425E-B198-6DEE07BEB32B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56BCA905-7FD9-4D13-AE91-AC46F76EDA73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EDE1C934-6473-4AC9-8AC1-0FF4141760D1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1FA38F02-1BE8-4490-AB5D-63335205F42F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C09D126-935C-48D7-94CE-77F14067688D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628650</xdr:colOff>
      <xdr:row>0</xdr:row>
      <xdr:rowOff>76200</xdr:rowOff>
    </xdr:from>
    <xdr:to>
      <xdr:col>2</xdr:col>
      <xdr:colOff>438150</xdr:colOff>
      <xdr:row>3</xdr:row>
      <xdr:rowOff>190499</xdr:rowOff>
    </xdr:to>
    <xdr:pic>
      <xdr:nvPicPr>
        <xdr:cNvPr id="3453" name="3452 Imagen">
          <a:extLst>
            <a:ext uri="{FF2B5EF4-FFF2-40B4-BE49-F238E27FC236}">
              <a16:creationId xmlns:a16="http://schemas.microsoft.com/office/drawing/2014/main" id="{43048B3C-291A-43C1-9DFE-51500567D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76200"/>
          <a:ext cx="1019175" cy="733424"/>
        </a:xfrm>
        <a:prstGeom prst="rect">
          <a:avLst/>
        </a:prstGeom>
      </xdr:spPr>
    </xdr:pic>
    <xdr:clientData/>
  </xdr:twoCellAnchor>
  <xdr:oneCellAnchor>
    <xdr:from>
      <xdr:col>4</xdr:col>
      <xdr:colOff>38100</xdr:colOff>
      <xdr:row>76</xdr:row>
      <xdr:rowOff>9525</xdr:rowOff>
    </xdr:from>
    <xdr:ext cx="85725" cy="676274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E0629C6F-7047-45B0-83B4-45E4B8C3161F}"/>
            </a:ext>
          </a:extLst>
        </xdr:cNvPr>
        <xdr:cNvSpPr txBox="1">
          <a:spLocks noChangeArrowheads="1"/>
        </xdr:cNvSpPr>
      </xdr:nvSpPr>
      <xdr:spPr bwMode="auto">
        <a:xfrm>
          <a:off x="3200400" y="160972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106</xdr:row>
      <xdr:rowOff>161925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F5EF7720-D62D-4A1C-8BC9-DA129D412C37}"/>
            </a:ext>
          </a:extLst>
        </xdr:cNvPr>
        <xdr:cNvSpPr txBox="1">
          <a:spLocks noChangeArrowheads="1"/>
        </xdr:cNvSpPr>
      </xdr:nvSpPr>
      <xdr:spPr bwMode="auto">
        <a:xfrm>
          <a:off x="3181350" y="2282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106</xdr:row>
      <xdr:rowOff>85725</xdr:rowOff>
    </xdr:from>
    <xdr:ext cx="85725" cy="676274"/>
    <xdr:sp macro="" textlink="">
      <xdr:nvSpPr>
        <xdr:cNvPr id="3456" name="Text Box 6">
          <a:extLst>
            <a:ext uri="{FF2B5EF4-FFF2-40B4-BE49-F238E27FC236}">
              <a16:creationId xmlns:a16="http://schemas.microsoft.com/office/drawing/2014/main" id="{4F767645-E3C5-415B-B8C6-3AB45B3BF97D}"/>
            </a:ext>
          </a:extLst>
        </xdr:cNvPr>
        <xdr:cNvSpPr txBox="1">
          <a:spLocks noChangeArrowheads="1"/>
        </xdr:cNvSpPr>
      </xdr:nvSpPr>
      <xdr:spPr bwMode="auto">
        <a:xfrm>
          <a:off x="2190750" y="22745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</xdr:colOff>
      <xdr:row>107</xdr:row>
      <xdr:rowOff>9525</xdr:rowOff>
    </xdr:from>
    <xdr:ext cx="85725" cy="676274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3AFB4F14-1730-4F8A-BE66-DB1FB4ABE7A6}"/>
            </a:ext>
          </a:extLst>
        </xdr:cNvPr>
        <xdr:cNvSpPr txBox="1">
          <a:spLocks noChangeArrowheads="1"/>
        </xdr:cNvSpPr>
      </xdr:nvSpPr>
      <xdr:spPr bwMode="auto">
        <a:xfrm>
          <a:off x="3200400" y="22907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65A48A09-2E8D-46D8-8A7C-6F0C94D43370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94753346-5EF4-44DD-AD52-25821234F9F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0" name="Text Box 8">
          <a:extLst>
            <a:ext uri="{FF2B5EF4-FFF2-40B4-BE49-F238E27FC236}">
              <a16:creationId xmlns:a16="http://schemas.microsoft.com/office/drawing/2014/main" id="{E74C99EB-E236-4DDE-B6AF-60482BE83C2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1" name="Text Box 4">
          <a:extLst>
            <a:ext uri="{FF2B5EF4-FFF2-40B4-BE49-F238E27FC236}">
              <a16:creationId xmlns:a16="http://schemas.microsoft.com/office/drawing/2014/main" id="{95B1E2C4-401F-4807-8DBE-3D6F9788A13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2" name="Text Box 6">
          <a:extLst>
            <a:ext uri="{FF2B5EF4-FFF2-40B4-BE49-F238E27FC236}">
              <a16:creationId xmlns:a16="http://schemas.microsoft.com/office/drawing/2014/main" id="{002FB674-1723-4C5F-A9D0-6B597DE87101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3" name="Text Box 8">
          <a:extLst>
            <a:ext uri="{FF2B5EF4-FFF2-40B4-BE49-F238E27FC236}">
              <a16:creationId xmlns:a16="http://schemas.microsoft.com/office/drawing/2014/main" id="{3D02827A-0E6A-4022-804D-CFDE67C1ACA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4" name="Text Box 4">
          <a:extLst>
            <a:ext uri="{FF2B5EF4-FFF2-40B4-BE49-F238E27FC236}">
              <a16:creationId xmlns:a16="http://schemas.microsoft.com/office/drawing/2014/main" id="{459D408D-A186-4C92-BB69-32A430F53B7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F9972B78-8574-4118-85EA-0BC25613D90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6" name="Text Box 8">
          <a:extLst>
            <a:ext uri="{FF2B5EF4-FFF2-40B4-BE49-F238E27FC236}">
              <a16:creationId xmlns:a16="http://schemas.microsoft.com/office/drawing/2014/main" id="{40B23310-5292-4E19-9CA3-A54F2061836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NTARIO\Downloads\Pp%202016%20Irw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Programa 1"/>
      <sheetName val="Programa 2"/>
      <sheetName val="Programa 3"/>
      <sheetName val="Programa 4"/>
      <sheetName val="Programa 5"/>
      <sheetName val="Programa 6"/>
      <sheetName val="Programa 7"/>
      <sheetName val="Programa 8"/>
      <sheetName val="Programa 9"/>
      <sheetName val="Programa 10"/>
      <sheetName val="Programa 13"/>
      <sheetName val="Programa 11"/>
      <sheetName val="Programa 12"/>
      <sheetName val="programa 14"/>
      <sheetName val="Programa 16"/>
    </sheetNames>
    <sheetDataSet>
      <sheetData sheetId="0" refreshError="1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5F8F-EC2B-47C9-BCBE-58E7870A8BEC}">
  <dimension ref="A1:AG689"/>
  <sheetViews>
    <sheetView tabSelected="1" workbookViewId="0">
      <selection sqref="A1:XFD1048576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tr">
        <f>IF(ISERROR(VLOOKUP(F2,[1]general!$B:$C,2,FALSE))=TRUE,"",(VLOOKUP(F2,[1]general!$B:$C,2,FALSE)))</f>
        <v>Cuautlancingo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3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5</v>
      </c>
      <c r="B8" s="13"/>
      <c r="C8" s="13"/>
      <c r="D8" s="14" t="s">
        <v>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7</v>
      </c>
      <c r="B9" s="13"/>
      <c r="C9" s="13"/>
      <c r="D9" s="15" t="s">
        <v>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9</v>
      </c>
      <c r="B10" s="13"/>
      <c r="C10" s="13"/>
      <c r="D10" s="16">
        <v>2500000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11</v>
      </c>
      <c r="B13" s="20"/>
      <c r="C13" s="20"/>
      <c r="D13" s="21" t="s">
        <v>12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13</v>
      </c>
      <c r="B14" s="22"/>
      <c r="C14" s="22"/>
      <c r="D14" s="23" t="s">
        <v>14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15</v>
      </c>
      <c r="B15" s="24"/>
      <c r="C15" s="24"/>
      <c r="D15" s="25" t="s">
        <v>16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17</v>
      </c>
      <c r="B16" s="24"/>
      <c r="C16" s="24"/>
      <c r="D16" s="25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19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>
        <v>90</v>
      </c>
      <c r="D40" s="36"/>
      <c r="E40" s="56">
        <v>2015</v>
      </c>
      <c r="F40" s="56"/>
      <c r="H40" s="36"/>
      <c r="I40" s="36"/>
      <c r="J40" s="36"/>
      <c r="O40" s="57">
        <v>94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19000</v>
      </c>
      <c r="U46" s="88"/>
      <c r="V46" s="89">
        <f>IF(SUM(I46:T46)=0,"",SUM(I46:T46))</f>
        <v>19000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94.08%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20195</v>
      </c>
      <c r="U47" s="87">
        <f>SUM(I47:T47)</f>
        <v>20195</v>
      </c>
      <c r="V47" s="89">
        <f>IF(SUM(I47:T47)=0,"",SUM(I47:T47))</f>
        <v>20195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67</v>
      </c>
      <c r="B51" s="80"/>
      <c r="C51" s="92" t="str">
        <f>IF(C46=0,"",C46)</f>
        <v>Personas con cobertura de alumbrado publico</v>
      </c>
      <c r="D51" s="93"/>
      <c r="E51" s="94" t="str">
        <f>IF(E46=0,"",E46)</f>
        <v>personas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>
        <v>19200</v>
      </c>
      <c r="O51" s="87"/>
      <c r="P51" s="87"/>
      <c r="Q51" s="87"/>
      <c r="R51" s="87"/>
      <c r="S51" s="87"/>
      <c r="T51" s="87"/>
      <c r="U51" s="88"/>
      <c r="V51" s="89">
        <f t="shared" ref="V51:V52" si="0">IF(SUM(I51:T51)=0,"",SUM(I51:T51))</f>
        <v>19200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95.07%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71</v>
      </c>
      <c r="B52" s="80"/>
      <c r="C52" s="92" t="str">
        <f>IF(C47=0,"",C47)</f>
        <v>Total de la poblacion</v>
      </c>
      <c r="D52" s="93"/>
      <c r="E52" s="94" t="str">
        <f>IF(E47=0,"",E47)</f>
        <v>personas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>
        <v>20195</v>
      </c>
      <c r="O52" s="87"/>
      <c r="P52" s="87"/>
      <c r="Q52" s="87"/>
      <c r="R52" s="87"/>
      <c r="S52" s="87"/>
      <c r="T52" s="87"/>
      <c r="U52" s="87">
        <f>SUM(I52:T52)</f>
        <v>20195</v>
      </c>
      <c r="V52" s="89">
        <f t="shared" si="0"/>
        <v>20195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1.0105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79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30</v>
      </c>
      <c r="B64" s="38"/>
      <c r="C64" s="47" t="s">
        <v>31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>
        <v>90</v>
      </c>
      <c r="D71" s="36"/>
      <c r="E71" s="56">
        <v>2015</v>
      </c>
      <c r="F71" s="56"/>
      <c r="H71" s="36"/>
      <c r="I71" s="36"/>
      <c r="J71" s="36"/>
      <c r="O71" s="57">
        <v>94</v>
      </c>
      <c r="P71" s="57"/>
      <c r="Q71" s="57"/>
      <c r="R71" s="57"/>
      <c r="S71" s="57"/>
      <c r="T71" s="57"/>
      <c r="U71" s="57"/>
      <c r="V71" s="57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67</v>
      </c>
      <c r="B77" s="80"/>
      <c r="C77" s="81" t="s">
        <v>68</v>
      </c>
      <c r="D77" s="81"/>
      <c r="E77" s="82" t="s">
        <v>69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19000</v>
      </c>
      <c r="U77" s="88"/>
      <c r="V77" s="89">
        <f>IF(SUM(I77:T77)=0,"",SUM(I77:T77))</f>
        <v>19000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94.08%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71</v>
      </c>
      <c r="B78" s="80"/>
      <c r="C78" s="81" t="s">
        <v>72</v>
      </c>
      <c r="D78" s="81"/>
      <c r="E78" s="82" t="s">
        <v>69</v>
      </c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20195</v>
      </c>
      <c r="U78" s="87">
        <f>SUM(I78:T78)</f>
        <v>20195</v>
      </c>
      <c r="V78" s="89">
        <f>IF(SUM(I78:T78)=0,"",SUM(I78:T78))</f>
        <v>20195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8" t="s">
        <v>67</v>
      </c>
      <c r="B82" s="119"/>
      <c r="C82" s="92" t="str">
        <f>IF(C77=0,"",C77)</f>
        <v>Personas con cobertura de alumbrado publico</v>
      </c>
      <c r="D82" s="93"/>
      <c r="E82" s="94" t="str">
        <f>IF(E77=0,"",E77)</f>
        <v>personas</v>
      </c>
      <c r="F82" s="83" t="s">
        <v>76</v>
      </c>
      <c r="G82" s="84"/>
      <c r="H82" s="85"/>
      <c r="I82" s="86"/>
      <c r="J82" s="87"/>
      <c r="K82" s="87"/>
      <c r="L82" s="87"/>
      <c r="M82" s="87">
        <v>19200</v>
      </c>
      <c r="N82" s="87"/>
      <c r="O82" s="87"/>
      <c r="P82" s="87"/>
      <c r="Q82" s="87"/>
      <c r="R82" s="87"/>
      <c r="S82" s="87"/>
      <c r="T82" s="87"/>
      <c r="U82" s="88"/>
      <c r="V82" s="89">
        <f>IF(SUM(I82:T82)=0,"",SUM(I82:T82))</f>
        <v>19200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95.07%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8" t="s">
        <v>71</v>
      </c>
      <c r="B83" s="119"/>
      <c r="C83" s="92" t="str">
        <f>IF(C78=0,"",C78)</f>
        <v>Total de la poblacion</v>
      </c>
      <c r="D83" s="93"/>
      <c r="E83" s="94" t="str">
        <f>IF(E78=0,"",E78)</f>
        <v>personas</v>
      </c>
      <c r="F83" s="83" t="s">
        <v>77</v>
      </c>
      <c r="G83" s="84"/>
      <c r="H83" s="85"/>
      <c r="I83" s="86"/>
      <c r="J83" s="87"/>
      <c r="K83" s="87"/>
      <c r="L83" s="87"/>
      <c r="M83" s="87">
        <v>20195</v>
      </c>
      <c r="N83" s="87"/>
      <c r="O83" s="87"/>
      <c r="P83" s="87"/>
      <c r="Q83" s="87"/>
      <c r="R83" s="87"/>
      <c r="S83" s="87"/>
      <c r="T83" s="87"/>
      <c r="U83" s="87">
        <f>SUM(I83:T83)</f>
        <v>20195</v>
      </c>
      <c r="V83" s="89">
        <f>IF(SUM(I83:T83)=0,"",SUM(I83:T83))</f>
        <v>20195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1.0105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79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82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1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83</v>
      </c>
      <c r="B91" s="38"/>
      <c r="C91" s="39" t="s">
        <v>84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30</v>
      </c>
      <c r="B95" s="38"/>
      <c r="C95" s="47" t="s">
        <v>31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32</v>
      </c>
      <c r="B97" s="50"/>
      <c r="C97" s="51" t="s">
        <v>85</v>
      </c>
      <c r="D97" s="36"/>
      <c r="E97" s="38" t="s">
        <v>34</v>
      </c>
      <c r="F97" s="38"/>
      <c r="G97" s="52" t="s">
        <v>86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37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38</v>
      </c>
      <c r="B99" s="50"/>
      <c r="C99" s="53" t="s">
        <v>87</v>
      </c>
      <c r="D99" s="36"/>
      <c r="E99" s="49" t="s">
        <v>40</v>
      </c>
      <c r="F99" s="50"/>
      <c r="G99" s="52" t="s">
        <v>41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>
        <v>90</v>
      </c>
      <c r="D102" s="36"/>
      <c r="E102" s="56">
        <v>2015</v>
      </c>
      <c r="F102" s="56"/>
      <c r="H102" s="36"/>
      <c r="I102" s="36"/>
      <c r="J102" s="36"/>
      <c r="O102" s="57">
        <v>94</v>
      </c>
      <c r="P102" s="57"/>
      <c r="Q102" s="57"/>
      <c r="R102" s="57"/>
      <c r="S102" s="57"/>
      <c r="T102" s="57"/>
      <c r="U102" s="57"/>
      <c r="V102" s="57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67</v>
      </c>
      <c r="B108" s="80"/>
      <c r="C108" s="81" t="s">
        <v>68</v>
      </c>
      <c r="D108" s="81"/>
      <c r="E108" s="82" t="s">
        <v>69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19000</v>
      </c>
      <c r="U108" s="88"/>
      <c r="V108" s="89">
        <f>IF(SUM(I108:T108)=0,"",SUM(I108:T108))</f>
        <v>19000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94.08%</v>
      </c>
      <c r="X108" s="1"/>
      <c r="Y108" s="123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71</v>
      </c>
      <c r="B109" s="80"/>
      <c r="C109" s="81" t="s">
        <v>72</v>
      </c>
      <c r="D109" s="81"/>
      <c r="E109" s="82" t="s">
        <v>69</v>
      </c>
      <c r="F109" s="83" t="s">
        <v>73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20195</v>
      </c>
      <c r="U109" s="87">
        <f>SUM(I109:T109)</f>
        <v>20195</v>
      </c>
      <c r="V109" s="89">
        <f>IF(SUM(I109:T109)=0,"",SUM(I109:T109))</f>
        <v>20195</v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67</v>
      </c>
      <c r="B113" s="80"/>
      <c r="C113" s="92" t="str">
        <f>IF(C108=0,"",C108)</f>
        <v>Personas con cobertura de alumbrado publico</v>
      </c>
      <c r="D113" s="93"/>
      <c r="E113" s="94" t="str">
        <f>IF(E108=0,"",E108)</f>
        <v>personas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>
        <v>19200</v>
      </c>
      <c r="O113" s="87"/>
      <c r="P113" s="87"/>
      <c r="Q113" s="87"/>
      <c r="R113" s="87"/>
      <c r="S113" s="87"/>
      <c r="T113" s="87"/>
      <c r="U113" s="88"/>
      <c r="V113" s="89">
        <f>IF(SUM(I113:T113)=0,"",SUM(I113:T113))</f>
        <v>19200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95.07%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71</v>
      </c>
      <c r="B114" s="80"/>
      <c r="C114" s="92" t="str">
        <f>IF(C109=0,"",C109)</f>
        <v>Total de la poblacion</v>
      </c>
      <c r="D114" s="93"/>
      <c r="E114" s="94" t="str">
        <f>IF(E109=0,"",E109)</f>
        <v>personas</v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>
        <v>20195</v>
      </c>
      <c r="O114" s="87"/>
      <c r="P114" s="87"/>
      <c r="Q114" s="87"/>
      <c r="R114" s="87"/>
      <c r="S114" s="87"/>
      <c r="T114" s="87"/>
      <c r="U114" s="87">
        <f>SUM(I114:T114)</f>
        <v>20195</v>
      </c>
      <c r="V114" s="89">
        <f>IF(SUM(I114:T114)=0,"",SUM(I114:T114))</f>
        <v>20195</v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1.0105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79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88</v>
      </c>
      <c r="B120" s="38"/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30</v>
      </c>
      <c r="B124" s="38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32</v>
      </c>
      <c r="B126" s="50"/>
      <c r="C126" s="51"/>
      <c r="D126" s="36"/>
      <c r="E126" s="38" t="s">
        <v>34</v>
      </c>
      <c r="F126" s="38"/>
      <c r="G126" s="52"/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/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38</v>
      </c>
      <c r="B128" s="50"/>
      <c r="C128" s="53"/>
      <c r="D128" s="36"/>
      <c r="E128" s="49" t="s">
        <v>40</v>
      </c>
      <c r="F128" s="50"/>
      <c r="G128" s="52"/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/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/>
      <c r="D131" s="36"/>
      <c r="E131" s="56"/>
      <c r="F131" s="56"/>
      <c r="H131" s="36"/>
      <c r="I131" s="36"/>
      <c r="J131" s="36"/>
      <c r="O131" s="57"/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67</v>
      </c>
      <c r="B137" s="80"/>
      <c r="C137" s="81"/>
      <c r="D137" s="81"/>
      <c r="E137" s="82"/>
      <c r="F137" s="83" t="s">
        <v>70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8"/>
      <c r="V137" s="89" t="str">
        <f>IF(SUM(I137:T137)=0,"",SUM(I137:T137))</f>
        <v/>
      </c>
      <c r="W137" s="90" t="b">
        <f>IF($G$128="porcentaje",FIXED(V137/V138*100,2)&amp;"%",IF($G$128="Promedio",V137/V138,IF($G$128="variación porcentual",FIXED(((V137/V138)-1)*100,2)&amp;"%",IF($G$128="OTRAS","CAPTURAR EL RESULTADO DEL INDICADOR"))))</f>
        <v>0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71</v>
      </c>
      <c r="B138" s="80"/>
      <c r="C138" s="81"/>
      <c r="D138" s="81"/>
      <c r="E138" s="82"/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>
        <f>SUM(I138:T138)</f>
        <v>0</v>
      </c>
      <c r="V138" s="89" t="str">
        <f>IF(SUM(I138:T138)=0,"",SUM(I138:T138))</f>
        <v/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67</v>
      </c>
      <c r="B142" s="80"/>
      <c r="C142" s="92" t="str">
        <f>IF(C137=0,"",C137)</f>
        <v/>
      </c>
      <c r="D142" s="93"/>
      <c r="E142" s="94" t="str">
        <f>IF(E137=0,"",E137)</f>
        <v/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8"/>
      <c r="V142" s="89" t="str">
        <f>IF(SUM(I142:T142)=0,"",SUM(I142:T142))</f>
        <v/>
      </c>
      <c r="W142" s="90" t="b">
        <f>IF($G$128="porcentaje",FIXED(V142/V143*100,2)&amp;"%",IF($G$128="Promedio",V142/V143,IF($G$128="variación porcentual",FIXED(((V142/V143)-1)*100,2)&amp;"%",IF($G$128="OTRAS","CAPTURAR EL RESULTADO DEL INDICADOR"))))</f>
        <v>0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71</v>
      </c>
      <c r="B143" s="80"/>
      <c r="C143" s="92" t="str">
        <f>IF(C138=0,"",C138)</f>
        <v/>
      </c>
      <c r="D143" s="93"/>
      <c r="E143" s="94" t="str">
        <f>IF(E138=0,"",E138)</f>
        <v/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>
        <f>SUM(I143:T143)</f>
        <v>0</v>
      </c>
      <c r="V143" s="89" t="str">
        <f>IF(SUM(I143:T143)=0,"",SUM(I143:T143))</f>
        <v/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 t="str">
        <f>IF(ISERROR(W142/W137)=TRUE,"",(W142/W137))</f>
        <v/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79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89</v>
      </c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30</v>
      </c>
      <c r="B153" s="38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32</v>
      </c>
      <c r="B155" s="50"/>
      <c r="C155" s="51"/>
      <c r="D155" s="36"/>
      <c r="E155" s="38" t="s">
        <v>34</v>
      </c>
      <c r="F155" s="38"/>
      <c r="G155" s="52"/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/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38</v>
      </c>
      <c r="B157" s="50"/>
      <c r="C157" s="53"/>
      <c r="D157" s="36"/>
      <c r="E157" s="49" t="s">
        <v>40</v>
      </c>
      <c r="F157" s="50"/>
      <c r="G157" s="52"/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/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/>
      <c r="D160" s="36"/>
      <c r="E160" s="56"/>
      <c r="F160" s="56"/>
      <c r="H160" s="36"/>
      <c r="I160" s="36"/>
      <c r="J160" s="36"/>
      <c r="O160" s="124"/>
      <c r="P160" s="124"/>
      <c r="Q160" s="124"/>
      <c r="R160" s="124"/>
      <c r="S160" s="124"/>
      <c r="T160" s="124"/>
      <c r="U160" s="124"/>
      <c r="V160" s="124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67</v>
      </c>
      <c r="B166" s="80"/>
      <c r="C166" s="81"/>
      <c r="D166" s="81"/>
      <c r="E166" s="82"/>
      <c r="F166" s="83" t="s">
        <v>70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8"/>
      <c r="V166" s="89" t="str">
        <f>IF(SUM(I166:T166)=0,"",SUM(I166:T166))</f>
        <v/>
      </c>
      <c r="W166" s="90" t="b">
        <f>IF($G$157="porcentaje",FIXED(V166/V167*100,2)&amp;"%",IF($G$157="Promedio",V166/V167,IF($G$157="variación porcentual",FIXED(((V166/V167)-1)*100,2)&amp;"%",IF($G$157="OTRAS","CAPTURAR EL RESULTADO DEL INDICADOR"))))</f>
        <v>0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71</v>
      </c>
      <c r="B167" s="80"/>
      <c r="C167" s="81"/>
      <c r="D167" s="81"/>
      <c r="E167" s="82"/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67</v>
      </c>
      <c r="B171" s="80"/>
      <c r="C171" s="92" t="str">
        <f>IF(C166=0,"",C166)</f>
        <v/>
      </c>
      <c r="D171" s="93"/>
      <c r="E171" s="94" t="str">
        <f>IF(E166=0,"",E166)</f>
        <v/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89" t="str">
        <f>IF(SUM(I171:T171)=0,"",SUM(I171:T171))</f>
        <v/>
      </c>
      <c r="W171" s="90" t="b">
        <f>IF($G$157="porcentaje",FIXED(V171/V172*100,2)&amp;"%",IF($G$157="Promedio",V171/V172,IF($G$157="variación porcentual",FIXED(((V171/V172)-1)*100,2)&amp;"%",IF($G$157="OTRAS","CAPTURAR EL RESULTADO DEL INDICADOR"))))</f>
        <v>0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71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 t="str">
        <f>IF(ISERROR(W171/W166)=TRUE,"",(W171/W166))</f>
        <v/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79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90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30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32</v>
      </c>
      <c r="B184" s="50"/>
      <c r="C184" s="51"/>
      <c r="D184" s="36"/>
      <c r="E184" s="38" t="s">
        <v>34</v>
      </c>
      <c r="F184" s="38"/>
      <c r="G184" s="52"/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38</v>
      </c>
      <c r="B186" s="50"/>
      <c r="C186" s="53"/>
      <c r="D186" s="36"/>
      <c r="E186" s="49" t="s">
        <v>40</v>
      </c>
      <c r="F186" s="50"/>
      <c r="G186" s="52"/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4"/>
      <c r="P189" s="124"/>
      <c r="Q189" s="124"/>
      <c r="R189" s="124"/>
      <c r="S189" s="124"/>
      <c r="T189" s="124"/>
      <c r="U189" s="124"/>
      <c r="V189" s="124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67</v>
      </c>
      <c r="B195" s="80"/>
      <c r="C195" s="81"/>
      <c r="D195" s="81"/>
      <c r="E195" s="82"/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71</v>
      </c>
      <c r="B196" s="80"/>
      <c r="C196" s="81"/>
      <c r="D196" s="81"/>
      <c r="E196" s="82"/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91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67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76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71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79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92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4"/>
      <c r="P218" s="124"/>
      <c r="Q218" s="124"/>
      <c r="R218" s="124"/>
      <c r="S218" s="124"/>
      <c r="T218" s="124"/>
      <c r="U218" s="124"/>
      <c r="V218" s="124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71</v>
      </c>
      <c r="B225" s="80"/>
      <c r="C225" s="81"/>
      <c r="D225" s="81"/>
      <c r="E225" s="82"/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91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79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5"/>
      <c r="B236" s="125"/>
      <c r="C236" s="126"/>
      <c r="D236" s="126"/>
      <c r="E236" s="126"/>
      <c r="F236" s="126"/>
      <c r="G236" s="127"/>
      <c r="H236" s="127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9"/>
      <c r="W236" s="129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93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0" t="s">
        <v>94</v>
      </c>
      <c r="B239" s="38" t="s">
        <v>95</v>
      </c>
      <c r="C239" s="38"/>
      <c r="D239" s="38"/>
      <c r="E239" s="38" t="s">
        <v>50</v>
      </c>
      <c r="F239" s="49" t="s">
        <v>96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97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1"/>
      <c r="B240" s="38"/>
      <c r="C240" s="38"/>
      <c r="D240" s="38"/>
      <c r="E240" s="38"/>
      <c r="F240" s="83" t="s">
        <v>98</v>
      </c>
      <c r="G240" s="84"/>
      <c r="H240" s="85"/>
      <c r="I240" s="132" t="s">
        <v>55</v>
      </c>
      <c r="J240" s="132" t="s">
        <v>56</v>
      </c>
      <c r="K240" s="132" t="s">
        <v>57</v>
      </c>
      <c r="L240" s="132" t="s">
        <v>58</v>
      </c>
      <c r="M240" s="132" t="s">
        <v>59</v>
      </c>
      <c r="N240" s="132" t="s">
        <v>60</v>
      </c>
      <c r="O240" s="132" t="s">
        <v>61</v>
      </c>
      <c r="P240" s="132" t="s">
        <v>62</v>
      </c>
      <c r="Q240" s="132" t="s">
        <v>63</v>
      </c>
      <c r="R240" s="132" t="s">
        <v>64</v>
      </c>
      <c r="S240" s="132" t="s">
        <v>65</v>
      </c>
      <c r="T240" s="132" t="s">
        <v>66</v>
      </c>
      <c r="U240" s="132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3" t="s">
        <v>99</v>
      </c>
      <c r="B241" s="134">
        <v>1</v>
      </c>
      <c r="C241" s="135" t="s">
        <v>100</v>
      </c>
      <c r="D241" s="136"/>
      <c r="E241" s="137" t="s">
        <v>101</v>
      </c>
      <c r="F241" s="118" t="s">
        <v>54</v>
      </c>
      <c r="G241" s="138"/>
      <c r="H241" s="119"/>
      <c r="I241" s="139"/>
      <c r="J241" s="139"/>
      <c r="K241" s="139"/>
      <c r="L241" s="139"/>
      <c r="M241" s="139"/>
      <c r="N241" s="139">
        <v>1</v>
      </c>
      <c r="O241" s="139"/>
      <c r="P241" s="139"/>
      <c r="Q241" s="139"/>
      <c r="R241" s="139"/>
      <c r="S241" s="139"/>
      <c r="T241" s="139"/>
      <c r="U241" s="140"/>
      <c r="V241" s="141">
        <f t="shared" ref="V241:V251" si="1">SUM(I241:T241)</f>
        <v>1</v>
      </c>
      <c r="W241" s="142">
        <f>IF(V241=0,"-",V242/V241)</f>
        <v>1</v>
      </c>
    </row>
    <row r="242" spans="1:23" ht="18.75" customHeight="1" x14ac:dyDescent="0.25">
      <c r="A242" s="143"/>
      <c r="B242" s="134"/>
      <c r="C242" s="144"/>
      <c r="D242" s="145"/>
      <c r="E242" s="137"/>
      <c r="F242" s="146" t="s">
        <v>74</v>
      </c>
      <c r="G242" s="147"/>
      <c r="H242" s="148"/>
      <c r="I242" s="149">
        <v>1</v>
      </c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50"/>
      <c r="V242" s="141">
        <f t="shared" si="1"/>
        <v>1</v>
      </c>
      <c r="W242" s="142"/>
    </row>
    <row r="243" spans="1:23" ht="18.75" customHeight="1" x14ac:dyDescent="0.25">
      <c r="A243" s="143"/>
      <c r="B243" s="134">
        <v>2</v>
      </c>
      <c r="C243" s="135"/>
      <c r="D243" s="136"/>
      <c r="E243" s="137"/>
      <c r="F243" s="118" t="s">
        <v>54</v>
      </c>
      <c r="G243" s="138"/>
      <c r="H243" s="11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40"/>
      <c r="V243" s="141">
        <f t="shared" si="1"/>
        <v>0</v>
      </c>
      <c r="W243" s="142" t="str">
        <f>IF(V243=0,"-",V244/V243)</f>
        <v>-</v>
      </c>
    </row>
    <row r="244" spans="1:23" ht="18.75" customHeight="1" x14ac:dyDescent="0.25">
      <c r="A244" s="143"/>
      <c r="B244" s="134"/>
      <c r="C244" s="144"/>
      <c r="D244" s="145"/>
      <c r="E244" s="137"/>
      <c r="F244" s="146" t="s">
        <v>74</v>
      </c>
      <c r="G244" s="147"/>
      <c r="H244" s="148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50"/>
      <c r="V244" s="141">
        <f t="shared" si="1"/>
        <v>0</v>
      </c>
      <c r="W244" s="142"/>
    </row>
    <row r="245" spans="1:23" ht="18.75" customHeight="1" x14ac:dyDescent="0.25">
      <c r="A245" s="151"/>
      <c r="B245" s="134">
        <v>3</v>
      </c>
      <c r="C245" s="135"/>
      <c r="D245" s="136"/>
      <c r="E245" s="137"/>
      <c r="F245" s="118" t="s">
        <v>54</v>
      </c>
      <c r="G245" s="138"/>
      <c r="H245" s="11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40"/>
      <c r="V245" s="141">
        <f t="shared" si="1"/>
        <v>0</v>
      </c>
      <c r="W245" s="142" t="str">
        <f t="shared" ref="W245" si="2">IF(V245=0,"-",V246/V245)</f>
        <v>-</v>
      </c>
    </row>
    <row r="246" spans="1:23" ht="18.75" customHeight="1" x14ac:dyDescent="0.25">
      <c r="A246" s="151"/>
      <c r="B246" s="134"/>
      <c r="C246" s="144"/>
      <c r="D246" s="145"/>
      <c r="E246" s="137"/>
      <c r="F246" s="146" t="s">
        <v>74</v>
      </c>
      <c r="G246" s="147"/>
      <c r="H246" s="148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50"/>
      <c r="V246" s="141">
        <f t="shared" si="1"/>
        <v>0</v>
      </c>
      <c r="W246" s="142"/>
    </row>
    <row r="247" spans="1:23" ht="18.75" customHeight="1" x14ac:dyDescent="0.25">
      <c r="A247" s="151"/>
      <c r="B247" s="134">
        <v>4</v>
      </c>
      <c r="C247" s="135"/>
      <c r="D247" s="136"/>
      <c r="E247" s="137"/>
      <c r="F247" s="118" t="s">
        <v>54</v>
      </c>
      <c r="G247" s="138"/>
      <c r="H247" s="11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40"/>
      <c r="V247" s="141">
        <f t="shared" si="1"/>
        <v>0</v>
      </c>
      <c r="W247" s="142" t="str">
        <f t="shared" ref="W247" si="3">IF(V247=0,"-",V248/V247)</f>
        <v>-</v>
      </c>
    </row>
    <row r="248" spans="1:23" ht="18.75" customHeight="1" x14ac:dyDescent="0.25">
      <c r="A248" s="151"/>
      <c r="B248" s="134"/>
      <c r="C248" s="144"/>
      <c r="D248" s="145"/>
      <c r="E248" s="137"/>
      <c r="F248" s="146" t="s">
        <v>74</v>
      </c>
      <c r="G248" s="147"/>
      <c r="H248" s="148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50"/>
      <c r="V248" s="141">
        <f t="shared" si="1"/>
        <v>0</v>
      </c>
      <c r="W248" s="142"/>
    </row>
    <row r="249" spans="1:23" ht="18.75" customHeight="1" x14ac:dyDescent="0.25">
      <c r="A249" s="151"/>
      <c r="B249" s="134">
        <v>5</v>
      </c>
      <c r="C249" s="135"/>
      <c r="D249" s="136"/>
      <c r="E249" s="137"/>
      <c r="F249" s="118" t="s">
        <v>54</v>
      </c>
      <c r="G249" s="138"/>
      <c r="H249" s="11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40"/>
      <c r="V249" s="141">
        <f t="shared" si="1"/>
        <v>0</v>
      </c>
      <c r="W249" s="142" t="str">
        <f t="shared" ref="W249" si="4">IF(V249=0,"-",V250/V249)</f>
        <v>-</v>
      </c>
    </row>
    <row r="250" spans="1:23" ht="18.75" customHeight="1" x14ac:dyDescent="0.25">
      <c r="A250" s="152"/>
      <c r="B250" s="134"/>
      <c r="C250" s="144"/>
      <c r="D250" s="145"/>
      <c r="E250" s="137"/>
      <c r="F250" s="146" t="s">
        <v>74</v>
      </c>
      <c r="G250" s="147"/>
      <c r="H250" s="148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50"/>
      <c r="V250" s="141">
        <f t="shared" si="1"/>
        <v>0</v>
      </c>
      <c r="W250" s="142"/>
    </row>
    <row r="251" spans="1:23" ht="18.75" customHeight="1" x14ac:dyDescent="0.25">
      <c r="A251" s="133" t="s">
        <v>102</v>
      </c>
      <c r="B251" s="153">
        <v>1</v>
      </c>
      <c r="C251" s="135"/>
      <c r="D251" s="136"/>
      <c r="E251" s="137"/>
      <c r="F251" s="118" t="s">
        <v>54</v>
      </c>
      <c r="G251" s="138"/>
      <c r="H251" s="11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40"/>
      <c r="V251" s="141">
        <f t="shared" si="1"/>
        <v>0</v>
      </c>
      <c r="W251" s="142" t="str">
        <f>IF(V251=0,"-",V252/V251)</f>
        <v>-</v>
      </c>
    </row>
    <row r="252" spans="1:23" ht="18.75" customHeight="1" x14ac:dyDescent="0.25">
      <c r="A252" s="143"/>
      <c r="B252" s="153"/>
      <c r="C252" s="144"/>
      <c r="D252" s="145"/>
      <c r="E252" s="137"/>
      <c r="F252" s="146" t="s">
        <v>74</v>
      </c>
      <c r="G252" s="147"/>
      <c r="H252" s="148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50"/>
      <c r="V252" s="141">
        <f t="shared" ref="V252:V260" si="5">SUM(I252:T252)</f>
        <v>0</v>
      </c>
      <c r="W252" s="142"/>
    </row>
    <row r="253" spans="1:23" ht="18.75" customHeight="1" x14ac:dyDescent="0.25">
      <c r="A253" s="143"/>
      <c r="B253" s="153">
        <v>2</v>
      </c>
      <c r="C253" s="135"/>
      <c r="D253" s="136"/>
      <c r="E253" s="137"/>
      <c r="F253" s="118" t="s">
        <v>54</v>
      </c>
      <c r="G253" s="138"/>
      <c r="H253" s="11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40"/>
      <c r="V253" s="141">
        <f t="shared" si="5"/>
        <v>0</v>
      </c>
      <c r="W253" s="142" t="str">
        <f>IF(V253=0,"-",V254/V253)</f>
        <v>-</v>
      </c>
    </row>
    <row r="254" spans="1:23" ht="18.75" customHeight="1" x14ac:dyDescent="0.25">
      <c r="A254" s="143"/>
      <c r="B254" s="153"/>
      <c r="C254" s="144"/>
      <c r="D254" s="145"/>
      <c r="E254" s="137"/>
      <c r="F254" s="146" t="s">
        <v>74</v>
      </c>
      <c r="G254" s="147"/>
      <c r="H254" s="148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50"/>
      <c r="V254" s="141">
        <f t="shared" si="5"/>
        <v>0</v>
      </c>
      <c r="W254" s="142"/>
    </row>
    <row r="255" spans="1:23" ht="18.75" customHeight="1" x14ac:dyDescent="0.25">
      <c r="A255" s="151"/>
      <c r="B255" s="153">
        <v>3</v>
      </c>
      <c r="C255" s="135"/>
      <c r="D255" s="136"/>
      <c r="E255" s="137"/>
      <c r="F255" s="118" t="s">
        <v>54</v>
      </c>
      <c r="G255" s="138"/>
      <c r="H255" s="11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40"/>
      <c r="V255" s="141">
        <f t="shared" si="5"/>
        <v>0</v>
      </c>
      <c r="W255" s="142" t="str">
        <f>IF(V255=0,"-",V256/V255)</f>
        <v>-</v>
      </c>
    </row>
    <row r="256" spans="1:23" ht="18.75" customHeight="1" x14ac:dyDescent="0.25">
      <c r="A256" s="151"/>
      <c r="B256" s="153"/>
      <c r="C256" s="144"/>
      <c r="D256" s="145"/>
      <c r="E256" s="137"/>
      <c r="F256" s="146" t="s">
        <v>74</v>
      </c>
      <c r="G256" s="147"/>
      <c r="H256" s="148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50"/>
      <c r="V256" s="141">
        <f t="shared" si="5"/>
        <v>0</v>
      </c>
      <c r="W256" s="142"/>
    </row>
    <row r="257" spans="1:23" ht="18.75" customHeight="1" x14ac:dyDescent="0.25">
      <c r="A257" s="151"/>
      <c r="B257" s="153">
        <v>4</v>
      </c>
      <c r="C257" s="135"/>
      <c r="D257" s="136"/>
      <c r="E257" s="137"/>
      <c r="F257" s="118" t="s">
        <v>54</v>
      </c>
      <c r="G257" s="138"/>
      <c r="H257" s="11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40"/>
      <c r="V257" s="141">
        <f t="shared" si="5"/>
        <v>0</v>
      </c>
      <c r="W257" s="142" t="str">
        <f>IF(V257=0,"-",V258/V257)</f>
        <v>-</v>
      </c>
    </row>
    <row r="258" spans="1:23" ht="18.75" customHeight="1" x14ac:dyDescent="0.25">
      <c r="A258" s="151"/>
      <c r="B258" s="153"/>
      <c r="C258" s="144"/>
      <c r="D258" s="145"/>
      <c r="E258" s="137"/>
      <c r="F258" s="146" t="s">
        <v>74</v>
      </c>
      <c r="G258" s="147"/>
      <c r="H258" s="148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50"/>
      <c r="V258" s="141">
        <f t="shared" si="5"/>
        <v>0</v>
      </c>
      <c r="W258" s="142"/>
    </row>
    <row r="259" spans="1:23" ht="18.75" customHeight="1" x14ac:dyDescent="0.25">
      <c r="A259" s="151"/>
      <c r="B259" s="153">
        <v>5</v>
      </c>
      <c r="C259" s="135"/>
      <c r="D259" s="136"/>
      <c r="E259" s="137"/>
      <c r="F259" s="118" t="s">
        <v>54</v>
      </c>
      <c r="G259" s="138"/>
      <c r="H259" s="11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40"/>
      <c r="V259" s="141">
        <f t="shared" si="5"/>
        <v>0</v>
      </c>
      <c r="W259" s="142" t="str">
        <f>IF(V259=0,"-",V260/V259)</f>
        <v>-</v>
      </c>
    </row>
    <row r="260" spans="1:23" ht="18.75" customHeight="1" x14ac:dyDescent="0.25">
      <c r="A260" s="152"/>
      <c r="B260" s="153"/>
      <c r="C260" s="144"/>
      <c r="D260" s="145"/>
      <c r="E260" s="137"/>
      <c r="F260" s="146" t="s">
        <v>74</v>
      </c>
      <c r="G260" s="147"/>
      <c r="H260" s="148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50"/>
      <c r="V260" s="141">
        <f t="shared" si="5"/>
        <v>0</v>
      </c>
      <c r="W260" s="142"/>
    </row>
    <row r="261" spans="1:23" ht="18.75" customHeight="1" x14ac:dyDescent="0.25">
      <c r="A261" s="133" t="s">
        <v>103</v>
      </c>
      <c r="B261" s="153">
        <v>1</v>
      </c>
      <c r="C261" s="135"/>
      <c r="D261" s="136"/>
      <c r="E261" s="137"/>
      <c r="F261" s="118" t="s">
        <v>54</v>
      </c>
      <c r="G261" s="138"/>
      <c r="H261" s="11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40"/>
      <c r="V261" s="141">
        <f>SUM(I261:T261)</f>
        <v>0</v>
      </c>
      <c r="W261" s="142" t="str">
        <f>IF(V261=0,"-",V262/V261)</f>
        <v>-</v>
      </c>
    </row>
    <row r="262" spans="1:23" ht="18.75" customHeight="1" x14ac:dyDescent="0.25">
      <c r="A262" s="143"/>
      <c r="B262" s="153"/>
      <c r="C262" s="144"/>
      <c r="D262" s="145"/>
      <c r="E262" s="137"/>
      <c r="F262" s="146" t="s">
        <v>74</v>
      </c>
      <c r="G262" s="147"/>
      <c r="H262" s="148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50"/>
      <c r="V262" s="141">
        <f t="shared" ref="V262:V270" si="6">SUM(I262:T262)</f>
        <v>0</v>
      </c>
      <c r="W262" s="142"/>
    </row>
    <row r="263" spans="1:23" ht="18.75" customHeight="1" x14ac:dyDescent="0.25">
      <c r="A263" s="143"/>
      <c r="B263" s="153">
        <v>2</v>
      </c>
      <c r="C263" s="135"/>
      <c r="D263" s="136"/>
      <c r="E263" s="137"/>
      <c r="F263" s="118" t="s">
        <v>54</v>
      </c>
      <c r="G263" s="138"/>
      <c r="H263" s="11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40"/>
      <c r="V263" s="141">
        <f t="shared" si="6"/>
        <v>0</v>
      </c>
      <c r="W263" s="142" t="str">
        <f>IF(V263=0,"-",V264/V263)</f>
        <v>-</v>
      </c>
    </row>
    <row r="264" spans="1:23" ht="18.75" customHeight="1" x14ac:dyDescent="0.25">
      <c r="A264" s="143"/>
      <c r="B264" s="153"/>
      <c r="C264" s="144"/>
      <c r="D264" s="145"/>
      <c r="E264" s="137"/>
      <c r="F264" s="146" t="s">
        <v>74</v>
      </c>
      <c r="G264" s="147"/>
      <c r="H264" s="148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50"/>
      <c r="V264" s="141">
        <f t="shared" si="6"/>
        <v>0</v>
      </c>
      <c r="W264" s="142"/>
    </row>
    <row r="265" spans="1:23" ht="18.75" customHeight="1" x14ac:dyDescent="0.25">
      <c r="A265" s="151"/>
      <c r="B265" s="153">
        <v>3</v>
      </c>
      <c r="C265" s="135"/>
      <c r="D265" s="136"/>
      <c r="E265" s="137"/>
      <c r="F265" s="118" t="s">
        <v>54</v>
      </c>
      <c r="G265" s="138"/>
      <c r="H265" s="11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40"/>
      <c r="V265" s="141">
        <f t="shared" si="6"/>
        <v>0</v>
      </c>
      <c r="W265" s="142" t="str">
        <f>IF(V265=0,"-",V266/V265)</f>
        <v>-</v>
      </c>
    </row>
    <row r="266" spans="1:23" ht="18.75" customHeight="1" x14ac:dyDescent="0.25">
      <c r="A266" s="151"/>
      <c r="B266" s="153"/>
      <c r="C266" s="144"/>
      <c r="D266" s="145"/>
      <c r="E266" s="137"/>
      <c r="F266" s="146" t="s">
        <v>74</v>
      </c>
      <c r="G266" s="147"/>
      <c r="H266" s="148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50"/>
      <c r="V266" s="141">
        <f t="shared" si="6"/>
        <v>0</v>
      </c>
      <c r="W266" s="142"/>
    </row>
    <row r="267" spans="1:23" ht="18.75" customHeight="1" x14ac:dyDescent="0.25">
      <c r="A267" s="151"/>
      <c r="B267" s="153">
        <v>4</v>
      </c>
      <c r="C267" s="135"/>
      <c r="D267" s="136"/>
      <c r="E267" s="137"/>
      <c r="F267" s="118" t="s">
        <v>54</v>
      </c>
      <c r="G267" s="138"/>
      <c r="H267" s="11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40"/>
      <c r="V267" s="141">
        <f t="shared" si="6"/>
        <v>0</v>
      </c>
      <c r="W267" s="142" t="str">
        <f>IF(V267=0,"-",V268/V267)</f>
        <v>-</v>
      </c>
    </row>
    <row r="268" spans="1:23" ht="18.75" customHeight="1" x14ac:dyDescent="0.25">
      <c r="A268" s="151"/>
      <c r="B268" s="153"/>
      <c r="C268" s="144"/>
      <c r="D268" s="145"/>
      <c r="E268" s="137"/>
      <c r="F268" s="146" t="s">
        <v>74</v>
      </c>
      <c r="G268" s="147"/>
      <c r="H268" s="148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50"/>
      <c r="V268" s="141">
        <f t="shared" si="6"/>
        <v>0</v>
      </c>
      <c r="W268" s="142"/>
    </row>
    <row r="269" spans="1:23" ht="18.75" customHeight="1" x14ac:dyDescent="0.25">
      <c r="A269" s="151"/>
      <c r="B269" s="153">
        <v>5</v>
      </c>
      <c r="C269" s="135"/>
      <c r="D269" s="136"/>
      <c r="E269" s="137"/>
      <c r="F269" s="118" t="s">
        <v>54</v>
      </c>
      <c r="G269" s="138"/>
      <c r="H269" s="11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40"/>
      <c r="V269" s="141">
        <f t="shared" si="6"/>
        <v>0</v>
      </c>
      <c r="W269" s="142" t="str">
        <f>IF(V269=0,"-",V270/V269)</f>
        <v>-</v>
      </c>
    </row>
    <row r="270" spans="1:23" ht="18.75" customHeight="1" x14ac:dyDescent="0.25">
      <c r="A270" s="152"/>
      <c r="B270" s="153"/>
      <c r="C270" s="144"/>
      <c r="D270" s="145"/>
      <c r="E270" s="137"/>
      <c r="F270" s="146" t="s">
        <v>74</v>
      </c>
      <c r="G270" s="147"/>
      <c r="H270" s="148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50"/>
      <c r="V270" s="141">
        <f t="shared" si="6"/>
        <v>0</v>
      </c>
      <c r="W270" s="142"/>
    </row>
    <row r="271" spans="1:23" ht="18.75" customHeight="1" x14ac:dyDescent="0.25">
      <c r="A271" s="133" t="s">
        <v>104</v>
      </c>
      <c r="B271" s="153">
        <v>1</v>
      </c>
      <c r="C271" s="135"/>
      <c r="D271" s="136"/>
      <c r="E271" s="137"/>
      <c r="F271" s="118" t="s">
        <v>54</v>
      </c>
      <c r="G271" s="138"/>
      <c r="H271" s="11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40"/>
      <c r="V271" s="141">
        <f>SUM(I271:T271)</f>
        <v>0</v>
      </c>
      <c r="W271" s="142" t="str">
        <f>IF(V271=0,"-",V272/V271)</f>
        <v>-</v>
      </c>
    </row>
    <row r="272" spans="1:23" ht="18.75" customHeight="1" x14ac:dyDescent="0.25">
      <c r="A272" s="143"/>
      <c r="B272" s="153"/>
      <c r="C272" s="144"/>
      <c r="D272" s="145"/>
      <c r="E272" s="137"/>
      <c r="F272" s="146" t="s">
        <v>74</v>
      </c>
      <c r="G272" s="147"/>
      <c r="H272" s="148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50"/>
      <c r="V272" s="141">
        <f t="shared" ref="V272:V280" si="7">SUM(I272:T272)</f>
        <v>0</v>
      </c>
      <c r="W272" s="142"/>
    </row>
    <row r="273" spans="1:23" ht="18.75" customHeight="1" x14ac:dyDescent="0.25">
      <c r="A273" s="143"/>
      <c r="B273" s="153">
        <v>2</v>
      </c>
      <c r="C273" s="135"/>
      <c r="D273" s="136"/>
      <c r="E273" s="137"/>
      <c r="F273" s="118" t="s">
        <v>54</v>
      </c>
      <c r="G273" s="138"/>
      <c r="H273" s="11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40"/>
      <c r="V273" s="141">
        <f t="shared" si="7"/>
        <v>0</v>
      </c>
      <c r="W273" s="142" t="str">
        <f>IF(V273=0,"-",V274/V273)</f>
        <v>-</v>
      </c>
    </row>
    <row r="274" spans="1:23" ht="18.75" customHeight="1" x14ac:dyDescent="0.25">
      <c r="A274" s="143"/>
      <c r="B274" s="153"/>
      <c r="C274" s="144"/>
      <c r="D274" s="145"/>
      <c r="E274" s="137"/>
      <c r="F274" s="146" t="s">
        <v>74</v>
      </c>
      <c r="G274" s="147"/>
      <c r="H274" s="148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50"/>
      <c r="V274" s="141">
        <f t="shared" si="7"/>
        <v>0</v>
      </c>
      <c r="W274" s="142"/>
    </row>
    <row r="275" spans="1:23" ht="18.75" customHeight="1" x14ac:dyDescent="0.25">
      <c r="A275" s="151"/>
      <c r="B275" s="153">
        <v>3</v>
      </c>
      <c r="C275" s="135"/>
      <c r="D275" s="136"/>
      <c r="E275" s="137"/>
      <c r="F275" s="118" t="s">
        <v>54</v>
      </c>
      <c r="G275" s="138"/>
      <c r="H275" s="11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40"/>
      <c r="V275" s="141">
        <f t="shared" si="7"/>
        <v>0</v>
      </c>
      <c r="W275" s="142" t="str">
        <f>IF(V275=0,"-",V276/V275)</f>
        <v>-</v>
      </c>
    </row>
    <row r="276" spans="1:23" ht="18.75" customHeight="1" x14ac:dyDescent="0.25">
      <c r="A276" s="151"/>
      <c r="B276" s="153"/>
      <c r="C276" s="144"/>
      <c r="D276" s="145"/>
      <c r="E276" s="137"/>
      <c r="F276" s="146" t="s">
        <v>74</v>
      </c>
      <c r="G276" s="147"/>
      <c r="H276" s="148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50"/>
      <c r="V276" s="141">
        <f t="shared" si="7"/>
        <v>0</v>
      </c>
      <c r="W276" s="142"/>
    </row>
    <row r="277" spans="1:23" ht="18.75" customHeight="1" x14ac:dyDescent="0.25">
      <c r="A277" s="151"/>
      <c r="B277" s="153">
        <v>4</v>
      </c>
      <c r="C277" s="135"/>
      <c r="D277" s="136"/>
      <c r="E277" s="137"/>
      <c r="F277" s="118" t="s">
        <v>54</v>
      </c>
      <c r="G277" s="138"/>
      <c r="H277" s="11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40"/>
      <c r="V277" s="141">
        <f t="shared" si="7"/>
        <v>0</v>
      </c>
      <c r="W277" s="142" t="str">
        <f>IF(V277=0,"-",V278/V277)</f>
        <v>-</v>
      </c>
    </row>
    <row r="278" spans="1:23" ht="18.75" customHeight="1" x14ac:dyDescent="0.25">
      <c r="A278" s="151"/>
      <c r="B278" s="153"/>
      <c r="C278" s="144"/>
      <c r="D278" s="145"/>
      <c r="E278" s="137"/>
      <c r="F278" s="146" t="s">
        <v>74</v>
      </c>
      <c r="G278" s="147"/>
      <c r="H278" s="148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50"/>
      <c r="V278" s="141">
        <f t="shared" si="7"/>
        <v>0</v>
      </c>
      <c r="W278" s="142"/>
    </row>
    <row r="279" spans="1:23" ht="18.75" customHeight="1" x14ac:dyDescent="0.25">
      <c r="A279" s="151"/>
      <c r="B279" s="153">
        <v>5</v>
      </c>
      <c r="C279" s="135"/>
      <c r="D279" s="136"/>
      <c r="E279" s="137"/>
      <c r="F279" s="118" t="s">
        <v>54</v>
      </c>
      <c r="G279" s="138"/>
      <c r="H279" s="11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40"/>
      <c r="V279" s="141">
        <f t="shared" si="7"/>
        <v>0</v>
      </c>
      <c r="W279" s="142" t="str">
        <f>IF(V279=0,"-",V280/V279)</f>
        <v>-</v>
      </c>
    </row>
    <row r="280" spans="1:23" ht="18.75" customHeight="1" x14ac:dyDescent="0.25">
      <c r="A280" s="152"/>
      <c r="B280" s="153"/>
      <c r="C280" s="144"/>
      <c r="D280" s="145"/>
      <c r="E280" s="137"/>
      <c r="F280" s="146" t="s">
        <v>74</v>
      </c>
      <c r="G280" s="147"/>
      <c r="H280" s="148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50"/>
      <c r="V280" s="141">
        <f t="shared" si="7"/>
        <v>0</v>
      </c>
      <c r="W280" s="142"/>
    </row>
    <row r="281" spans="1:23" ht="18.75" customHeight="1" x14ac:dyDescent="0.25">
      <c r="A281" s="133" t="s">
        <v>105</v>
      </c>
      <c r="B281" s="154">
        <v>1</v>
      </c>
      <c r="C281" s="135"/>
      <c r="D281" s="136"/>
      <c r="E281" s="137"/>
      <c r="F281" s="118" t="s">
        <v>54</v>
      </c>
      <c r="G281" s="138"/>
      <c r="H281" s="11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40"/>
      <c r="V281" s="141">
        <f>SUM(I281:T281)</f>
        <v>0</v>
      </c>
      <c r="W281" s="142" t="str">
        <f>IF(V281=0,"-",V282/V281)</f>
        <v>-</v>
      </c>
    </row>
    <row r="282" spans="1:23" ht="18.75" customHeight="1" x14ac:dyDescent="0.25">
      <c r="A282" s="143"/>
      <c r="B282" s="155"/>
      <c r="C282" s="144"/>
      <c r="D282" s="145"/>
      <c r="E282" s="137"/>
      <c r="F282" s="146" t="s">
        <v>74</v>
      </c>
      <c r="G282" s="147"/>
      <c r="H282" s="148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50"/>
      <c r="V282" s="141">
        <f t="shared" ref="V282:V290" si="8">SUM(I282:T282)</f>
        <v>0</v>
      </c>
      <c r="W282" s="142"/>
    </row>
    <row r="283" spans="1:23" ht="18.75" customHeight="1" x14ac:dyDescent="0.25">
      <c r="A283" s="143"/>
      <c r="B283" s="154">
        <v>2</v>
      </c>
      <c r="C283" s="135"/>
      <c r="D283" s="136"/>
      <c r="E283" s="137"/>
      <c r="F283" s="118" t="s">
        <v>54</v>
      </c>
      <c r="G283" s="138"/>
      <c r="H283" s="11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40"/>
      <c r="V283" s="141">
        <f t="shared" si="8"/>
        <v>0</v>
      </c>
      <c r="W283" s="142" t="str">
        <f>IF(V283=0,"-",V284/V283)</f>
        <v>-</v>
      </c>
    </row>
    <row r="284" spans="1:23" ht="18.75" customHeight="1" x14ac:dyDescent="0.25">
      <c r="A284" s="143"/>
      <c r="B284" s="155"/>
      <c r="C284" s="144"/>
      <c r="D284" s="145"/>
      <c r="E284" s="137"/>
      <c r="F284" s="146" t="s">
        <v>74</v>
      </c>
      <c r="G284" s="147"/>
      <c r="H284" s="148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50"/>
      <c r="V284" s="141">
        <f t="shared" si="8"/>
        <v>0</v>
      </c>
      <c r="W284" s="142"/>
    </row>
    <row r="285" spans="1:23" ht="18.75" customHeight="1" x14ac:dyDescent="0.25">
      <c r="A285" s="151"/>
      <c r="B285" s="154">
        <v>3</v>
      </c>
      <c r="C285" s="135"/>
      <c r="D285" s="136"/>
      <c r="E285" s="137"/>
      <c r="F285" s="118" t="s">
        <v>54</v>
      </c>
      <c r="G285" s="138"/>
      <c r="H285" s="11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40"/>
      <c r="V285" s="141">
        <f t="shared" si="8"/>
        <v>0</v>
      </c>
      <c r="W285" s="142" t="str">
        <f>IF(V285=0,"-",V286/V285)</f>
        <v>-</v>
      </c>
    </row>
    <row r="286" spans="1:23" ht="18.75" customHeight="1" x14ac:dyDescent="0.25">
      <c r="A286" s="151"/>
      <c r="B286" s="155"/>
      <c r="C286" s="144"/>
      <c r="D286" s="145"/>
      <c r="E286" s="137"/>
      <c r="F286" s="146" t="s">
        <v>74</v>
      </c>
      <c r="G286" s="147"/>
      <c r="H286" s="148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50"/>
      <c r="V286" s="141">
        <f t="shared" si="8"/>
        <v>0</v>
      </c>
      <c r="W286" s="142"/>
    </row>
    <row r="287" spans="1:23" ht="18.75" customHeight="1" x14ac:dyDescent="0.25">
      <c r="A287" s="151"/>
      <c r="B287" s="154">
        <v>4</v>
      </c>
      <c r="C287" s="135"/>
      <c r="D287" s="136"/>
      <c r="E287" s="137"/>
      <c r="F287" s="118" t="s">
        <v>54</v>
      </c>
      <c r="G287" s="138"/>
      <c r="H287" s="11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40"/>
      <c r="V287" s="141">
        <f t="shared" si="8"/>
        <v>0</v>
      </c>
      <c r="W287" s="142" t="str">
        <f>IF(V287=0,"-",V288/V287)</f>
        <v>-</v>
      </c>
    </row>
    <row r="288" spans="1:23" ht="18.75" customHeight="1" x14ac:dyDescent="0.25">
      <c r="A288" s="151"/>
      <c r="B288" s="155"/>
      <c r="C288" s="144"/>
      <c r="D288" s="145"/>
      <c r="E288" s="137"/>
      <c r="F288" s="146" t="s">
        <v>74</v>
      </c>
      <c r="G288" s="147"/>
      <c r="H288" s="148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50"/>
      <c r="V288" s="141">
        <f t="shared" si="8"/>
        <v>0</v>
      </c>
      <c r="W288" s="142"/>
    </row>
    <row r="289" spans="1:23" ht="18.75" customHeight="1" x14ac:dyDescent="0.25">
      <c r="A289" s="151"/>
      <c r="B289" s="154">
        <v>5</v>
      </c>
      <c r="C289" s="135"/>
      <c r="D289" s="136"/>
      <c r="E289" s="137"/>
      <c r="F289" s="118" t="s">
        <v>54</v>
      </c>
      <c r="G289" s="138"/>
      <c r="H289" s="11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40"/>
      <c r="V289" s="141">
        <f t="shared" si="8"/>
        <v>0</v>
      </c>
      <c r="W289" s="142" t="str">
        <f>IF(V289=0,"-",V290/V289)</f>
        <v>-</v>
      </c>
    </row>
    <row r="290" spans="1:23" ht="18.75" customHeight="1" x14ac:dyDescent="0.25">
      <c r="A290" s="152"/>
      <c r="B290" s="155"/>
      <c r="C290" s="144"/>
      <c r="D290" s="145"/>
      <c r="E290" s="137"/>
      <c r="F290" s="146" t="s">
        <v>74</v>
      </c>
      <c r="G290" s="147"/>
      <c r="H290" s="148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50"/>
      <c r="V290" s="141">
        <f t="shared" si="8"/>
        <v>0</v>
      </c>
      <c r="W290" s="142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6" t="s">
        <v>106</v>
      </c>
      <c r="B293" s="156"/>
      <c r="C293" s="156"/>
      <c r="D293" s="156"/>
      <c r="E293" s="1"/>
      <c r="F293" s="156" t="s">
        <v>107</v>
      </c>
      <c r="G293" s="156"/>
      <c r="H293" s="156"/>
      <c r="I293" s="156"/>
      <c r="J293" s="156"/>
      <c r="K293" s="156"/>
      <c r="L293" s="156"/>
      <c r="M293" s="156"/>
      <c r="N293" s="156"/>
      <c r="O293" s="156"/>
      <c r="P293" s="1"/>
      <c r="Q293" s="156" t="s">
        <v>108</v>
      </c>
      <c r="R293" s="156"/>
      <c r="S293" s="156"/>
      <c r="T293" s="156"/>
      <c r="U293" s="156"/>
      <c r="V293" s="156"/>
      <c r="W293" s="156"/>
    </row>
    <row r="294" spans="1:23" ht="12.75" customHeight="1" x14ac:dyDescent="0.25">
      <c r="A294" s="157" t="s">
        <v>109</v>
      </c>
      <c r="B294" s="157"/>
      <c r="C294" s="157"/>
      <c r="D294" s="157"/>
      <c r="E294" s="1"/>
      <c r="F294" s="157" t="s">
        <v>110</v>
      </c>
      <c r="G294" s="157"/>
      <c r="H294" s="157"/>
      <c r="I294" s="157"/>
      <c r="J294" s="157"/>
      <c r="K294" s="157"/>
      <c r="L294" s="157"/>
      <c r="M294" s="157"/>
      <c r="N294" s="157"/>
      <c r="O294" s="157"/>
      <c r="P294" s="1"/>
      <c r="Q294" s="157" t="s">
        <v>111</v>
      </c>
      <c r="R294" s="157"/>
      <c r="S294" s="157"/>
      <c r="T294" s="157"/>
      <c r="U294" s="157"/>
      <c r="V294" s="157"/>
      <c r="W294" s="157"/>
    </row>
    <row r="295" spans="1:23" ht="45.75" customHeight="1" x14ac:dyDescent="0.25">
      <c r="A295" s="158"/>
      <c r="B295" s="158"/>
      <c r="C295" s="158"/>
      <c r="D295" s="158"/>
      <c r="E295" s="1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"/>
      <c r="Q295" s="158"/>
      <c r="R295" s="158"/>
      <c r="S295" s="158"/>
      <c r="T295" s="158"/>
      <c r="U295" s="158"/>
      <c r="V295" s="158"/>
      <c r="W295" s="158"/>
    </row>
    <row r="297" spans="1:23" x14ac:dyDescent="0.25">
      <c r="A297" s="156" t="s">
        <v>112</v>
      </c>
      <c r="B297" s="156"/>
      <c r="C297" s="156"/>
      <c r="D297" s="156"/>
      <c r="E297" s="1"/>
      <c r="F297" s="156" t="s">
        <v>113</v>
      </c>
      <c r="G297" s="156"/>
      <c r="H297" s="156"/>
      <c r="I297" s="156"/>
      <c r="J297" s="156"/>
      <c r="K297" s="156"/>
      <c r="L297" s="156"/>
      <c r="M297" s="156"/>
      <c r="N297" s="156"/>
      <c r="O297" s="156"/>
      <c r="P297" s="1"/>
      <c r="Q297" s="156" t="s">
        <v>114</v>
      </c>
      <c r="R297" s="156"/>
      <c r="S297" s="156"/>
      <c r="T297" s="156"/>
      <c r="U297" s="156"/>
      <c r="V297" s="156"/>
      <c r="W297" s="156"/>
    </row>
    <row r="298" spans="1:23" x14ac:dyDescent="0.25">
      <c r="A298" s="157"/>
      <c r="B298" s="157"/>
      <c r="C298" s="157"/>
      <c r="D298" s="157"/>
      <c r="E298" s="1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"/>
      <c r="Q298" s="157"/>
      <c r="R298" s="157"/>
      <c r="S298" s="157"/>
      <c r="T298" s="157"/>
      <c r="U298" s="157"/>
      <c r="V298" s="157"/>
      <c r="W298" s="157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115</v>
      </c>
    </row>
    <row r="315" spans="1:2" hidden="1" x14ac:dyDescent="0.25">
      <c r="A315" s="1">
        <v>2</v>
      </c>
      <c r="B315" s="1" t="s">
        <v>116</v>
      </c>
    </row>
    <row r="316" spans="1:2" hidden="1" x14ac:dyDescent="0.25">
      <c r="A316" s="1">
        <v>3</v>
      </c>
      <c r="B316" s="1" t="s">
        <v>117</v>
      </c>
    </row>
    <row r="317" spans="1:2" hidden="1" x14ac:dyDescent="0.25">
      <c r="A317" s="1">
        <v>4</v>
      </c>
      <c r="B317" s="1" t="s">
        <v>118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119</v>
      </c>
    </row>
    <row r="321" spans="1:2" hidden="1" x14ac:dyDescent="0.25">
      <c r="A321" s="1">
        <v>1</v>
      </c>
      <c r="B321" s="1" t="s">
        <v>120</v>
      </c>
    </row>
    <row r="322" spans="1:2" hidden="1" x14ac:dyDescent="0.25">
      <c r="A322" s="1">
        <v>2</v>
      </c>
      <c r="B322" s="1" t="s">
        <v>121</v>
      </c>
    </row>
    <row r="323" spans="1:2" hidden="1" x14ac:dyDescent="0.25">
      <c r="A323" s="1">
        <v>3</v>
      </c>
      <c r="B323" s="1" t="s">
        <v>122</v>
      </c>
    </row>
    <row r="324" spans="1:2" hidden="1" x14ac:dyDescent="0.25">
      <c r="A324" s="1">
        <v>4</v>
      </c>
      <c r="B324" s="1" t="s">
        <v>123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124</v>
      </c>
    </row>
    <row r="328" spans="1:2" hidden="1" x14ac:dyDescent="0.25">
      <c r="A328" s="1">
        <v>1.1000000000000001</v>
      </c>
      <c r="B328" s="1" t="s">
        <v>125</v>
      </c>
    </row>
    <row r="329" spans="1:2" hidden="1" x14ac:dyDescent="0.25">
      <c r="A329" s="1">
        <v>1.2</v>
      </c>
      <c r="B329" s="1" t="s">
        <v>126</v>
      </c>
    </row>
    <row r="330" spans="1:2" hidden="1" x14ac:dyDescent="0.25">
      <c r="A330" s="1">
        <v>1.3</v>
      </c>
      <c r="B330" s="1" t="s">
        <v>127</v>
      </c>
    </row>
    <row r="331" spans="1:2" hidden="1" x14ac:dyDescent="0.25">
      <c r="A331" s="1">
        <v>1.4</v>
      </c>
      <c r="B331" s="1" t="s">
        <v>128</v>
      </c>
    </row>
    <row r="332" spans="1:2" hidden="1" x14ac:dyDescent="0.25">
      <c r="A332" s="1">
        <v>1.5</v>
      </c>
      <c r="B332" s="1" t="s">
        <v>129</v>
      </c>
    </row>
    <row r="333" spans="1:2" hidden="1" x14ac:dyDescent="0.25">
      <c r="A333" s="1">
        <v>1.6</v>
      </c>
      <c r="B333" s="1" t="s">
        <v>130</v>
      </c>
    </row>
    <row r="334" spans="1:2" hidden="1" x14ac:dyDescent="0.25">
      <c r="A334" s="1">
        <v>1.7</v>
      </c>
      <c r="B334" s="1" t="s">
        <v>131</v>
      </c>
    </row>
    <row r="335" spans="1:2" hidden="1" x14ac:dyDescent="0.25">
      <c r="A335" s="1">
        <v>1.8</v>
      </c>
      <c r="B335" s="1" t="s">
        <v>132</v>
      </c>
    </row>
    <row r="336" spans="1:2" hidden="1" x14ac:dyDescent="0.25">
      <c r="A336" s="1">
        <v>2.1</v>
      </c>
      <c r="B336" s="1" t="s">
        <v>133</v>
      </c>
    </row>
    <row r="337" spans="1:2" hidden="1" x14ac:dyDescent="0.25">
      <c r="A337" s="1">
        <v>2.2000000000000002</v>
      </c>
      <c r="B337" s="1" t="s">
        <v>134</v>
      </c>
    </row>
    <row r="338" spans="1:2" hidden="1" x14ac:dyDescent="0.25">
      <c r="A338" s="1">
        <v>2.2999999999999998</v>
      </c>
      <c r="B338" s="1" t="s">
        <v>135</v>
      </c>
    </row>
    <row r="339" spans="1:2" hidden="1" x14ac:dyDescent="0.25">
      <c r="A339" s="1">
        <v>2.4</v>
      </c>
      <c r="B339" s="1" t="s">
        <v>136</v>
      </c>
    </row>
    <row r="340" spans="1:2" hidden="1" x14ac:dyDescent="0.25">
      <c r="A340" s="1">
        <v>2.5</v>
      </c>
      <c r="B340" s="1" t="s">
        <v>137</v>
      </c>
    </row>
    <row r="341" spans="1:2" hidden="1" x14ac:dyDescent="0.25">
      <c r="A341" s="1">
        <v>2.6</v>
      </c>
      <c r="B341" s="1" t="s">
        <v>138</v>
      </c>
    </row>
    <row r="342" spans="1:2" hidden="1" x14ac:dyDescent="0.25">
      <c r="A342" s="1">
        <v>2.7</v>
      </c>
      <c r="B342" s="1" t="s">
        <v>139</v>
      </c>
    </row>
    <row r="343" spans="1:2" hidden="1" x14ac:dyDescent="0.25">
      <c r="A343" s="1">
        <v>3.1</v>
      </c>
      <c r="B343" s="1" t="s">
        <v>140</v>
      </c>
    </row>
    <row r="344" spans="1:2" hidden="1" x14ac:dyDescent="0.25">
      <c r="A344" s="1">
        <v>3.2</v>
      </c>
      <c r="B344" s="1" t="s">
        <v>141</v>
      </c>
    </row>
    <row r="345" spans="1:2" hidden="1" x14ac:dyDescent="0.25">
      <c r="A345" s="1">
        <v>3.3</v>
      </c>
      <c r="B345" s="1" t="s">
        <v>142</v>
      </c>
    </row>
    <row r="346" spans="1:2" hidden="1" x14ac:dyDescent="0.25">
      <c r="A346" s="1">
        <v>3.4</v>
      </c>
      <c r="B346" s="1" t="s">
        <v>143</v>
      </c>
    </row>
    <row r="347" spans="1:2" hidden="1" x14ac:dyDescent="0.25">
      <c r="A347" s="1">
        <v>3.5</v>
      </c>
      <c r="B347" s="1" t="s">
        <v>144</v>
      </c>
    </row>
    <row r="348" spans="1:2" hidden="1" x14ac:dyDescent="0.25">
      <c r="A348" s="1">
        <v>3.6</v>
      </c>
      <c r="B348" s="1" t="s">
        <v>145</v>
      </c>
    </row>
    <row r="349" spans="1:2" hidden="1" x14ac:dyDescent="0.25">
      <c r="A349" s="1">
        <v>3.7</v>
      </c>
      <c r="B349" s="1" t="s">
        <v>146</v>
      </c>
    </row>
    <row r="350" spans="1:2" hidden="1" x14ac:dyDescent="0.25">
      <c r="A350" s="1">
        <v>3.8</v>
      </c>
      <c r="B350" s="1" t="s">
        <v>147</v>
      </c>
    </row>
    <row r="351" spans="1:2" hidden="1" x14ac:dyDescent="0.25">
      <c r="A351" s="1">
        <v>3.9</v>
      </c>
      <c r="B351" s="1" t="s">
        <v>148</v>
      </c>
    </row>
    <row r="352" spans="1:2" hidden="1" x14ac:dyDescent="0.25">
      <c r="A352" s="1">
        <v>4.0999999999999996</v>
      </c>
      <c r="B352" s="1" t="s">
        <v>149</v>
      </c>
    </row>
    <row r="353" spans="1:2" hidden="1" x14ac:dyDescent="0.25">
      <c r="A353" s="1">
        <v>4.2</v>
      </c>
      <c r="B353" s="1" t="s">
        <v>150</v>
      </c>
    </row>
    <row r="354" spans="1:2" hidden="1" x14ac:dyDescent="0.25">
      <c r="A354" s="1">
        <v>4.3</v>
      </c>
      <c r="B354" s="1" t="s">
        <v>151</v>
      </c>
    </row>
    <row r="355" spans="1:2" hidden="1" x14ac:dyDescent="0.25">
      <c r="A355" s="1">
        <v>4.4000000000000004</v>
      </c>
      <c r="B355" s="1" t="s">
        <v>152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153</v>
      </c>
    </row>
    <row r="360" spans="1:2" hidden="1" x14ac:dyDescent="0.25">
      <c r="A360" s="1" t="s">
        <v>154</v>
      </c>
      <c r="B360" s="1" t="s">
        <v>125</v>
      </c>
    </row>
    <row r="361" spans="1:2" hidden="1" x14ac:dyDescent="0.25">
      <c r="A361" s="1" t="s">
        <v>155</v>
      </c>
      <c r="B361" s="1" t="s">
        <v>156</v>
      </c>
    </row>
    <row r="362" spans="1:2" hidden="1" x14ac:dyDescent="0.25">
      <c r="A362" s="1" t="s">
        <v>157</v>
      </c>
      <c r="B362" s="1" t="s">
        <v>158</v>
      </c>
    </row>
    <row r="363" spans="1:2" hidden="1" x14ac:dyDescent="0.25">
      <c r="A363" s="1" t="s">
        <v>159</v>
      </c>
      <c r="B363" s="1" t="s">
        <v>160</v>
      </c>
    </row>
    <row r="364" spans="1:2" hidden="1" x14ac:dyDescent="0.25">
      <c r="A364" s="1" t="s">
        <v>161</v>
      </c>
      <c r="B364" s="1" t="s">
        <v>162</v>
      </c>
    </row>
    <row r="365" spans="1:2" hidden="1" x14ac:dyDescent="0.25">
      <c r="A365" s="1" t="s">
        <v>163</v>
      </c>
      <c r="B365" s="1" t="s">
        <v>164</v>
      </c>
    </row>
    <row r="366" spans="1:2" hidden="1" x14ac:dyDescent="0.25">
      <c r="A366" s="1" t="s">
        <v>165</v>
      </c>
      <c r="B366" s="1" t="s">
        <v>166</v>
      </c>
    </row>
    <row r="367" spans="1:2" hidden="1" x14ac:dyDescent="0.25">
      <c r="A367" s="1" t="s">
        <v>167</v>
      </c>
      <c r="B367" s="1" t="s">
        <v>168</v>
      </c>
    </row>
    <row r="368" spans="1:2" hidden="1" x14ac:dyDescent="0.25">
      <c r="A368" s="1" t="s">
        <v>169</v>
      </c>
      <c r="B368" s="1" t="s">
        <v>170</v>
      </c>
    </row>
    <row r="369" spans="1:2" hidden="1" x14ac:dyDescent="0.25">
      <c r="A369" s="1" t="s">
        <v>171</v>
      </c>
      <c r="B369" s="1" t="s">
        <v>172</v>
      </c>
    </row>
    <row r="370" spans="1:2" hidden="1" x14ac:dyDescent="0.25">
      <c r="A370" s="1" t="s">
        <v>173</v>
      </c>
      <c r="B370" s="1" t="s">
        <v>174</v>
      </c>
    </row>
    <row r="371" spans="1:2" hidden="1" x14ac:dyDescent="0.25">
      <c r="A371" s="1" t="s">
        <v>175</v>
      </c>
      <c r="B371" s="1" t="s">
        <v>176</v>
      </c>
    </row>
    <row r="372" spans="1:2" hidden="1" x14ac:dyDescent="0.25">
      <c r="A372" s="1" t="s">
        <v>177</v>
      </c>
      <c r="B372" s="1" t="s">
        <v>178</v>
      </c>
    </row>
    <row r="373" spans="1:2" hidden="1" x14ac:dyDescent="0.25">
      <c r="A373" s="1" t="s">
        <v>179</v>
      </c>
      <c r="B373" s="1" t="s">
        <v>180</v>
      </c>
    </row>
    <row r="374" spans="1:2" hidden="1" x14ac:dyDescent="0.25">
      <c r="A374" s="1" t="s">
        <v>181</v>
      </c>
      <c r="B374" s="1" t="s">
        <v>182</v>
      </c>
    </row>
    <row r="375" spans="1:2" hidden="1" x14ac:dyDescent="0.25">
      <c r="A375" s="1" t="s">
        <v>183</v>
      </c>
      <c r="B375" s="1" t="s">
        <v>128</v>
      </c>
    </row>
    <row r="376" spans="1:2" hidden="1" x14ac:dyDescent="0.25">
      <c r="A376" s="1" t="s">
        <v>184</v>
      </c>
      <c r="B376" s="1" t="s">
        <v>185</v>
      </c>
    </row>
    <row r="377" spans="1:2" hidden="1" x14ac:dyDescent="0.25">
      <c r="A377" s="1" t="s">
        <v>186</v>
      </c>
      <c r="B377" s="1" t="s">
        <v>187</v>
      </c>
    </row>
    <row r="378" spans="1:2" hidden="1" x14ac:dyDescent="0.25">
      <c r="A378" s="1" t="s">
        <v>188</v>
      </c>
      <c r="B378" s="1" t="s">
        <v>189</v>
      </c>
    </row>
    <row r="379" spans="1:2" hidden="1" x14ac:dyDescent="0.25">
      <c r="A379" s="1" t="s">
        <v>190</v>
      </c>
      <c r="B379" s="1" t="s">
        <v>191</v>
      </c>
    </row>
    <row r="380" spans="1:2" hidden="1" x14ac:dyDescent="0.25">
      <c r="A380" s="1" t="s">
        <v>192</v>
      </c>
      <c r="B380" s="1" t="s">
        <v>193</v>
      </c>
    </row>
    <row r="381" spans="1:2" hidden="1" x14ac:dyDescent="0.25">
      <c r="A381" s="1" t="s">
        <v>194</v>
      </c>
      <c r="B381" s="1" t="s">
        <v>195</v>
      </c>
    </row>
    <row r="382" spans="1:2" hidden="1" x14ac:dyDescent="0.25">
      <c r="A382" s="1" t="s">
        <v>196</v>
      </c>
      <c r="B382" s="1" t="s">
        <v>197</v>
      </c>
    </row>
    <row r="383" spans="1:2" hidden="1" x14ac:dyDescent="0.25">
      <c r="A383" s="1" t="s">
        <v>198</v>
      </c>
      <c r="B383" s="1" t="s">
        <v>199</v>
      </c>
    </row>
    <row r="384" spans="1:2" hidden="1" x14ac:dyDescent="0.25">
      <c r="A384" s="1" t="s">
        <v>200</v>
      </c>
      <c r="B384" s="1" t="s">
        <v>201</v>
      </c>
    </row>
    <row r="385" spans="1:2" hidden="1" x14ac:dyDescent="0.25">
      <c r="A385" s="1" t="s">
        <v>202</v>
      </c>
      <c r="B385" s="1" t="s">
        <v>203</v>
      </c>
    </row>
    <row r="386" spans="1:2" hidden="1" x14ac:dyDescent="0.25">
      <c r="A386" s="1" t="s">
        <v>204</v>
      </c>
      <c r="B386" s="1" t="s">
        <v>205</v>
      </c>
    </row>
    <row r="387" spans="1:2" hidden="1" x14ac:dyDescent="0.25">
      <c r="A387" s="1" t="s">
        <v>206</v>
      </c>
      <c r="B387" s="1" t="s">
        <v>207</v>
      </c>
    </row>
    <row r="388" spans="1:2" hidden="1" x14ac:dyDescent="0.25">
      <c r="A388" s="1" t="s">
        <v>208</v>
      </c>
      <c r="B388" s="1" t="s">
        <v>209</v>
      </c>
    </row>
    <row r="389" spans="1:2" hidden="1" x14ac:dyDescent="0.25">
      <c r="A389" s="1" t="s">
        <v>210</v>
      </c>
      <c r="B389" s="1" t="s">
        <v>182</v>
      </c>
    </row>
    <row r="390" spans="1:2" hidden="1" x14ac:dyDescent="0.25">
      <c r="A390" s="1" t="s">
        <v>211</v>
      </c>
      <c r="B390" s="1" t="s">
        <v>212</v>
      </c>
    </row>
    <row r="391" spans="1:2" hidden="1" x14ac:dyDescent="0.25">
      <c r="A391" s="1" t="s">
        <v>213</v>
      </c>
      <c r="B391" s="1" t="s">
        <v>214</v>
      </c>
    </row>
    <row r="392" spans="1:2" hidden="1" x14ac:dyDescent="0.25">
      <c r="A392" s="1" t="s">
        <v>215</v>
      </c>
      <c r="B392" s="1" t="s">
        <v>216</v>
      </c>
    </row>
    <row r="393" spans="1:2" hidden="1" x14ac:dyDescent="0.25">
      <c r="A393" s="1" t="s">
        <v>217</v>
      </c>
      <c r="B393" s="1" t="s">
        <v>218</v>
      </c>
    </row>
    <row r="394" spans="1:2" hidden="1" x14ac:dyDescent="0.25">
      <c r="A394" s="1" t="s">
        <v>219</v>
      </c>
      <c r="B394" s="1" t="s">
        <v>220</v>
      </c>
    </row>
    <row r="395" spans="1:2" hidden="1" x14ac:dyDescent="0.25">
      <c r="A395" s="1" t="s">
        <v>221</v>
      </c>
      <c r="B395" s="1" t="s">
        <v>222</v>
      </c>
    </row>
    <row r="396" spans="1:2" hidden="1" x14ac:dyDescent="0.25">
      <c r="A396" s="1" t="s">
        <v>223</v>
      </c>
      <c r="B396" s="1" t="s">
        <v>224</v>
      </c>
    </row>
    <row r="397" spans="1:2" hidden="1" x14ac:dyDescent="0.25">
      <c r="A397" s="1" t="s">
        <v>225</v>
      </c>
      <c r="B397" s="1" t="s">
        <v>226</v>
      </c>
    </row>
    <row r="398" spans="1:2" hidden="1" x14ac:dyDescent="0.25">
      <c r="A398" s="1" t="s">
        <v>227</v>
      </c>
      <c r="B398" s="1" t="s">
        <v>228</v>
      </c>
    </row>
    <row r="399" spans="1:2" hidden="1" x14ac:dyDescent="0.25">
      <c r="A399" s="1" t="s">
        <v>229</v>
      </c>
      <c r="B399" s="1" t="s">
        <v>230</v>
      </c>
    </row>
    <row r="400" spans="1:2" hidden="1" x14ac:dyDescent="0.25">
      <c r="A400" s="1" t="s">
        <v>231</v>
      </c>
      <c r="B400" s="1" t="s">
        <v>232</v>
      </c>
    </row>
    <row r="401" spans="1:2" hidden="1" x14ac:dyDescent="0.25">
      <c r="A401" s="1" t="s">
        <v>233</v>
      </c>
      <c r="B401" s="1" t="s">
        <v>234</v>
      </c>
    </row>
    <row r="402" spans="1:2" hidden="1" x14ac:dyDescent="0.25">
      <c r="A402" s="1" t="s">
        <v>235</v>
      </c>
      <c r="B402" s="1" t="s">
        <v>236</v>
      </c>
    </row>
    <row r="403" spans="1:2" hidden="1" x14ac:dyDescent="0.25">
      <c r="A403" s="1" t="s">
        <v>237</v>
      </c>
      <c r="B403" s="1" t="s">
        <v>238</v>
      </c>
    </row>
    <row r="404" spans="1:2" hidden="1" x14ac:dyDescent="0.25">
      <c r="A404" s="1" t="s">
        <v>239</v>
      </c>
      <c r="B404" s="1" t="s">
        <v>240</v>
      </c>
    </row>
    <row r="405" spans="1:2" hidden="1" x14ac:dyDescent="0.25">
      <c r="A405" s="1" t="s">
        <v>241</v>
      </c>
      <c r="B405" s="1" t="s">
        <v>242</v>
      </c>
    </row>
    <row r="406" spans="1:2" hidden="1" x14ac:dyDescent="0.25">
      <c r="A406" s="1" t="s">
        <v>243</v>
      </c>
      <c r="B406" s="1" t="s">
        <v>244</v>
      </c>
    </row>
    <row r="407" spans="1:2" hidden="1" x14ac:dyDescent="0.25">
      <c r="A407" s="1" t="s">
        <v>245</v>
      </c>
      <c r="B407" s="1" t="s">
        <v>246</v>
      </c>
    </row>
    <row r="408" spans="1:2" hidden="1" x14ac:dyDescent="0.25">
      <c r="A408" s="1" t="s">
        <v>247</v>
      </c>
      <c r="B408" s="1" t="s">
        <v>248</v>
      </c>
    </row>
    <row r="409" spans="1:2" hidden="1" x14ac:dyDescent="0.25">
      <c r="A409" s="1" t="s">
        <v>249</v>
      </c>
      <c r="B409" s="1" t="s">
        <v>250</v>
      </c>
    </row>
    <row r="410" spans="1:2" hidden="1" x14ac:dyDescent="0.25">
      <c r="A410" s="1" t="s">
        <v>251</v>
      </c>
      <c r="B410" s="1" t="s">
        <v>252</v>
      </c>
    </row>
    <row r="411" spans="1:2" hidden="1" x14ac:dyDescent="0.25">
      <c r="A411" s="1" t="s">
        <v>253</v>
      </c>
      <c r="B411" s="1" t="s">
        <v>254</v>
      </c>
    </row>
    <row r="412" spans="1:2" hidden="1" x14ac:dyDescent="0.25">
      <c r="A412" s="1" t="s">
        <v>255</v>
      </c>
      <c r="B412" s="1" t="s">
        <v>256</v>
      </c>
    </row>
    <row r="413" spans="1:2" hidden="1" x14ac:dyDescent="0.25">
      <c r="A413" s="1" t="s">
        <v>257</v>
      </c>
      <c r="B413" s="1" t="s">
        <v>258</v>
      </c>
    </row>
    <row r="414" spans="1:2" hidden="1" x14ac:dyDescent="0.25">
      <c r="A414" s="1" t="s">
        <v>259</v>
      </c>
      <c r="B414" s="1" t="s">
        <v>260</v>
      </c>
    </row>
    <row r="415" spans="1:2" hidden="1" x14ac:dyDescent="0.25">
      <c r="A415" s="1" t="s">
        <v>261</v>
      </c>
      <c r="B415" s="1" t="s">
        <v>262</v>
      </c>
    </row>
    <row r="416" spans="1:2" hidden="1" x14ac:dyDescent="0.25">
      <c r="A416" s="1" t="s">
        <v>263</v>
      </c>
      <c r="B416" s="1" t="s">
        <v>264</v>
      </c>
    </row>
    <row r="417" spans="1:2" hidden="1" x14ac:dyDescent="0.25">
      <c r="A417" s="1" t="s">
        <v>265</v>
      </c>
      <c r="B417" s="1" t="s">
        <v>266</v>
      </c>
    </row>
    <row r="418" spans="1:2" hidden="1" x14ac:dyDescent="0.25">
      <c r="A418" s="1" t="s">
        <v>267</v>
      </c>
      <c r="B418" s="1" t="s">
        <v>268</v>
      </c>
    </row>
    <row r="419" spans="1:2" hidden="1" x14ac:dyDescent="0.25">
      <c r="A419" s="1" t="s">
        <v>269</v>
      </c>
      <c r="B419" s="1" t="s">
        <v>270</v>
      </c>
    </row>
    <row r="420" spans="1:2" hidden="1" x14ac:dyDescent="0.25">
      <c r="A420" s="1" t="s">
        <v>271</v>
      </c>
      <c r="B420" s="1" t="s">
        <v>272</v>
      </c>
    </row>
    <row r="421" spans="1:2" hidden="1" x14ac:dyDescent="0.25">
      <c r="A421" s="1" t="s">
        <v>273</v>
      </c>
      <c r="B421" s="1" t="s">
        <v>274</v>
      </c>
    </row>
    <row r="422" spans="1:2" hidden="1" x14ac:dyDescent="0.25">
      <c r="A422" s="1" t="s">
        <v>275</v>
      </c>
      <c r="B422" s="1" t="s">
        <v>276</v>
      </c>
    </row>
    <row r="423" spans="1:2" hidden="1" x14ac:dyDescent="0.25">
      <c r="A423" s="1" t="s">
        <v>277</v>
      </c>
      <c r="B423" s="1" t="s">
        <v>278</v>
      </c>
    </row>
    <row r="424" spans="1:2" hidden="1" x14ac:dyDescent="0.25">
      <c r="A424" s="1" t="s">
        <v>279</v>
      </c>
      <c r="B424" s="1" t="s">
        <v>280</v>
      </c>
    </row>
    <row r="425" spans="1:2" hidden="1" x14ac:dyDescent="0.25">
      <c r="A425" s="1" t="s">
        <v>281</v>
      </c>
      <c r="B425" s="1" t="s">
        <v>282</v>
      </c>
    </row>
    <row r="426" spans="1:2" hidden="1" x14ac:dyDescent="0.25">
      <c r="A426" s="1" t="s">
        <v>283</v>
      </c>
      <c r="B426" s="1" t="s">
        <v>284</v>
      </c>
    </row>
    <row r="427" spans="1:2" hidden="1" x14ac:dyDescent="0.25">
      <c r="A427" s="1" t="s">
        <v>285</v>
      </c>
      <c r="B427" s="1" t="s">
        <v>286</v>
      </c>
    </row>
    <row r="428" spans="1:2" hidden="1" x14ac:dyDescent="0.25">
      <c r="A428" s="1" t="s">
        <v>287</v>
      </c>
      <c r="B428" s="1" t="s">
        <v>288</v>
      </c>
    </row>
    <row r="429" spans="1:2" hidden="1" x14ac:dyDescent="0.25">
      <c r="A429" s="1" t="s">
        <v>289</v>
      </c>
      <c r="B429" s="1" t="s">
        <v>290</v>
      </c>
    </row>
    <row r="430" spans="1:2" hidden="1" x14ac:dyDescent="0.25">
      <c r="A430" s="1" t="s">
        <v>291</v>
      </c>
      <c r="B430" s="1" t="s">
        <v>292</v>
      </c>
    </row>
    <row r="431" spans="1:2" hidden="1" x14ac:dyDescent="0.25">
      <c r="A431" s="1" t="s">
        <v>293</v>
      </c>
      <c r="B431" s="1" t="s">
        <v>294</v>
      </c>
    </row>
    <row r="432" spans="1:2" hidden="1" x14ac:dyDescent="0.25">
      <c r="A432" s="1" t="s">
        <v>295</v>
      </c>
      <c r="B432" s="1" t="s">
        <v>296</v>
      </c>
    </row>
    <row r="433" spans="1:2" hidden="1" x14ac:dyDescent="0.25">
      <c r="A433" s="1" t="s">
        <v>297</v>
      </c>
      <c r="B433" s="1" t="s">
        <v>298</v>
      </c>
    </row>
    <row r="434" spans="1:2" hidden="1" x14ac:dyDescent="0.25">
      <c r="A434" s="1" t="s">
        <v>299</v>
      </c>
      <c r="B434" s="1" t="s">
        <v>300</v>
      </c>
    </row>
    <row r="435" spans="1:2" hidden="1" x14ac:dyDescent="0.25">
      <c r="A435" s="1" t="s">
        <v>301</v>
      </c>
      <c r="B435" s="1" t="s">
        <v>302</v>
      </c>
    </row>
    <row r="436" spans="1:2" hidden="1" x14ac:dyDescent="0.25">
      <c r="A436" s="1" t="s">
        <v>303</v>
      </c>
      <c r="B436" s="1" t="s">
        <v>304</v>
      </c>
    </row>
    <row r="437" spans="1:2" hidden="1" x14ac:dyDescent="0.25">
      <c r="A437" s="1" t="s">
        <v>305</v>
      </c>
      <c r="B437" s="1" t="s">
        <v>306</v>
      </c>
    </row>
    <row r="438" spans="1:2" hidden="1" x14ac:dyDescent="0.25">
      <c r="A438" s="1" t="s">
        <v>307</v>
      </c>
      <c r="B438" s="1" t="s">
        <v>308</v>
      </c>
    </row>
    <row r="439" spans="1:2" hidden="1" x14ac:dyDescent="0.25">
      <c r="A439" s="1" t="s">
        <v>309</v>
      </c>
      <c r="B439" s="1" t="s">
        <v>310</v>
      </c>
    </row>
    <row r="440" spans="1:2" hidden="1" x14ac:dyDescent="0.25">
      <c r="A440" s="1" t="s">
        <v>311</v>
      </c>
      <c r="B440" s="1" t="s">
        <v>312</v>
      </c>
    </row>
    <row r="441" spans="1:2" hidden="1" x14ac:dyDescent="0.25">
      <c r="A441" s="1" t="s">
        <v>313</v>
      </c>
      <c r="B441" s="1" t="s">
        <v>314</v>
      </c>
    </row>
    <row r="442" spans="1:2" hidden="1" x14ac:dyDescent="0.25">
      <c r="A442" s="1" t="s">
        <v>315</v>
      </c>
      <c r="B442" s="1" t="s">
        <v>316</v>
      </c>
    </row>
    <row r="443" spans="1:2" hidden="1" x14ac:dyDescent="0.25">
      <c r="A443" s="1" t="s">
        <v>317</v>
      </c>
      <c r="B443" s="1" t="s">
        <v>318</v>
      </c>
    </row>
    <row r="444" spans="1:2" hidden="1" x14ac:dyDescent="0.25">
      <c r="A444" s="1" t="s">
        <v>319</v>
      </c>
      <c r="B444" s="1" t="s">
        <v>320</v>
      </c>
    </row>
    <row r="445" spans="1:2" hidden="1" x14ac:dyDescent="0.25">
      <c r="A445" s="1" t="s">
        <v>321</v>
      </c>
      <c r="B445" s="1" t="s">
        <v>322</v>
      </c>
    </row>
    <row r="446" spans="1:2" hidden="1" x14ac:dyDescent="0.25">
      <c r="A446" s="1" t="s">
        <v>323</v>
      </c>
      <c r="B446" s="1" t="s">
        <v>324</v>
      </c>
    </row>
    <row r="447" spans="1:2" hidden="1" x14ac:dyDescent="0.25">
      <c r="A447" s="1" t="s">
        <v>325</v>
      </c>
      <c r="B447" s="1" t="s">
        <v>326</v>
      </c>
    </row>
    <row r="448" spans="1:2" hidden="1" x14ac:dyDescent="0.25">
      <c r="A448" s="1" t="s">
        <v>327</v>
      </c>
      <c r="B448" s="1" t="s">
        <v>328</v>
      </c>
    </row>
    <row r="449" spans="1:2" hidden="1" x14ac:dyDescent="0.25">
      <c r="A449" s="1" t="s">
        <v>329</v>
      </c>
      <c r="B449" s="1" t="s">
        <v>330</v>
      </c>
    </row>
    <row r="450" spans="1:2" hidden="1" x14ac:dyDescent="0.25">
      <c r="A450" s="1" t="s">
        <v>331</v>
      </c>
      <c r="B450" s="1" t="s">
        <v>332</v>
      </c>
    </row>
    <row r="451" spans="1:2" hidden="1" x14ac:dyDescent="0.25">
      <c r="A451" s="1" t="s">
        <v>333</v>
      </c>
      <c r="B451" s="1" t="s">
        <v>334</v>
      </c>
    </row>
    <row r="452" spans="1:2" hidden="1" x14ac:dyDescent="0.25">
      <c r="A452" s="1" t="s">
        <v>335</v>
      </c>
      <c r="B452" s="1" t="s">
        <v>336</v>
      </c>
    </row>
    <row r="453" spans="1:2" hidden="1" x14ac:dyDescent="0.25">
      <c r="A453" s="1" t="s">
        <v>337</v>
      </c>
      <c r="B453" s="1" t="s">
        <v>338</v>
      </c>
    </row>
    <row r="454" spans="1:2" hidden="1" x14ac:dyDescent="0.25">
      <c r="A454" s="1" t="s">
        <v>339</v>
      </c>
      <c r="B454" s="1" t="s">
        <v>340</v>
      </c>
    </row>
    <row r="455" spans="1:2" hidden="1" x14ac:dyDescent="0.25">
      <c r="A455" s="1" t="s">
        <v>341</v>
      </c>
      <c r="B455" s="1" t="s">
        <v>342</v>
      </c>
    </row>
    <row r="456" spans="1:2" hidden="1" x14ac:dyDescent="0.25">
      <c r="A456" s="1" t="s">
        <v>343</v>
      </c>
      <c r="B456" s="1" t="s">
        <v>344</v>
      </c>
    </row>
    <row r="457" spans="1:2" hidden="1" x14ac:dyDescent="0.25">
      <c r="A457" s="1" t="s">
        <v>345</v>
      </c>
      <c r="B457" s="1" t="s">
        <v>346</v>
      </c>
    </row>
    <row r="458" spans="1:2" hidden="1" x14ac:dyDescent="0.25">
      <c r="A458" s="1" t="s">
        <v>347</v>
      </c>
      <c r="B458" s="1" t="s">
        <v>348</v>
      </c>
    </row>
    <row r="459" spans="1:2" hidden="1" x14ac:dyDescent="0.25">
      <c r="A459" s="1" t="s">
        <v>349</v>
      </c>
      <c r="B459" s="1" t="s">
        <v>350</v>
      </c>
    </row>
    <row r="460" spans="1:2" hidden="1" x14ac:dyDescent="0.25">
      <c r="A460" s="1" t="s">
        <v>351</v>
      </c>
      <c r="B460" s="1" t="s">
        <v>352</v>
      </c>
    </row>
    <row r="461" spans="1:2" hidden="1" x14ac:dyDescent="0.25">
      <c r="A461" s="1" t="s">
        <v>353</v>
      </c>
      <c r="B461" s="1" t="s">
        <v>354</v>
      </c>
    </row>
    <row r="462" spans="1:2" hidden="1" x14ac:dyDescent="0.25">
      <c r="A462" s="1" t="s">
        <v>355</v>
      </c>
      <c r="B462" s="1" t="s">
        <v>356</v>
      </c>
    </row>
    <row r="463" spans="1:2" hidden="1" x14ac:dyDescent="0.25">
      <c r="A463" s="1" t="s">
        <v>357</v>
      </c>
      <c r="B463" s="1" t="s">
        <v>358</v>
      </c>
    </row>
    <row r="464" spans="1:2" hidden="1" x14ac:dyDescent="0.25">
      <c r="A464" s="1" t="s">
        <v>359</v>
      </c>
      <c r="B464" s="1" t="s">
        <v>360</v>
      </c>
    </row>
    <row r="465" spans="1:5" hidden="1" x14ac:dyDescent="0.25">
      <c r="A465" s="1" t="s">
        <v>361</v>
      </c>
      <c r="B465" s="1" t="s">
        <v>362</v>
      </c>
      <c r="C465" s="1"/>
      <c r="D465" s="1"/>
      <c r="E465" s="1"/>
    </row>
    <row r="466" spans="1:5" hidden="1" x14ac:dyDescent="0.25">
      <c r="A466" s="1" t="s">
        <v>363</v>
      </c>
      <c r="B466" s="1" t="s">
        <v>364</v>
      </c>
      <c r="C466" s="1"/>
      <c r="D466" s="1"/>
      <c r="E466" s="1"/>
    </row>
    <row r="467" spans="1:5" hidden="1" x14ac:dyDescent="0.25">
      <c r="A467" s="1" t="s">
        <v>365</v>
      </c>
      <c r="B467" s="1" t="s">
        <v>366</v>
      </c>
      <c r="C467" s="1"/>
      <c r="D467" s="1"/>
      <c r="E467" s="1"/>
    </row>
    <row r="468" spans="1:5" hidden="1" x14ac:dyDescent="0.25">
      <c r="A468" s="1" t="s">
        <v>367</v>
      </c>
      <c r="B468" s="1" t="s">
        <v>368</v>
      </c>
      <c r="C468" s="1"/>
      <c r="D468" s="1"/>
      <c r="E468" s="1"/>
    </row>
    <row r="469" spans="1:5" hidden="1" x14ac:dyDescent="0.25">
      <c r="A469" s="1" t="s">
        <v>369</v>
      </c>
      <c r="B469" s="1" t="s">
        <v>370</v>
      </c>
      <c r="C469" s="1"/>
      <c r="D469" s="1"/>
      <c r="E469" s="1"/>
    </row>
    <row r="470" spans="1:5" hidden="1" x14ac:dyDescent="0.25">
      <c r="A470" s="1" t="s">
        <v>371</v>
      </c>
      <c r="B470" s="1" t="s">
        <v>372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373</v>
      </c>
      <c r="D474" s="1" t="s">
        <v>374</v>
      </c>
      <c r="E474" s="1" t="s">
        <v>375</v>
      </c>
    </row>
    <row r="475" spans="1:5" hidden="1" x14ac:dyDescent="0.25">
      <c r="A475" s="1"/>
      <c r="B475" s="1"/>
      <c r="C475" s="1" t="s">
        <v>376</v>
      </c>
      <c r="D475" s="1" t="s">
        <v>377</v>
      </c>
      <c r="E475" s="1" t="s">
        <v>378</v>
      </c>
    </row>
    <row r="476" spans="1:5" hidden="1" x14ac:dyDescent="0.25">
      <c r="A476" s="1"/>
      <c r="B476" s="1"/>
      <c r="C476" s="1" t="s">
        <v>379</v>
      </c>
      <c r="D476" s="1"/>
      <c r="E476" s="1" t="s">
        <v>380</v>
      </c>
    </row>
    <row r="477" spans="1:5" hidden="1" x14ac:dyDescent="0.25">
      <c r="A477" s="1"/>
      <c r="B477" s="1"/>
      <c r="C477" s="1"/>
      <c r="D477" s="1"/>
      <c r="E477" s="1" t="s">
        <v>381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382</v>
      </c>
    </row>
    <row r="484" spans="3:3" hidden="1" x14ac:dyDescent="0.25">
      <c r="C484" s="1" t="s">
        <v>383</v>
      </c>
    </row>
    <row r="485" spans="3:3" hidden="1" x14ac:dyDescent="0.25">
      <c r="C485" s="1" t="s">
        <v>384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G69 O69 F87 O72:O73 G73 G100 O100 F118 O103:O104 G104 Q131 G129 O129 F147 O132:O133 G133 Q160 G158 O158 F176 O161:O162 G162 Q189 G187 O187 F205 O190:O191 G191 Q218 G216 O216 G220 O219:O220 F234 Q71 Q102" name="FIN"/>
    <protectedRange sqref="D8:W10" name="FIN_1"/>
    <protectedRange sqref="D14:W17" name="FIN_2"/>
    <protectedRange sqref="A20" name="FIN_3"/>
    <protectedRange sqref="C35 C66 C97 C126 C155 C184 C213" name="FIN_4"/>
    <protectedRange sqref="K37 K68 K99 K128 K157 K186 K215" name="FIN_5"/>
    <protectedRange sqref="I46:S47 I51:T52 I77:S78 I108:S109 I137:T138 I142:T143 I166:T167 I171:T172 I195:T196 I200:T201 I224:T225 I229:T230 I82:T83 I113:T114" name="FIN_6"/>
    <protectedRange sqref="D46:E47 D137:E138 D166:E167 D195:E196 D224:E225 D77:E78 D108:E109" name="FIN_7"/>
    <protectedRange sqref="D51:E52 D82:E83 D113:E114 D142:E143 D171:E172 D200:E201 D229:E230" name="FIN_8"/>
    <protectedRange sqref="A22" name="FIN_9"/>
    <protectedRange sqref="A24" name="FIN_10"/>
    <protectedRange sqref="T46:T47 T77:T78 T108:T109" name="COMPONENTE3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354C0C92-6A85-4DA5-BE4E-CA8322992709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42E57B6A-F3C0-45EA-9503-03CB12C992EA}">
      <formula1>"Eficiencia, Eficacia, Economía, Calidad"</formula1>
    </dataValidation>
    <dataValidation type="list" allowBlank="1" showInputMessage="1" showErrorMessage="1" sqref="Q99:W99 Q68:W68 Q37:W37 Q128:W128 Q157:W157 Q186:W186 Q215:W215" xr:uid="{C65B0740-AD26-40E7-836D-0DD8C1478E83}">
      <formula1>"Ascendente, Descendente, Regular, Nominal"</formula1>
    </dataValidation>
    <dataValidation type="list" allowBlank="1" showInputMessage="1" showErrorMessage="1" sqref="G99:J99 G37:J37 G68:J68 G128:J128 G157:J157 G186:J186 G215:J215" xr:uid="{7666219F-86D7-4A25-AB1A-0DAC00402D75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2021-06-10T17:22:04Z</dcterms:created>
  <dcterms:modified xsi:type="dcterms:W3CDTF">2021-06-10T17:22:49Z</dcterms:modified>
</cp:coreProperties>
</file>