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E1B68479-62B3-4ED4-913C-AE0389CCB434}" xr6:coauthVersionLast="47" xr6:coauthVersionMax="47" xr10:uidLastSave="{00000000-0000-0000-0000-000000000000}"/>
  <bookViews>
    <workbookView xWindow="-120" yWindow="-120" windowWidth="20730" windowHeight="11160" xr2:uid="{98DB1376-CA9D-40A4-94F5-6B9580F292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W285" i="1"/>
  <c r="V285" i="1"/>
  <c r="V284" i="1"/>
  <c r="W283" i="1"/>
  <c r="V283" i="1"/>
  <c r="V282" i="1"/>
  <c r="W281" i="1"/>
  <c r="V281" i="1"/>
  <c r="V280" i="1"/>
  <c r="W279" i="1"/>
  <c r="V279" i="1"/>
  <c r="V278" i="1"/>
  <c r="W277" i="1"/>
  <c r="V277" i="1"/>
  <c r="V276" i="1"/>
  <c r="V275" i="1"/>
  <c r="W275" i="1" s="1"/>
  <c r="V274" i="1"/>
  <c r="V273" i="1"/>
  <c r="W273" i="1" s="1"/>
  <c r="V272" i="1"/>
  <c r="V271" i="1"/>
  <c r="W271" i="1" s="1"/>
  <c r="V270" i="1"/>
  <c r="W269" i="1"/>
  <c r="V269" i="1"/>
  <c r="V268" i="1"/>
  <c r="W267" i="1"/>
  <c r="V267" i="1"/>
  <c r="V266" i="1"/>
  <c r="W265" i="1"/>
  <c r="V265" i="1"/>
  <c r="V264" i="1"/>
  <c r="W263" i="1"/>
  <c r="V263" i="1"/>
  <c r="V262" i="1"/>
  <c r="W261" i="1" s="1"/>
  <c r="V261" i="1"/>
  <c r="V260" i="1"/>
  <c r="V259" i="1"/>
  <c r="W259" i="1" s="1"/>
  <c r="V258" i="1"/>
  <c r="V257" i="1"/>
  <c r="W257" i="1" s="1"/>
  <c r="V256" i="1"/>
  <c r="V255" i="1"/>
  <c r="W255" i="1" s="1"/>
  <c r="V254" i="1"/>
  <c r="W253" i="1"/>
  <c r="V253" i="1"/>
  <c r="V252" i="1"/>
  <c r="W251" i="1"/>
  <c r="V251" i="1"/>
  <c r="V250" i="1"/>
  <c r="W249" i="1"/>
  <c r="V249" i="1"/>
  <c r="V248" i="1"/>
  <c r="W247" i="1"/>
  <c r="V247" i="1"/>
  <c r="V246" i="1"/>
  <c r="W245" i="1" s="1"/>
  <c r="V245" i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V201" i="1"/>
  <c r="U201" i="1"/>
  <c r="E201" i="1"/>
  <c r="C201" i="1"/>
  <c r="W200" i="1"/>
  <c r="W203" i="1" s="1"/>
  <c r="V200" i="1"/>
  <c r="E200" i="1"/>
  <c r="C200" i="1"/>
  <c r="V196" i="1"/>
  <c r="U196" i="1"/>
  <c r="W195" i="1"/>
  <c r="V195" i="1"/>
  <c r="W174" i="1"/>
  <c r="V172" i="1"/>
  <c r="U172" i="1"/>
  <c r="E172" i="1"/>
  <c r="C172" i="1"/>
  <c r="E171" i="1"/>
  <c r="C171" i="1"/>
  <c r="V167" i="1"/>
  <c r="U167" i="1"/>
  <c r="V166" i="1"/>
  <c r="V143" i="1"/>
  <c r="U143" i="1"/>
  <c r="E143" i="1"/>
  <c r="C143" i="1"/>
  <c r="V142" i="1"/>
  <c r="W142" i="1" s="1"/>
  <c r="W145" i="1" s="1"/>
  <c r="E142" i="1"/>
  <c r="C142" i="1"/>
  <c r="V138" i="1"/>
  <c r="U138" i="1"/>
  <c r="W137" i="1"/>
  <c r="V137" i="1"/>
  <c r="V114" i="1"/>
  <c r="U114" i="1"/>
  <c r="E114" i="1"/>
  <c r="C114" i="1"/>
  <c r="W113" i="1"/>
  <c r="V113" i="1"/>
  <c r="E113" i="1"/>
  <c r="C113" i="1"/>
  <c r="V109" i="1"/>
  <c r="U109" i="1"/>
  <c r="V108" i="1"/>
  <c r="W108" i="1" s="1"/>
  <c r="V83" i="1"/>
  <c r="U83" i="1"/>
  <c r="E83" i="1"/>
  <c r="C83" i="1"/>
  <c r="V82" i="1"/>
  <c r="W82" i="1" s="1"/>
  <c r="E82" i="1"/>
  <c r="C82" i="1"/>
  <c r="V78" i="1"/>
  <c r="W77" i="1" s="1"/>
  <c r="U78" i="1"/>
  <c r="V77" i="1"/>
  <c r="V52" i="1"/>
  <c r="U52" i="1"/>
  <c r="E52" i="1"/>
  <c r="C52" i="1"/>
  <c r="W51" i="1"/>
  <c r="V51" i="1"/>
  <c r="E51" i="1"/>
  <c r="C51" i="1"/>
  <c r="V47" i="1"/>
  <c r="U47" i="1"/>
  <c r="V46" i="1"/>
  <c r="W46" i="1" s="1"/>
</calcChain>
</file>

<file path=xl/sharedStrings.xml><?xml version="1.0" encoding="utf-8"?>
<sst xmlns="http://schemas.openxmlformats.org/spreadsheetml/2006/main" count="898" uniqueCount="410">
  <si>
    <t>CLAVE:</t>
  </si>
  <si>
    <t>08/04</t>
  </si>
  <si>
    <t>SUJETO DE REVISIÓN:</t>
  </si>
  <si>
    <t>Cuautlancingo</t>
  </si>
  <si>
    <t>AÑO:</t>
  </si>
  <si>
    <t>PROGRAMA PRESUPUESTARIO 2016</t>
  </si>
  <si>
    <t>Nombre del Programa</t>
  </si>
  <si>
    <t>Sector Agropecuario</t>
  </si>
  <si>
    <t>Unidad(es) Responsable(s)</t>
  </si>
  <si>
    <t>Regiduria de Agricultura y Ganadería, Direccion de Agricultura y Ganadería</t>
  </si>
  <si>
    <t>Costo Total del Programa</t>
  </si>
  <si>
    <t>CLASIFICACIÓN FUNCIONAL DEL GASTO</t>
  </si>
  <si>
    <t>CLASIFICACIÓN</t>
  </si>
  <si>
    <t>CONCEPTO</t>
  </si>
  <si>
    <t xml:space="preserve">Finalidad </t>
  </si>
  <si>
    <t>3. Desarrollo económico</t>
  </si>
  <si>
    <t xml:space="preserve">Función </t>
  </si>
  <si>
    <t>3.2. Agropecuaria, silvicultura, pesca y caza</t>
  </si>
  <si>
    <t xml:space="preserve">Subfunción </t>
  </si>
  <si>
    <t>3.2.1 Agropecuaria</t>
  </si>
  <si>
    <t>Sub/Subfunción</t>
  </si>
  <si>
    <t xml:space="preserve">DATOS DE VINCULACIÓN AL PLAN ESTATAL DE DESARROLLO </t>
  </si>
  <si>
    <t xml:space="preserve">1. Más Empleo y Mayor Inversión </t>
  </si>
  <si>
    <t>DATOS DE VINCULACIÓN AL PLAN MUNICIPAL DE DESARROLLO (EJES, ESTRATEGIAS U OBJETIVOS GENERALES)</t>
  </si>
  <si>
    <t>3. Desarrollo Economico, Competitividad e Innovacion</t>
  </si>
  <si>
    <t>NIVEL INMEDIATO INFERIOR (OBJETIVO O LíNEA ESTRATÉGICA)</t>
  </si>
  <si>
    <t>Promover el crecimiento económico a través de oportunidades de empleo formal y auto empleo, generando condiciones idóneas para la atracción de inversión pública y privada, impulsando a los sectores primario, secundario y terciario beneficiando a la población del municipio</t>
  </si>
  <si>
    <t>FIN</t>
  </si>
  <si>
    <t xml:space="preserve">RESUMEN NARRATIVO </t>
  </si>
  <si>
    <t>Incrementar los niveles de desarrollo mediante el mejoramiento de los cultivos, el apoyo a la ganaderia y el fomento al cultivo local.</t>
  </si>
  <si>
    <t>Indicador</t>
  </si>
  <si>
    <t>NOMBRE</t>
  </si>
  <si>
    <t>Variacion porcentual de beneficiarios en materia Agropecuaria en el Municipio de Cuautlancingo</t>
  </si>
  <si>
    <t>DIMENSIÓN A MEDIR</t>
  </si>
  <si>
    <t>Eficacia</t>
  </si>
  <si>
    <t>FRECUENCIA DE MEDICIÓN</t>
  </si>
  <si>
    <t>Anual</t>
  </si>
  <si>
    <t>MÉTODO DE CALCULO</t>
  </si>
  <si>
    <t>[(V1/V2)-1]*100</t>
  </si>
  <si>
    <t>TIPO DE INDICADOR</t>
  </si>
  <si>
    <t>Estratégico</t>
  </si>
  <si>
    <t>TIPO DE FÓRMULA</t>
  </si>
  <si>
    <t>Variación Porcentual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</si>
  <si>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</si>
  <si>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</si>
  <si>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</si>
  <si>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</si>
  <si>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</si>
  <si>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</si>
  <si>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</si>
  <si>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</si>
  <si>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</si>
  <si>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</si>
  <si>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</si>
  <si>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</si>
  <si>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</si>
  <si>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</si>
  <si>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</si>
  <si>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</si>
  <si>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</si>
  <si>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</si>
  <si>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</si>
  <si>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</si>
  <si>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</si>
  <si>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</si>
  <si>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</si>
  <si>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</si>
  <si>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</si>
  <si>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</si>
  <si>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Numero de beneficiarios 2016</t>
  </si>
  <si>
    <t>personas</t>
  </si>
  <si>
    <t>PROGRAMADO 
VARIABLE 1</t>
  </si>
  <si>
    <t>VARIABLE 2</t>
  </si>
  <si>
    <t>Numero de beneficiarios 2015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</si>
  <si>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</si>
  <si>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</si>
  <si>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</si>
  <si>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</si>
  <si>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</si>
  <si>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</si>
  <si>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</si>
  <si>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</si>
  <si>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Los productores agricolas y ganaderos cuentan con mejores y mas apoyos.</t>
  </si>
  <si>
    <t>Eficiencia</t>
  </si>
  <si>
    <t>COMPONENTES</t>
  </si>
  <si>
    <t xml:space="preserve">COMPONENTE 1
RESUMEN NARRATIVO </t>
  </si>
  <si>
    <t>Procesos productivos agricolas mejorados</t>
  </si>
  <si>
    <t>Variacion porcentual en el numero de apoyos entregados</t>
  </si>
  <si>
    <t>semestral</t>
  </si>
  <si>
    <t>Gestión</t>
  </si>
  <si>
    <t>Total de apoyos agricolas 2016</t>
  </si>
  <si>
    <t>Apoyos</t>
  </si>
  <si>
    <t>Total de apoyos agricolas 2015</t>
  </si>
  <si>
    <t>Si bien el indicador muestra un porcentaje fuera de los limites, la realidad es que el número de benficiados aumento solo en 8% y no 2% como se proyecto, resultado de que mayor numero de personas se acercaron para recibir este beneficio.</t>
  </si>
  <si>
    <t xml:space="preserve">COMPONENTE 2
RESUMEN NARRATIVO </t>
  </si>
  <si>
    <t>Cultivo de traspatio fomentado</t>
  </si>
  <si>
    <t>Variacion porcentual de numero de apoyos al cultivo de traspatio</t>
  </si>
  <si>
    <t>Total de apoyos al traspatio 2016</t>
  </si>
  <si>
    <t>Total de apoyos al traspatio 2015</t>
  </si>
  <si>
    <t>Dentro del programa Huertos de Traspatio, el Padron de beneficiarios aumento debido a alto grado de aceptación del proyecto por el aspecto de sustentabilidad.</t>
  </si>
  <si>
    <t xml:space="preserve">COMPONENTE 3
RESUMEN NARRATIVO </t>
  </si>
  <si>
    <t>Sector Ganadero apoyado</t>
  </si>
  <si>
    <t>Número de beneficiados</t>
  </si>
  <si>
    <t>Valor Absoluto</t>
  </si>
  <si>
    <t>Otras</t>
  </si>
  <si>
    <t>Regular</t>
  </si>
  <si>
    <t>Beneficiarios 2016</t>
  </si>
  <si>
    <t>}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</si>
  <si>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</si>
  <si>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</si>
  <si>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</si>
  <si>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</si>
  <si>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</si>
  <si>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</si>
  <si>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</si>
  <si>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</si>
  <si>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</si>
  <si>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</si>
  <si>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Ejecutar 1 programa de semilla mejorada</t>
  </si>
  <si>
    <t>Programa</t>
  </si>
  <si>
    <t>Llevar a cabo 1 ciclo de capacitacion y asesoria a Productores</t>
  </si>
  <si>
    <t>Ciclo</t>
  </si>
  <si>
    <t>Ejecutar 1 programa para el mejoramiento de fertilizantes y sistemas de riego en cultivos</t>
  </si>
  <si>
    <t>C2</t>
  </si>
  <si>
    <t>Realizar 1 taller de capacitacion para huertos de traspatio.</t>
  </si>
  <si>
    <t>taller</t>
  </si>
  <si>
    <t>C3</t>
  </si>
  <si>
    <t xml:space="preserve">Ejecutar 1 programa de mejoramiento genetico - zootecnico. </t>
  </si>
  <si>
    <t>programa</t>
  </si>
  <si>
    <t>C4</t>
  </si>
  <si>
    <t>C5</t>
  </si>
  <si>
    <t>PROF. JOSÉ FÉLIX CASIANO TLAHQUE</t>
  </si>
  <si>
    <t>C. JUAN JAIME SARMIENTO TORRES</t>
  </si>
  <si>
    <t>C. JOSÉ MANUEL ARTURO SANCHEZ CID</t>
  </si>
  <si>
    <t>PRESIDENTE MUNICIPAL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</si>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</sst>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3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0" borderId="12" xfId="3" applyFont="1" applyBorder="1" applyAlignment="1" applyProtection="1">
      <alignment horizontal="center" vertical="center" wrapText="1"/>
      <protection locked="0" hidden="1"/>
    </xf>
    <xf numFmtId="0" fontId="19" fillId="0" borderId="14" xfId="3" applyFont="1" applyBorder="1" applyAlignment="1" applyProtection="1">
      <alignment horizontal="center" vertical="center" wrapText="1"/>
      <protection locked="0"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DF179C09-768E-4473-A44E-FBFAE7C47EF0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C9D8D2F-B3E3-493D-B5D2-F2DEF43394C7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E06A3131-61E0-4AD8-A4E2-815642C67F5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D950BDF-E627-44E9-888C-8B8F4E78BD3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524CB68E-B85C-419A-8FDA-420E4B98857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645C631F-CF9A-48CA-938E-8CB258645FD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D79CB479-6B3A-48CD-B67F-695351956005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335EBBD9-8AD9-4A54-9E01-7C264AF3E417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13  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DED8E37-41A7-465D-9BEB-F6F2D1D5C66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560F4E0A-FA99-4EF0-A7A1-222FD64D411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8AA14597-2429-4CEB-B2E1-15C18DE2A59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19AA157F-1DCB-491F-9970-4C8BE3E5CAF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F81B6277-9807-4C47-8044-AB3164E1C2C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C6ACBEF9-C406-4A18-9C8D-6EEF553901F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6A4CED04-F08D-4984-9FBA-61298304ED0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96FA9B25-966D-494E-B6C9-099669F240E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6AA30843-2A63-425D-9480-FD7A5010A34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8E7EE343-011E-4C96-9755-0242C97D50F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B7C64B20-F564-4B23-8CE1-6C115E7980C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9D50BA67-17D4-46AA-B822-67A834BF57F1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C2FD48CB-D45A-4513-B0E7-36AC18FBECE0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EDBA8FAE-7875-4545-B62C-8835C9719BC3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D8CE6767-5C8F-4A79-86EB-B931EA8E06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06FE4969-0C04-4C23-82A4-F983F4C100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F2B54EF9-F76C-40BC-B925-530EBE310DB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8E8FBCA0-5ACC-4BF8-AA4A-AEEC96C69D0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C129649A-4CAD-4B8C-A59E-E5A11162963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D33EE47C-4B1F-4B9D-A2DD-85FEF8F68DE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087DAC57-844C-43EF-96D3-04568D635B6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3E091C4F-6B7A-4BFB-AF1A-213FF11F3C7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CAC8C680-5A26-4B32-A571-C3A4EA94D6A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EAE3823C-F69D-4AA2-A409-1AF09743126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856ED480-7E7D-4113-BF2E-88A670CDC92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E51D668-6737-4C6A-AB22-B1E10D36AAC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99458BC9-C557-4D3C-BF08-366A9F9AAA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6A8164A2-6CC3-4BAD-9FAA-B80A20110D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6E7CF2BC-B41C-4A32-9F89-6634C32AB6C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4A21A617-4EDE-4F8F-BBAB-5A508457502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CD90027D-9361-4ABF-9BDA-E737F06C796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A25A8851-4734-4339-B234-E5AD92EEEEB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F56A1453-EFAE-4ABB-A99D-33191398643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F91B2D9F-DA42-4B7B-9931-B4CCDF68E6B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28754D64-530D-4819-B589-09D020B5508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AD5BA747-7B6D-4BE4-9E08-A9A092F54FB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6FD98F5C-3726-40DA-B9F5-6555497E868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4027B14C-4414-4C31-B7F6-E9424BA226B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5DAFDC8B-9213-458E-8DD3-AA198D55204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2284CB79-D8FB-41E0-A0DE-AFD0BC71AF3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42B3F345-8CB8-4267-B413-CFC4BCE07B4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A4FD2CC4-1F66-4347-8F8B-07799A81469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9D809E0D-63D8-4FAF-871F-6C096CFD46A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34CB64EC-4310-4819-B95E-C5D379055BA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21D63AC4-0A5C-4A35-8C6D-731DB684228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DB46D835-3A50-4AF2-82DB-F73F7151720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25DEAA25-1295-4E84-A5A2-5730B1494E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DB18A42E-FFA8-4180-B2A1-A5B896082F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7560DDEF-AE99-41A6-B7D1-8BD8E59D1B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7417D8C5-879A-4DF7-8727-C1E52073B1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BDDCD31E-D16A-485B-9236-BE6F67953E9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D6895CCF-A96C-449F-B840-3F7ED9ABA4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9BB8AC24-588B-4D01-8ADA-4C5D5D8DD4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B24D3129-46FD-4EE2-B4A0-1F19C5C023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FB9A2370-125F-4E5D-882D-91FEDAA2E42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4C88821F-E035-4D2D-8D7A-E543EDC816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1C6EDCD1-2907-4A06-9C4C-C91533EEC9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61134316-9EF7-4FE3-8555-4E5A5B826D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8B516E82-49BF-450C-9659-B0D29870BA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ED460D4B-3993-44B7-AADA-A1FF190488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7487151C-A88B-4E71-A34C-133410FF1D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8100EE72-F20D-40A2-9415-CCD0138CA3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874F3185-AD30-4700-9BF8-F7529177FF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90A7F7AD-214C-4E7F-A7D9-A7FE51A2FF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1E74E215-EF51-441F-8EEF-0184947064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B449FF78-5EDF-4B89-8DC4-F0576F9321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366F7BF3-5083-430D-B34A-543E4F83A8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B0EC5600-762D-40DB-84AF-4783F25595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C72ADE7E-67C2-48E2-AA96-FF56A81728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6C26DCF4-6D45-431F-9892-6BD6A82408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B11F2892-A13F-42C6-93EC-9C182D76D5C4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E60F4C99-5A9B-46CB-8E64-F399E04DEAB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ED3DDFB6-0CB7-4453-823A-06994DC557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EE44A8AD-5C9A-4D55-844D-95C72C2068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07DE0741-0EAA-4AC0-8C3A-C96D94FEED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001ACBF0-177B-457F-A9B8-7020F769A5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4360D8E8-7F8A-401E-97F0-858C76E4E4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0CC8B7B5-F1F7-49C3-B787-340C762739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921305F9-06D6-4424-B6B2-A3C128852B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6A60CC10-4E64-4CD5-8F48-EA329DB9BE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F85F82A2-1B40-4AFF-AB13-7570CDED53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A60750B3-CB1C-4BF9-B3BF-E6A69A61EA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3C98D26E-D854-45BA-9E0A-AAC3B17649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A532C9F1-637B-4C5E-8BD4-B8C4A19663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D53FCC3-1152-4161-9F8C-84F3F604798A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9DDCCFDB-A850-4A50-B521-FC2360D5E01A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B4885B1B-A607-4EBC-8061-5643292281C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EFFA6F67-DFD3-4705-AB56-1D560ECF907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82DB4C57-AE9F-4D6F-9598-AF86073976D7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7B175B84-70E8-46C0-92E0-9986133E26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E3DFAAA9-8AAD-4294-8BFE-9A706AC918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7D26A697-95E1-4912-9E23-CAC817A467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78C09DDD-4611-4D1A-AE95-8DF7AF110B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A3326839-56D9-4BDE-9B5D-060A38E0C4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639B81D4-F311-4FDE-A624-DCC97F6F99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BED6D35F-C3C2-4D6B-BC28-DA8F0F6F9B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8711B2E0-F8BD-4F37-A1FD-D80C9636E2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E6558193-79F1-4421-93C7-F8A789AC02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BFEE5C48-8F34-418B-AEBF-981AF713B4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FEF61C42-37C8-4DAA-BB0B-55CA66B1DE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957ECE45-E234-400C-A6E9-502DDFDEBF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D7B1A730-6C9A-4B61-A84B-1916F62919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661F7516-88F2-4755-837A-15BB97EBAE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B1B80711-D7E5-4DF6-9D43-D4D470FEA7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C2C3E01B-E75F-4B50-BE7A-CD128BC124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0B885558-FA29-426B-A4E7-C98995C627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1EEE1910-6E86-4714-83F5-3EB7E03B49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DC89A10E-B64C-46C9-80BD-FB28315772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6E60B847-FDDB-4C29-87C7-119E2FB400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A7498776-DD7B-4D93-9673-F26264CA4C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C316C2F1-8070-4ACD-8223-EA76228298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75A751E1-1666-4CCC-8A79-942B746F7E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4A984A40-EAF4-4BF1-816D-0BE0F4FBBA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AF8864C4-A204-4E43-80AE-F5E871ECF6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7F9C2C22-74A4-476B-88B5-CC1BB4732D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81B35EAF-A08F-40A7-AF12-B54C3A0FBB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25F97003-49C7-4584-BEF5-DAC1670087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A5BF6C91-5C5D-49D9-BAE1-7F1D53B4DC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83641604-2DD5-4DF3-AA9D-97D7D435C7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1887E673-A8AE-4670-9465-F60A97F046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DB84BF41-C2F8-4719-B9A9-C6025ED0B7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74D62EF0-9638-47C2-9182-7A03B99DA6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E897DA2C-6BB4-4314-B856-DF7D7E1DEB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BF9FC151-0EFA-4636-81A6-C438F0B234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3D58CE3B-F935-4F25-9E1F-56257120C6B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1297F4EE-3567-42BB-946B-DE7B38FF311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CE2CDAFF-4C66-466F-AF9F-7C403D6130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54107A56-8966-4586-88A6-9DDFC82F16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B5A03A4D-C78B-4FBD-BDC0-570A60D156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D1860FEE-D671-4032-9681-D397D19D1B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64EE176D-818D-48B3-B090-F562B06F94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CED5A3FD-9B03-4661-913D-0DB4B2633F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2EB1C119-3F60-485D-B9A3-2D8D2146AF5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81623743-A181-41C3-A1F1-F1122757EE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EF910D53-938E-4396-B18C-7D5F7A4A62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E7C2AAEA-8B81-4C46-836F-1F7CDDAF56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8F78EDCA-E401-418A-9D73-C578B35447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CA09DFD9-53A9-40BA-8D1F-18DA461480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64204E02-60E4-40D3-A3A0-F39881D345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EC11FBA5-2F5C-4DFB-AE60-27A5343BA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C4B4F1C8-062A-4DB0-8698-99DA93E05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36545B51-FCF2-4FD1-B7A8-D2BAB20808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54282A09-FFB3-453C-9DF4-6257DB3095E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8EA262C2-7485-466D-80FF-8CA5C8FCAC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BA62AB04-1440-4428-A174-C14EDDFF39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44B395B4-479F-44E3-A9F6-BF93E9A3A6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398F992B-130B-41E3-8C3C-E8921C615B5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3D474F6B-1DB7-4F84-8C0E-789A5F0052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D3545AE-ED4B-4F95-B77E-CC53BCE405B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53E62790-0FD5-4115-9F35-5EBDD18575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2061CBBD-0DC2-4569-892B-5796ACFBA5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13221AEF-ECB8-4C8B-BD69-28158E2EB76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358E0548-0E69-47F5-9831-303DC7561AD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B32BDFB9-4C81-43DC-AF82-3B491AA469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9B0F04CC-FD0B-4EB0-A236-A42887E80E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F9EF3430-26B7-4022-A8A8-FFB847E5CB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A55550B4-3CB7-4A1A-8479-71E36F49AC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0807C1E9-0A60-4A14-A496-D4974CE7B1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3D8BA301-4224-43CC-AE1E-2924288D56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383CD479-1354-4E34-848F-BECBAF3D0D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91CFCB32-1766-437B-8A14-296F975C44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B23429A9-AFEA-44EE-83A6-761A833F9E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B11627E8-AAFA-4FA8-B30C-C5A4CE139B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76B15D12-3365-4E72-ADF3-2858F019D9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DEA72733-BC08-48F6-BD00-58023CE2F1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303A8D08-8099-4672-A1F5-8CE1995146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17286C35-26F5-4400-9E35-958EF84739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582F009A-4F7D-479E-B41A-DEBE90A35BC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0966863E-EAA3-481E-A714-0BC93B2478F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41F32CCF-CDCE-429D-A4D0-8E3D5EE79F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FDD7436A-4DC7-4314-8379-9D092A40E3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CB30DAF4-FC82-4D47-9F1C-D7A5C2F6AE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44A3A69E-2BE5-415A-B50D-9A6BB4D579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CCA66239-31AA-4C23-8C8E-FB85735994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F2DAE212-6A0A-4257-BF36-8AD55C3D94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284BD477-9008-416C-ABBE-B1290750BE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7527FCFB-7EA8-4000-9A10-10662E6122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61930027-C2AC-47F2-BEEC-99CE54FA52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ABD1E92B-2E0B-4353-A8A3-9B10AFB64B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D1FBD2A8-F818-4203-923A-3D48A89A77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2ACFAD3C-BF12-4C8C-ACC5-699FF668B4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F214B33E-531F-48AD-BE29-3162B70B36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EF0A0FCB-C720-4039-9979-AF1DEEF018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C4BC5C3E-781A-4941-8AAB-EBDE3A2C0D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5E9CF9CC-ADA1-4D97-BBC5-DCF4969B0C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1284BBD1-94AD-446E-BD19-DD1AEB70A6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A22DD975-1EFE-4FF5-A67B-FB142B3623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2DE7291D-E616-481F-8EB2-33D1E3DF3C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E58048F5-D43E-4255-8C2C-1486FA2B1F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995F5596-F285-4C1D-95ED-EBC82AAD74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D17841F7-D754-4670-86FE-F90D29458A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42338E5D-F46E-4531-95A9-87D0A4BCF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1F4C0C47-01A0-43EC-A319-7441D70D12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56A8DEDE-8649-4BE9-905A-AD6217DFF3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C75FA223-1575-45E2-80C8-E8A39118422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14A68261-43BC-4BAE-8A97-031688E6F6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B63EA75A-1454-4339-BA9C-57E4FF9845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A576BE33-E0B3-49B6-B9D4-5423CDFA019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281D1037-2186-498B-964A-CE3723F987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0DF3B60F-764A-4360-8FE2-E01743E770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94773000-A236-44D7-932E-3A4842BE97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886B4DF8-75DF-4D41-B202-D437DB3A25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3EC456B3-3F8C-46E1-BF7D-DE157D9FE5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1A696F18-5A3C-47FF-9AFB-2EBF80766B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6CA97606-CFA2-4A46-9DA9-B618643BD0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EDC52861-486A-49DB-AF10-9696AAC83C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004BBFCB-462C-4927-B071-27452C22A2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65ED36EE-02FE-4236-9981-B29B240DF4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E735F6A4-F82D-41DA-98B6-9C2AC9F245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169C40BD-75D4-4112-8054-A6843C2990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737DB394-1A95-49A0-813B-3B9156D2CE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D7A1BFC5-E040-4040-B210-880BC6A5AD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CCB8EC3B-5E1D-4B10-86A4-9DEEB3D274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77AE7A20-DA42-4EE7-975D-B66E6B13CF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2036789B-A5C1-489F-8666-8FF264F7DA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BB05FAF0-D709-4645-9C4D-2B87A1EB7F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4269844E-FBAD-46F3-9D28-43C7485900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AA41B3A0-8C91-4617-9DB8-A77783688D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B08D5B82-4440-494A-A3EC-0EA2CA79FF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5DFDDE4C-C403-4497-8398-D4C78FB4E9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45C506EB-747E-4D64-9BA2-1CC6FB8C2E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A6EB5497-8FF0-48EA-BBC7-F44020ED5F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B10339FF-0C87-4FD2-B047-BE429ED4BE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B62A722C-B33C-4F89-9D3C-85639412AD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0FBE4A72-EC12-4445-8A45-6AD510353F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B41C02FE-CE7E-477B-B658-D8AED930D7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94617278-25D2-4B43-9687-72A72C21D4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C5F7F160-DB46-42D9-B073-9FFD02F40F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E264C407-2769-4637-902C-87A246EBB1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198F31F2-F020-4432-B0C3-B99F03C4CB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D504D66D-4AAA-4D6C-A182-54DD73822E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46FCFA5C-8061-4CAD-A843-633F9F3E8A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EC732E35-0563-4A91-B39D-F6348317B7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6E4CAA3C-2BCA-4C74-BF38-C411ADE404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88A1A650-15BF-4758-8DD5-6F67D11266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5949C884-1BB5-4BD3-BB59-A710E21C4D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47C6E8E9-6F97-46BC-865E-B145B9AD1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233B20F7-4F86-4CF7-810E-AF10D1C1FD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7F436C4B-638E-4825-8DEF-17C2B81C4A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C5C938A5-00D3-4597-9DBA-4621609B1A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392FB1FC-EEDE-46FF-8ECF-39EE35AEBF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79E8970A-98DC-4E2B-AB8A-74855E3149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4B936441-3493-4070-BA15-731057D9E87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71D77435-523E-409D-A70C-98DAA878493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8B91554B-10A8-47BD-8FCA-F5CD484D25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6F022426-B2AD-4706-943F-28BF6DCB42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156CF62B-C03E-4FD9-B117-436B1483888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3D8FF948-3737-41F1-BC07-A9E538D9FD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BB8FD778-63E2-4B06-A157-2B0B1DD973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1D9CCCD5-C5BD-4A5A-B683-88C9E742B3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E66E9E0E-600C-4D48-A4E1-65836F7AE5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87C2FB5D-FC88-49FB-9747-CAAE256AC8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FA506214-6568-43B9-989B-1C7B65F6C3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DB9525BA-676F-46F1-8A60-28CA3B0F05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771FC12B-DC84-42D7-A86D-E7DFE89321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2C7EAA6D-F31D-41A9-A540-99691BCB22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9CCCBFE4-9C73-4DAC-A764-9240426CFA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CF819B91-3A8A-4BCB-B4D2-5A1F07F889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861152CB-8B06-4382-8B50-441598CE7C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46D468F7-4E82-4278-83CB-7EA822F31E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9A0E23E0-B866-4B35-AE7A-E8AF0BA5B5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17BDC180-B9AC-4E9A-810B-2DB51637D5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9EFD17F4-2DBC-428A-AE32-90588EA2010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DB216AB9-2355-41CB-B53B-7587654D07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A35E12E5-F898-4B7C-A5CF-A2DCE8BC4E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A1DBB6E2-6D53-49E4-93B8-22BBBFD3742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697330A8-7A7F-4BAC-9385-0D7E8637B9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BED799C1-EFD0-44D4-9912-3DEBDCEA7E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B6466C8A-BABF-4C75-A6D1-60D5CD662A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BF7F60EE-FB1C-4B30-842B-D892FB378C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B690087-A8B8-4FE2-97B6-46F402DCA8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39C7399C-CA10-4A68-B2A8-0C9DB12F98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1EF65BFD-45EC-4D18-BFEF-F8FC78F605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399E8A23-D855-433D-8609-0E6027CDFB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3305BC82-4BE0-4FE2-A2E7-418BA37A96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1433CC21-2E30-4C6E-A562-64B60B0CA7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89B0169B-7E8A-4E22-9E51-5D5D7AB739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02B4CF37-4D59-42AB-8A93-5D96D1C5B5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242C7AF8-8401-44C1-B1A1-9BC5C4A877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170905C3-E298-4C5B-BF94-C95A851A0F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7A2B0C86-3C98-46FB-A5ED-A948ACD102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3C65F8CC-DA74-400D-87C0-2FD5F5B640B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40104CE-331E-4997-9681-92890B4629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9C037349-0091-458E-B90B-38B6D694BB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3C21220E-12FB-42AD-9AB5-084434F8C8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ADFDA5E6-79EF-45EC-A96A-89D7EACE52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E57CDAC9-376D-4275-B6B1-B4B6E26A86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2558C4B8-98B2-4F1A-971A-F83C7885AA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46539F1E-E0EE-4B95-AB78-CDB927D02C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2C466BE8-E1A3-4915-82F7-CD5C44411B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64876F85-3FEE-4CA9-9559-6C73F92792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F23F20D4-AD7E-4397-BF52-6834DE39A3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E0BA6DD6-4F1B-48AA-9C23-228DF0516F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66CEB817-7912-40B7-A916-6A32CA2614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8D764896-601A-4119-8E24-D7F6777D85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E3E5C239-910D-4518-AF68-6358C83D1F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ED0598F3-D979-47BD-BE04-5F069F3184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ED855349-E9C2-49D2-874A-689346FAC4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39EFA639-4FE6-4218-8922-E736EBD394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24820396-6F55-401E-B391-48464A1C05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660C5F76-4ACB-41DA-B418-73FEF26984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25D0D07C-F4BC-4F43-8215-9E98929E1B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F4A5C0F0-5877-49B5-B5F7-76F3388EFD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FDD52FC1-A4F4-4002-A8A3-45E9DF2E35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8B755086-5AC0-4D20-AB2D-99A02BF15C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7C67C786-56C5-4172-9473-E264A68C1F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C594C15B-C021-477A-A2A2-FF3AE7EEE6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868DB27A-B314-4C87-A6A5-068E4EBE8F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8EB14DA5-1670-4124-A042-9A2D75C58D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1384856E-5799-4029-AC55-FAAADA7241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5B7FB3C1-9A4F-43FB-8AE4-2BE4C7892F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B63F4E1E-949D-4917-8284-17C9873B9F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24711B10-1215-40BD-A0E4-997F631892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C3AD1930-3B04-4F4C-A9EE-BB449A436D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C43834BB-E185-4980-AE40-0051EDAD28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7EE1E12B-8510-4487-A324-7A57690F1F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DF406A36-E45B-432F-ACDB-8FBAF61469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371B5054-44E9-4AEA-9552-F2EE75A8BE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8E9EF06C-CED0-43F9-B4CB-2E83356954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8E2BC82F-062F-4753-941E-2D51A23FD6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D356D0C5-E728-40B2-8F43-A62E23436E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DCC6EA6F-F547-43C4-AEB3-1574827F37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4AC03159-F42D-426E-BDAD-9F3432C52F1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1DC34EC5-CEB7-4B6F-9EBA-B32264AB106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C088A4FB-8F01-4EB7-816A-FE26E93DAB1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53E32BB2-7BAC-4A97-9471-2D2D96F0C0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6AE0283D-85CA-4869-8CC1-E20697CC60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B19387DA-584C-49AA-BE65-DFEFA9CBF3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B31512C5-FA20-4F89-AE59-A9CEBCFEFE0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EA4A0873-93D5-435B-8ACA-0DEF54D4F1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966843F2-A38F-41CA-A0E5-4EEC120CBE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9D648267-A7CA-41EC-87B6-AD2F33C308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339EF530-C231-402E-8202-1009178122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ED733758-7BD1-4D9B-A5F1-1A97B651F6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5D8B4DB8-F0D7-47A9-A548-50138D6904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0CAF67D4-DE63-40E2-8A5E-707A77FA4D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67D2559F-472F-48EC-BBD8-2111D7BA96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E619243B-B7DD-4C2A-8E7A-0CAB944357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1D75212E-4FF7-4490-8A60-70BBE88D50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1433FA8E-29AC-4628-8E4A-887AFDC10C4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1FC9F43B-E6A3-4C47-BC04-353E3BB2AC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176880A6-24A9-45DB-8243-8495E0489D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0E359019-132A-475D-BF0D-BB3BF4DF93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CC40ED4A-83FA-4264-9B0C-9B893CB8FF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45C272B7-9295-4784-9363-5B60FD3E87F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A6E796D7-C89E-47A9-96AC-BA9ECF70E6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3C965DF6-7016-46AB-87FE-9782A61CD2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EE105463-5B97-46BA-9AA9-F17096C319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71A43476-0845-4E57-B4B6-E7CC32A20A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0BEFFEE9-5D9B-499A-91F8-B2B95688B7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1935C706-7112-4785-B0D3-BBEF8A9B5C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C5761C21-441E-4C6E-A588-E61A8AD296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2AF82898-2AB7-4D6E-920B-5A5F678740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3537405B-FCE8-4F29-9DCB-5EA0DF65A4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5DF2B1CB-BB3C-4531-B95D-A1DDE6D071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37C4E25B-77ED-4EC6-9616-34DDFDB187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0D9BFD15-F5AC-4B06-A8FE-612B195B11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3DEB5853-B37E-4FF7-844B-9F08EF8A9B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A203EBE5-A999-438C-A351-9F30A7991B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41898AA2-5E42-451A-A69F-5005D766A2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CB4DDDE6-1787-41AB-81AC-97B6CDCC78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5149675F-3694-49B4-A940-91C60A11D2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E2550715-0251-45A2-835C-4B09D5BD77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D5743FD4-843E-47D4-9F83-5DC51C65EC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A0E3894C-01BF-49F5-AD97-23F8A18F70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E57F2918-9C2B-4194-95A4-E21CA1378A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186FACB6-7750-4C84-89F3-E64280AC8AD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EE8F20A8-C503-4DA2-9274-CB121C3755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04A39A69-C1C7-489A-84B5-8F3B422F6F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27F4E9A1-970A-428C-A685-46A3D938FBD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11BF21FA-CD3D-4CD4-97CB-7A9001CBD22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EE43CF71-BBA7-4202-AF9D-9C49492C18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370DE704-5759-46B3-A38C-D183CF9D63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AD1E3310-AFB8-415F-8D7E-7012D6BAF6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706C00DE-B4A1-4240-A967-15F95F3E72B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B34DAFED-780A-4350-99E5-42340D8A12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649EA453-D8C7-4227-96EA-04D2FA41A4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C6ECEDD7-62E8-4EDF-A988-13E87941E4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1BBA0AB2-76C4-4BD2-B176-0820CD29BF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88CDFB18-1CB7-409F-9EBB-6A19FE1266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428B8362-4197-404B-B18C-06E35AAAF4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491A8093-04CD-4592-B677-D9A0EDDFE8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9CB76775-9998-4831-B91E-C3C1710B06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0BDCC774-F1AA-4D78-9EAA-FDF0E129B86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04B1397E-541E-495E-9589-9FB4BBC688B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BC712F26-F2AE-4926-8D52-C30F0E186D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752E66F7-54C7-41ED-B12A-8BE5DAEC28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9C662667-7BA9-4B28-85BB-614C41B853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E004D967-BC5F-4455-B9A3-5729C2964A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9C625A35-04A6-483F-91FC-17D238A1E0D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05F7DC1A-4141-44A1-862F-E45B40E149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293A934E-9B77-4461-9C09-3856203423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40E5F5E7-E8C4-4C8B-9413-CA17425B01D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E275C53D-C257-441F-80EC-0354B0DCB2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AA4A9306-7F19-4F3C-AC4B-E9286258FA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BECCEB31-4EC2-4E36-BD55-00C27B32EE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2AB569C6-702C-4C4F-A89B-8B3450E5E2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8E94DD82-2187-4499-BA85-4B765879A2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376F3FF2-CF16-42D0-A7FC-164181FEA1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FBA8942E-FDA7-418A-8568-3B2B5A0533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6FEBC747-07AD-4707-9CDE-A584F6E333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AB88FA58-E52E-4591-BC43-ADAB28A4BC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ED9289F1-5626-42F2-BFB9-DF240D014E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D4E97BE8-CD3D-4936-A2B3-2A52B9222D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96409D65-3D33-4379-91CA-CD1E1DDA69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9D3B5919-6823-45CD-B3A3-CA47D9B601E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9A204E05-D825-4C28-8081-B59E19CBD2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02220846-4F5C-444E-8314-6B449D099C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DF424786-FFC3-4D75-87F4-7763345576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CFCA4E64-510A-4CEE-953D-03D708610D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CA36E73E-73AD-48B8-A56B-F30CC12E68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53D77559-A7E8-4A6E-BA26-93871D9E96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AD6C3A25-BE83-4653-ADBC-C5F9B1E91C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CB5853D7-A151-422D-AE7D-101B962AD1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C5384249-2AA8-4153-9F08-E47E91AFB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68370C30-88D6-4249-A04F-EC0395EC00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72655A96-4051-4B50-85F9-0A0C48E35F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B54B48A1-380E-4157-B82B-D7257B5ACD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B61562B6-D183-4213-AC78-27C6B6A13B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74A993FA-93B5-410F-8F0D-8C75FCA256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BA56B973-D105-4300-A0F1-0A5AA8795F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BE946094-754C-409A-92A7-53417963C1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DBCEB9E7-5657-47F9-B8C9-A9EC7793CD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30B8CCA7-C5DF-4F6C-9C7C-FB2FDE6254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EA2462AE-7B34-4D98-8E1F-47F79026CC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C8BB4CF7-F887-4A66-9F4D-4BC7A0C215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1F2EDA01-E9B1-4DA7-B4F0-AAE2984FBC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AE7694ED-5EA2-4E48-BC6F-C2DB0DF9E1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C79F8717-68EE-4BF3-8094-6CE7B1DC67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B172042E-E0D4-4716-AE8D-E253D07E40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4F29B433-A782-4D49-870F-43747A3E5C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47793F49-8196-4F18-8537-E46053B783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2DEA6507-D66D-434C-9920-A585E3C5BF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6B14FB30-3585-420B-97B0-8021111C96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190582DF-7DDB-4F8E-B78C-ED60C91FC4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F20C9AE3-FBD0-4A06-8937-D6CB22DB8F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2F1DED0E-67BE-40E8-B94B-171019DA1C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26D7A86C-436E-4D77-8337-9A50D41A0B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9A91B109-C079-48B2-BB0D-1AB101D7C0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1133054B-A820-4CE9-8A40-D6BE195AB9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6F4D3206-E0A2-42AE-9BF4-992216BB1A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4059F8E-0310-42C2-B199-D1F4B29D0B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53ACA056-79EB-4C83-B913-6E8CAA2D30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0D11A428-CAA6-4359-A8F5-6CDB058C39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EDA7CCB6-92C7-4790-9734-1CE9B930B2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B43DF7BD-2D63-408C-A679-B34280E920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90FCF9FC-9A0B-4BE5-9951-BB52BF0949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EEC90023-2F18-41AF-A900-0D27572EED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914BE5D5-7A51-424F-87A7-FC38D91DB3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F40418AD-0FB9-493B-BA8D-FF40DDAC60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D620E02D-C9E4-4499-B26C-0FB9A4649E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20BA3E97-B96F-423B-9A36-9AFB385B60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5A7D310F-223A-45DB-BF12-CBDDD534D8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E996E446-259A-4800-AF9B-036B2B00FD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7B7C65FD-D1F4-42DC-B96F-F67D71DB4C8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35A0D25F-7EF5-4628-BDCF-D18C83323E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99E69BE1-91CB-42A5-A3C9-27F34FD9D1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23F75772-DE7B-4196-857E-A70EE876A5A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78029734-A345-4A7A-AA52-CC157AF16FF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F17C0F24-6F1D-4F92-BDDF-2BF128F17AD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6C760189-3A02-43D2-8DFF-37B785D0AB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5EF266B8-3DBC-4BBB-81E2-3514BE4220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691C28EF-0639-4A46-BCF1-152026671A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89FEDA8E-FC40-4233-8D7B-8FC3869D18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C5F3BBC7-0454-4F24-802A-94C91B806E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E917FDCF-B405-4435-96BA-9C38D3BA9E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CE2662C8-6DD7-465F-B94B-70D215982E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4AE45EC0-05BC-48C7-AD34-25F0CCF2EF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610F3BF9-2D58-40CB-B408-B5B9039FD0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93587C7E-93EC-45FE-AE45-E3ACC7F0C4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FD350850-DF31-464C-BD12-FD150BD7B5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B2E3465A-7D49-4B5F-8884-3F82F1CA71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B6B38AF4-D2DB-44CD-8A97-4917A488BE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11870119-ED1A-492D-8552-3234028B36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17273E0A-1F8D-4D62-A668-7089177A94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B654836F-7F4C-4F16-94BF-82F3FBB177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A02C78F3-D704-4F2C-8748-35E23BAD63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D8556FC0-1B92-4FFC-B698-1B49C39459F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652FF16B-8232-444B-A859-78487BC2A43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B44BB28C-4AA3-439D-9E14-C99009377B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43D6085B-711A-40AA-A7CE-B4CF4DA734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243FFAAB-5152-4A37-A4A2-3E7E6CC4F3A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118EACB8-D881-4ECF-B7DB-28CE5276CB6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FA94CF15-E62B-4CD6-9E3C-BF9E49188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C76FA889-CDA5-4896-99B5-A1691DCA7F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5F3A1248-E337-4934-89A0-D43178A6AB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7E11B970-3994-4EC8-AA3C-A4A37A18CD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52421CFD-329D-4BAC-B408-9C70442E1D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684EC662-8147-4B8C-93AE-536714460F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6FCA4D36-D6B7-4D8E-9CAF-D0E2C02C9B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9404C8A7-5795-445E-9D1D-25FD820E9D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8D76561-760B-4F5F-875A-CB7FA68832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CA6A6369-16D3-4D0D-B126-635B15BD78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AFBE585D-8B17-49F7-81E8-9922F16CD84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A5DC895D-8D01-48B8-A420-3979DB947A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DCC60BF3-C134-4679-8474-D958F7B658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91278625-2305-40F2-8870-93BAF6839B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45EBA774-706E-4FB3-8228-F015733EDB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5ABF5658-CBE8-4F2C-AC20-7336792B258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EB10B374-13F3-402F-8617-0D07A19608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394F9330-2794-42FB-9EA7-A3E8CB530B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90D16B53-7F1B-414A-8C17-7ED57D3BEB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F05F463D-8F50-4202-A973-B4D13E8799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7B21ED59-6B08-485A-ADDD-221DE3FA39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5CAA127C-C907-48AB-8F06-FB2FC496C8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70676884-1804-43DC-899A-37FF223CAD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70EEA26F-0EC0-40CC-AB7B-5603E6BC8E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DA7A855B-2DC3-475E-90B9-64AF94B63F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6AC62D07-592D-4635-A1CC-BC8264862A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1CEA44D9-71E2-486C-AB41-391A46451A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E5741D1A-0B84-417E-9F44-8F38E4DBCE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C5AC3351-EC2F-4857-8CD9-CDF6E5C6FB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B040FE99-8FD9-4082-9F2F-DCDEA50CBC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4C6DEFC8-310D-4C78-8AF7-05D7E7D0EC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D8010492-09EC-4024-A5D8-EA082A01F6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20617700-AD07-475C-8FAD-D86439DA90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F82FF9C9-AA33-458F-9810-F76A61FC6F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349A4C11-9203-4AED-9BE6-D955571877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23F63081-C2A6-4B96-BC58-248D3A8B70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A4FA8835-5C41-4AEA-8185-F4C512390C4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761D53F5-821E-48DA-B259-A0D9DB99FBB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A4D1F140-E3F2-45E3-97E4-5446790681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275B9217-64D6-4DD4-B2DC-197C0A6911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76EC2938-73D0-489E-A7BA-23698F05B2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1217226E-E161-4DF5-8346-240B754EB44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C4A00F7-C861-4052-91F0-597ED21B97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ED6A900A-3138-4B42-B7EC-C3BA4F85F0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E3857201-5549-4F80-8C0D-F0CF2C8747C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74EF491D-DB16-497A-9355-02278294437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75163BF6-D8E0-40C1-810F-2131247D902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79C00A09-B676-4C28-BD1C-983E64FE0D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EA343060-B743-4B0D-82CC-22A5218670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122AF541-573F-40C8-9829-944BB4C5BA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9B658A90-1172-4E10-8963-57B379F792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F7C7E244-7668-4D9C-99D1-877D7E0CE2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EFF1A569-0D68-456B-89D8-82E65413A9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1D0F0F9A-DDAF-4023-9ACE-530D7AED63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2BA4ED15-6EFF-42C6-A6AE-321889D337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D395D3BA-DDDD-4EC2-8ADA-52C693D51D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BB6AE4D4-BEA7-4DE2-BDBB-92CE159456D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ECB2D197-4835-4D0D-9584-D3FAF1DD93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9E7F60FC-4D46-4DF5-B8B1-E4A39C7B0E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7BD3D2C9-035A-4548-AA02-27AA2E00C1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625951CD-FC4D-4873-9093-C5253DA625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5A55AF1E-C205-4481-AB59-541F6A124AB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FBE9A5FC-5672-4585-AB9F-5032DBBA03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3340AAF6-88D6-4BE7-A2CD-7E4CAAFEB4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012B3614-7CB2-4FEC-99BE-256BC342FD3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3425EB6F-34FE-4E0A-BF65-CF1531BFF70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FC966F53-081C-43DB-BAAB-EE7EDF310A0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5C277D2C-F18C-4F0D-9F2E-32EAF9CC2B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FF40D537-34F2-43B2-9478-38B3A7D206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DC64AF58-726E-49D1-98FD-8CA44369DB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AD981497-EF6B-4DD3-BA30-209C2DE840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2A7B39F2-D845-4755-968F-96B131362A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6C244C0C-B8F3-47E7-94E0-50E7CEF6ED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396619C8-16A6-4B33-87E1-841738557D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8E550090-F110-4095-A374-2EAD1B5A01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026C98F3-CE5D-491E-A5E1-AE14DD6886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272AB920-474E-43E5-9ACC-EA80E002B1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3DA7F1B8-68E6-4079-8FD7-50ED1B2912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F12D3F66-6975-401E-814E-D74875B62B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7BC2CF79-192B-4ACF-B8D8-58265A1AAA6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F400C180-09CD-448A-A46B-284863D34BE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82106F55-1A78-49E9-AF62-64DF17D18B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9004339D-DC55-42B2-8C78-23D297EB12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0D4F8D89-A903-4946-948B-9C2B12F4FE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BA2FF148-1C5B-4DC5-9691-3D5FF621D05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D8FB6EC5-FFDB-46E0-957A-15F74D48ED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D5CDD1C1-AEC6-478C-BFDC-32F27F0D84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86124920-BB5A-46F2-8BD4-C14317D46C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CFAE3C59-6168-466F-BC12-4650491D0A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5D92F51F-64DE-4247-B955-A98B9DE9A0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080219A5-79B8-461F-9F2F-5E7903AF7E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C813C61D-1D39-4BD3-9303-4FBBD67588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8B03EBE5-D14E-4D2E-8B07-54431A71FF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77CC287F-2718-4CF7-9107-3BC5AE60E8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1F80953B-D6AA-4A24-A001-3E99FC68FA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7447CD10-4341-459E-BDE6-57C5E0F0D1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1C426E51-D7FB-4346-AF11-E0D7173D55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18B2D48C-C050-431E-BE0B-F3B7A1FF2A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2A8C4AB2-61FB-4EF7-B0C1-387B20C84A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47D2E6FC-D359-49EE-9530-D8E5CEA260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21384DBB-7D6C-4CF7-870E-4F3B47E7B9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B0863E1D-0456-4E8C-9D76-98B5EB3E48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A3DE5464-ED2A-4111-B173-DC0B62136B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7E4C60CD-000F-490B-B727-FDBDEDD8C5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DE537C2E-0BD4-4625-B63A-639F14AD59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1C31A5A0-124F-4B68-AC8F-20B84E65E37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B52D3D34-8380-48D8-85E6-2DFCA0306DD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C2308A79-629A-4566-AF8C-4E804FE519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F337E2F4-EBD2-4243-AC49-4B6BADC988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6BF0BF2E-FB44-4AE0-80EB-1C0A4E67FA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56CE65A3-FF62-45D5-A433-B48E82D2DF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9F2FE8CC-DC75-4C7D-ADA9-8919744B695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EB9F0059-2007-4AE9-9077-30F1F61456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343B9E90-B5BD-4FFC-AA5B-5F668276BB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F480BFF9-2F0C-42BC-828A-7BA35A9BCDC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265D6FFD-2E0A-4D95-BFBB-B4CDADCFF2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DD230C37-6935-4AC8-B831-9F54087400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A225E967-9B7C-411B-8016-BD3CD5F100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8252D9FB-FCA1-4BE1-ABA7-C6CB6183C5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5D995870-7702-4492-A94C-318E673A74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EF10EA3A-19BF-414B-B099-19413110C6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E04A496F-3557-4044-AEB6-CD386E60BF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437205AB-41A4-458A-B852-BC7394A1D3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2199F933-4955-458D-BD14-6DB49471DE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FC9C190F-1265-4A6D-9D67-7FCC718ED6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F13B50B5-F91B-4424-A2BB-5AF511DE90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C4EC826E-FB22-4BFC-876F-C7F6494E55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D9D0A371-1CCA-415E-B65C-DF8CCE7C06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66B901F2-C2CA-4830-BBC6-6D2AE05449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26491707-D47D-416A-B907-6A6FDC6AB8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2AB54D64-68B2-4148-84BA-DD0E0907102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00A074A6-280F-4D37-A9D4-EBC20FC7EF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527C0090-3CCE-4F26-8E11-A4ED708CE5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1158F75C-78B8-4FC3-A840-E9CC5FCE62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CD5E58D3-FEB1-423D-9C44-134B9AB565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821EB44F-5289-4D7A-BE66-1A3292C45A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70BD99E5-D5D2-4750-AE0D-5D61279B2D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576141D6-C4F7-4C16-82BC-BE6FC56EE8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EA18E912-BB56-4C5C-9530-1E7C42CFA6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E877B704-7FD9-4BAC-8E39-16895D90BD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D14BB6EB-0112-46BE-94CC-735CC7EFF6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FF028EE8-9D75-4AA3-879E-B4370B4125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CA704893-59D2-4FD4-BE8E-7EF4F6B941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901F9DD0-1C27-4107-A4D0-0E3DD583B4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F8693845-A6B6-474B-89C8-00C0CDC810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2665E6E3-B88E-469C-A95C-302D2A6AB6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30B6490D-A970-4ABE-8BAE-16E88FBDCF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4A58E4BB-44D4-4FE3-B1A7-5795878750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48F51D4B-D513-4769-AB21-DFE1437030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32A382F8-4B60-4184-A439-F931CC9DC5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F1F8A89F-DF74-416A-B1E5-5F1E8F727B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2EC7EAFA-E289-4D77-9B24-5E8BF133D4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F260FA57-931F-426E-A504-B9F7976EA3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C197C8C7-C3A6-4C28-8061-813B77C387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56DE6A8B-9A72-4A75-83AE-6FB18FE103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9A10B264-5D1F-463B-94CA-ADF8DA97A0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4A961C13-2E53-4ADB-901F-E17B8948E2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CAE137BF-9FC3-4277-86AD-AF8D9AD446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AAED7BF0-61F4-4196-986F-B4B1327769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2958BE76-DF61-41AB-82BB-944CB104B4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B29D451C-2D8C-4A50-B8DA-11C53F2415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56E3D8F5-B44A-4BA7-9B3F-A88CBA89BC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3EB06DFA-FA94-4D8B-907E-7882D09FE5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C7B4F3B2-5B10-4C68-A4DF-02E4396280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43033D42-7BD7-478E-A896-59A18C228D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991A5739-9D21-4209-ADFA-A9A77DE2F6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1C808672-635C-4527-9622-71F9438CEE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EABCE359-C1A1-4B14-AE16-1E839ABB5B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E3C3C761-5834-4E8D-9675-8FB338253D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02B3F266-E41E-4DB5-BB8B-E2F0E61DDF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54C29604-E633-4706-9DE1-5D72A33C4E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233AC658-DDE9-4BA2-9C5C-847E94A8EFA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3E368A30-9624-48F4-B635-486615E1972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5E62F0C9-9224-442B-8EF8-A356DB3C2EA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DC02B6AA-9259-4BF0-85B1-0F6A2BCBDF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DC51AECF-894B-4F97-94D1-44148EC5FE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5AC2DE7D-FF32-4F59-9951-5518D67AF6C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B4E810A3-A3BC-4C6E-B976-BF2F43DDACC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5A96972C-545E-4713-8804-E83F9797D4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062E1D35-5E6A-47A0-84C7-CE649F1B94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0B092AFA-1964-4ED3-B025-900D08C0D9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86133AEA-E1A2-43CE-9EEA-26090589B1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8810F812-57BB-4E36-B9BB-654FA69E80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4FDFEA45-B27D-4B6E-AD3B-11B2EA6E03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03810F87-183D-45E2-97E5-0E0877921D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52E7EF3A-49E7-4C50-8544-BA926B3981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D021C47E-1B23-4862-8510-FFD92054B0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792F78CE-0785-4E90-9971-BE0B2BC01B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C4F7FA93-526F-40F8-920B-8896F475E9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B9E1F2FC-DB10-4E85-881B-74BEFC48487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F903DAC7-AEF9-4552-850C-6614DDD366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B430C52F-3485-481C-8FF5-5914B9FE46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A7C4AE86-764B-4421-BC5A-E4DD5A40C4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1A48A3A6-D6C6-4442-8873-8C9E671886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8DC76C98-99A6-478D-A099-D69C877B82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B7EA4E65-0502-4397-AE25-D4938AB04D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BA190A1E-3F8F-4D8C-B366-DF9C33D202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BC7F0AE0-EE57-4473-8425-89EB4A634A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AE2B18C4-5871-4D6D-ABD3-7D7AAF513F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DB870C68-649B-4653-8618-6F1057C99A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C790501B-59E4-488B-B8F6-F6CD49FB55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E5882DCF-6F47-486F-98F4-A2DDF67CD5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96CFE83C-75EE-4EE8-8490-C30D7FEA0B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02994791-98E7-4CAE-80B2-D052251517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33E04167-1E6C-489B-98FA-4A69C96603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868A6F24-06FD-4AE3-B2F9-2823D06866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319931FD-65B5-4D74-868E-9351468866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177E71D7-3D74-4448-8FA8-E25A946EBE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EE4D3D16-F63E-4118-9DAB-35EB6DC203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75C546B0-7848-40FE-9A8A-6BD88B3857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8A503323-DCDC-4298-B0E8-245C21378C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F12E217F-CDA6-4100-A23A-2A8F071FB6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0EC692E6-388E-4551-B164-A2D44B26F6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49253632-AA51-4F3D-BA41-B2867568D0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E2BCDF36-BFF8-4AE0-856D-B8535E6661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0A47C2A9-151E-462E-96CC-AEDB502694D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948E41CF-E2B7-4D64-A07E-D3CAC77D3F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32267883-8E2F-4F2A-B48C-A8C9E03595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96795900-2A55-4F64-BEEB-A0EB04754A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66B332E1-80EF-42A7-9632-FAE7E5FE5A1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F9C1366B-70AB-4CE7-96AA-6B3B57D95F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B24AFB08-E12E-4C73-966D-9A59A613EA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2001C6E8-616D-41B8-83F7-4F98CEC8314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F06C1FF1-503A-4083-8588-BFA0572E6F0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63B3CE41-912D-4438-8120-9F3105B5BB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C44E9BFF-D5B2-4EB7-A77C-5565191EEB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F865E2A3-0811-403F-A4AB-3EA9930A46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B5083FC4-275A-4F9E-AC5D-7DE73E01A7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224F4C28-E21D-4A79-9AB4-9EF6A4ED56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D45A9259-4ED5-4357-9FB8-B171FCFCCF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BC25AFD3-2197-46DD-BF0F-10BA7C2DAF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8224D65D-0F13-4D2B-B038-378DF38BCD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68ABD2D7-AC85-4B85-A18F-41EA29188F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4A364C06-F177-4DC7-A54C-9345859CD2A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3B4A9A8D-0751-4A33-9DEF-4D4350A24B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6C5AB702-574F-42AD-B9EE-D37E4F6660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F74D3FDD-0002-43CC-B5F6-22F0B78A07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CDF765D9-25B4-4B21-AFFB-6B187F7B15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2ECE7A02-5E87-4812-AB51-9B1B9EDBB03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7E88548E-2918-40F5-9FC6-35C7511493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66EB9E15-EC14-4598-AF25-74F8D320AA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01D5D358-846B-46F5-B2A8-4D2E8407AC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EF455CAA-7DD7-4E1C-ACFC-234303DD247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61F76926-2E44-444F-B274-6C82B19A41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80F4CFD4-DF5C-44B1-88DD-403AFE3119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D678DCF4-AEC4-4485-BCA6-BA7EFB9954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83E97335-AE6D-42BD-8B0C-9E7C11EA02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FB9041E0-EDF9-4121-9034-DD38A85C6E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C5E742BF-946B-4265-9671-A635A08451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4322538C-5E05-4C94-8AA6-82DD096A66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B3DBF67C-073C-4826-A7A4-C2FDDB087A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137BC609-07B7-42AC-9CCC-1BE38CEEC7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63F1205A-E7EF-4EDA-81F1-0907D653FA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527B1ED1-32FC-4262-9EEF-C149CFDA3D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4488A8D1-CA4C-4B1F-A298-5F114DF391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33705851-BD1E-49F5-BA7B-88D8F04ADE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B628C468-EB8A-4F30-A5E4-3B6741CA8B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A4CFE329-98F4-4C73-9860-3ED1067F7CAC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B9A03006-D515-4162-B16E-F72995C88A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CD2768B0-1FF2-4793-A3D0-FA299B4838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9E6AD747-17E5-4CE8-BD9C-267B6DD6CE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DAABBA12-0C31-4BF9-BE61-EB6CAABF62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C288C4F9-5F15-4C26-8AF8-A43B2AF1FF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545E829E-1924-40EB-9D1E-6C4C415C8D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085A56A4-42F6-4151-8E94-896AAF93E9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AB74E86C-93AF-4014-9E7F-2B3BBEA962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429F51D5-743E-4368-9715-FD8A56052B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DF4EF8B8-85A6-4AD0-BF6A-24DD4EC3C9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452573D1-5106-4BC3-9AFE-85A9C1E5F4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D0711465-AFD5-4742-B5A4-7D2119FB27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C3CEFFF9-D50E-449F-AE55-73FD3FF771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2AE42FE6-25EC-4B04-B64D-CFDDF46FFE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A3C072F5-AE3E-4B51-A85C-D9756B81A5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F67B25B1-8B58-4D07-B027-618AD3C752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953C1CDC-0500-492B-9944-26E86AB0C2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98349F60-F28E-4A39-92C7-21A9EA35F3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B35D8AA9-C86D-480F-9EE5-9B38BCE2FF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E53D3537-475D-4D9F-85E9-AE4E2360A4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8A3A14A1-3B66-414D-8523-D66202EA18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5FEDE62E-C72C-43BD-B006-F734F15377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8D891561-E563-4FFE-8815-632517D65E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E69DA354-064A-4E39-B02B-0AE9FE3DCA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FDCAD6EA-1113-4A09-843F-E8C41C654D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75417B28-9F08-4384-9C17-351F7F0538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8243B947-4E1F-480A-B74C-FE375A2997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2C768701-226B-4D18-89C2-3E3CD66E9D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0AC1AD4B-3AAD-46CC-9F45-7A055E29B7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79E01B7A-4310-4A90-B116-CB2721C57B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CEBB6204-107A-480B-83A6-1581CFF84A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DF91DC70-A3D4-4EB3-849D-0D6192F010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3951F441-CA13-4F6F-A430-026AEDBB7F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889FD6E2-F838-4516-A631-D82633966D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1BBEA4A5-CC06-46D1-BDE6-398224A6FC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E95FF99C-DE77-4EF0-B88A-9F6DCAD4C7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0119B279-C92C-42FB-AEEE-4A48A2B0E5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0CB2F47A-8B2E-4979-B967-CC0EBAA4DE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5A75D6B3-F971-45DC-86C1-6833406D6A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F43F5C66-208F-4DD9-9605-07C60E68D6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5012AA01-1A97-48E9-97E9-AB2D508367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A8AAE6B6-7006-4461-A4C1-B2B2B950F3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F8C7128C-62C7-425A-BFAC-38783EDCB5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BDB7A1B1-3C41-45B6-9226-D620DBCB0F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FD0970EE-E8C0-4841-A60F-27449FCEB0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BA71EC28-4E67-4808-B086-E757CE430B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70EA1D57-CEA1-49D4-B813-8378A8B008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1E14EBB6-C170-432B-836D-FF749AD9CC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9A57E3FA-F7D2-480A-BB73-14140727A1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48A350E7-51F7-4156-927E-35EDCCABB1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0BB2BA12-6B9F-4D75-96BC-F233BDE7FF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1B0548A6-2C05-4041-9BA8-C4CE5C245E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39D45D2D-953F-48F2-BCEF-85C228BAF8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454A3692-C8A7-4506-B43B-920DE1EB8C5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B03DC745-4A4C-4880-A137-7D8D507D57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87078680-16BD-4B79-881B-47D82771FC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0AE2A1FA-D109-43A1-B832-A8EF82AA71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83657B66-CDE9-4E18-B1AE-30372D6423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FE1EE314-DAD3-4F66-815C-7B0A226A6C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221D43E3-62C5-4CFE-B981-0E4A696212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CDFDE69D-7DBC-48DB-9BC4-16A71AE6B7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B87FC587-7C7B-4BEF-8B9D-14253ED7B9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E8291540-EE44-4F14-A91A-AAFAC9FF25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4F3B7615-E64D-431D-B192-F8B98BFF2C3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2D3EC551-BC88-4EA7-BA75-5CA25D14500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0EBBC540-FF52-4AE6-808C-6A469D62CF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BB708436-1944-4CB5-AE69-8A886C5065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874CC27F-19E3-4920-ACD8-F5ACE821F76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62082A19-B149-4A6F-A25F-9BF94567715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58824E94-5120-4E4E-B0E2-E5E486F29B9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596131A3-7605-4AB5-A407-22D1BC8CA7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635EAC1B-9B80-4740-82F8-E735D7204A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3DE32FB2-AA9E-4883-B760-71C70B66A31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20AB065D-A0C0-42E2-99B9-BCA281157EE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4CDF2414-E21C-4141-A767-9B1D4C8E5F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2196CE2F-7906-442D-AF3B-6A43AD6D44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EBA6E5A9-962A-46DE-8F8B-92018C1D8E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2429A38E-D482-47DE-94AB-638948B2E3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A7C8901F-E0DC-4A91-BEF3-95B2034188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49AF8B42-456A-486B-B52F-B7325DF322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319A0530-0BC2-435E-8227-374D0ECB61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CC3784EA-0817-417E-8642-DC9A5900F7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F84B6814-5EF2-4320-89CB-407B6C9CAE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488A4D49-2B93-4595-BCB6-F413F51EEC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7B5EBFB8-F6FD-4B35-93F1-365B3F952B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C4B839E6-9ED8-40B5-B8D5-CBC888D021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A2333DC1-98E7-4E8B-9175-EAD4A585D1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ED82A95B-F9DB-40DC-8E24-7011FBE3AB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5B296139-7210-4A77-85FD-D20154DA76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E98771EE-A45B-42AA-A503-50744AF5F13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2491BC7E-0615-4C70-94AF-D153A533C8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B8679F07-63D6-4D7B-AE8F-0E201FE5CC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2222C832-7262-4B14-A8D4-0FDC8C49AD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82E7D295-8549-4A3B-B4B0-E95EA8B935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1920577F-01F1-48C1-97F5-94AB300AD6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7C68609A-2888-4EC6-B528-AC7A6ACE45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2B454AD9-2854-414F-B946-59FB6CC502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56FD1F61-4DA2-435F-8E61-3D8CC00393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25DF0A2B-B2BA-4432-95C0-CFDE7790C2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8279BE80-8E48-493C-87FE-1752A6B1BA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7BED4109-9289-4192-A237-32BB2373AC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C962B3D3-1509-4D90-A81F-D9554EB32A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5060096C-3ED4-40BA-B102-40DA55B344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C7749A32-9092-4C76-9252-5C49E47218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DA3A3CEB-475E-4B1E-8E6E-B20B198558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5B777856-B614-4ABF-B39B-6D377BCA53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D907B6D1-2D45-4FFE-8C67-473ACC6C6B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D5E70324-C37C-4B52-8FC3-ECD655B82C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B9893FC0-426D-4BAC-BB1F-336D55756B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7851E017-16DB-4FCF-8C97-0D967F10BC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46765161-4D71-42AB-A37A-E94DA3ADD6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048667DB-9696-45C4-B1B6-40F4B43658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74975E67-DB11-4057-83F2-553788B3C0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5EACABC3-8FC2-46FB-AB28-2AE565DD32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501CF2CA-B95F-4545-ABCD-AD787C00061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6FF6B32D-B09C-4E38-871B-6219617396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AB96ACBF-DA47-4B03-9770-AFC3A2E16C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D7C6A2E4-8726-4445-89B8-0FCFA45D96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DE598CBA-3EF8-403F-ACD4-5221E58840A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C9A9BEA2-59C3-4BF5-87B2-5B3F425857C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40FDAA61-1EC0-4C99-9639-C67EB1A8ECA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19A56E0B-DA95-4DAF-99D5-36C0B0EC1B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5DB5C20A-D81B-4E2D-9E5E-0CB9743AEE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A43B4704-72D7-4D92-95BD-6CE34FFEAD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7D6EF094-FD3D-4234-B8C0-E8C53FB1C5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E7F2F357-63A0-4583-833D-27505EE179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30245A87-D50B-42E6-8E1D-769222BBAA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4D7F02C4-F9F8-42AC-BD0C-D186179ABE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6CF06E7B-61F3-41C0-9A6E-AB1D199AC9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75E20CA9-FCE3-48A7-9099-27181D7168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ADCDACBF-B1B3-4CB5-A577-A63805B52C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BF056CCB-71F5-4EC2-93CA-6885F7B34F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012A67A2-F891-4D5B-9413-032119710D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2049DFBC-7920-41A6-B50C-29B36FDFAE5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E5E2DA02-9F1D-4BA4-9547-3108FC142F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A120FBFF-CBE0-4156-AB0C-19911BC9332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BAA3A3A6-D42B-4FC1-B514-3181266BE9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76EEC010-EDAD-409F-B31D-7F28A1F57A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53FC91DD-C6BE-4C50-AF5D-17BDC6AA6A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3F32E777-7643-4642-9075-D11E1908AFE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AE5E1D7D-8FF5-4931-82E0-E99918C3D6A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F6EF0BEC-872D-4F58-8C58-B1A466FCC3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107D2DA1-06E7-4C9B-AF9D-16C59C2987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4A131866-55A3-4866-8A30-DAD2241B39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02E1312D-1873-408B-92C2-1592F11459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80843EE6-7BC0-4336-B9D9-107178AC39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7071E5AF-EF54-4513-AAB8-8560C81700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E52978E9-AC23-4C2A-B000-2882B4FFE3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BB1D2282-9D08-45DF-B424-F74D1A39C4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CC4D96F3-BC6E-4DB1-BC35-C6545ABCDA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676D6BA1-9806-470A-BC3A-D1AE0F3C3E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A6C5F99A-0D58-475B-A88E-ED03CE4E8D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40F293AC-8AAF-40B3-9D41-950220E178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AD083FCF-52B7-459C-B45C-FCFDB90EDC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FBF891D2-27ED-43F3-890F-52FDE314A9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64CA8B8D-2FE0-4ADC-90AD-3552E68293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089C780C-8CD2-4755-A5EB-0FE7EF151B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20294B56-7ADE-4CFB-8CEF-10D92E44E04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DD84E7E1-7E8A-498A-81A8-934CEFB8F61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B315EAF5-F25E-4BD1-B9B3-381C9227CE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9F6671B8-FAD2-400F-ABB7-0D70C5288B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F0C4590C-39D4-4758-A2F4-20C2A1ADBD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609AECB0-9D83-4FC2-9D84-34E079BFD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C8E4E08B-90FC-4AFC-B7CF-A97AD0C3D1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2B1BBFC7-F560-4E6B-BEFA-0BE03156C7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487D5FED-B106-460C-9C0B-CD33676E75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8ACE32A0-E983-4B3A-ABCC-EAE3AA53C4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2029D32E-F619-4800-8499-E8DAF88CCD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6FAC44FB-E66F-43A5-BD55-DD7FDB99FA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778F6794-AAB8-4DED-B2CC-58A5AF50B0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E787B56C-AD4C-4477-9557-CDF4F7407D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04EB3BBE-AB4E-4C64-AECF-7D4FDEE5E6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42086B02-11B5-4E01-8AEA-EDA33835EE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92EF2076-DF96-4CF3-B834-F111AC3289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C1CF1BF8-87C9-4671-A242-65DD5B8410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B5313713-C536-4E49-875E-13661F71D2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80BD69A9-D501-48D6-A5D6-655B6EF540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AC46784F-CFD9-4E85-868B-264DE8F183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0A01E35F-459E-4E02-B3F1-E65FF222D2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978EE654-0C8B-4C03-BF9C-27D23F00B2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EDCCBE46-FE46-442E-9F9D-7297B6FF1A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DB2A9297-3F88-4AC6-842F-6E8475E3E2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4D990D50-E19E-49B8-A8A9-8B5E2833C5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5D54A4A1-7FDE-427C-B51B-6F1B2F141A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A281E679-F6DC-484F-BF67-65331C3D5F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17F6AD3C-C2ED-4A86-BBD1-1F2D81BD7A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67E0F736-DCAC-433D-BE66-69CD678627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4BF2F7AD-7CDA-4078-9D8E-2F99036CC9D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EC1EBD9C-96A0-4724-A4A8-72403EE9DF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EB53FE4B-334A-4D9A-B6B9-424116DA94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7C678BB8-DF84-4375-AD03-C90A00D69F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DAE7128E-E974-43AA-B60E-A25AED988D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44BAB109-C82F-4D3E-873B-A93070ED3A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6C024756-4419-49A2-ABA9-D19465C534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C01A7AB9-B450-4CC4-836E-2EDF147F50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98D239F8-DF7B-49EE-A6AF-32A431327B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86DC94F1-AB1F-41B9-91CD-8BF3D326F1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B70AB3B7-6CE5-4310-AA0E-4230FEA0F3D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6B4AC928-E231-4DD1-9321-D80A7CBAFF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FA5431FA-5A3B-4159-8007-E5651C1A6A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59E33810-275A-4E62-B997-FF069A97B2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97365D44-FCAC-4A90-BA6A-15CFCDC5066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FAFF5E7D-BAC2-46C5-A5DC-73C596F9C76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5F88F884-955A-4B9E-8DA7-577CF5649FF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18E5A4B4-C509-40B3-8338-4F92F4CBE1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FAA2508E-32BF-465D-B023-7C9635EF9D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6520405D-BB9E-4613-A93F-A19029D9229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DB49DD10-2C33-4965-86BB-CBCEB892B7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489DB95B-6BAA-471C-9C77-7DDF77B1B2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94404F57-C41C-440B-B722-3FD99DEA69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89597C58-9C8F-4A60-AEA6-C8C69565BE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3E1AA2D9-5E2F-49BE-BC89-D9E79F4422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54524E35-623F-401D-B8F2-5AA088117D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8BC7D404-3B00-4119-97BF-A148729DAF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BAE3AD4E-7830-4D08-B253-67C38EDF5F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FF8B35B4-5838-469C-8645-36D29BC4F4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41930753-6B2F-4759-9DE2-DA8A226149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701D5EC4-C9E4-47E6-818D-AF60817621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8BF5A527-36EC-449D-8E7B-F2FD50AFA1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F901A92B-CAA9-4252-8FA1-6663E79025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B97E5E8E-3922-446F-99CF-1E8414CB5E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794639E5-DCA2-48FD-BB5E-43BBBBF994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28F118E6-77EF-4C55-B173-D42301A8F0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7F373E77-CE38-473F-BF47-7B88B11412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2D32B45B-5E6B-4B02-A5B0-B5FD5599EA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FEA54849-CA53-480A-8FA9-BDFE8C754B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C37355A-77C4-40F8-9E64-60A7DBAC6E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3C9305FB-327D-4077-9332-5EADA117E8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BD559D68-F0A2-4E99-A1C4-32F1607BBF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6628F425-337F-45A3-AB6F-CF668E0785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67C2CBB2-290D-40BA-851C-EBABA80CBF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90D504ED-BCC6-4DE9-A394-A11598E410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392E76E4-8A6D-47A8-BD18-961C63402A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8A354A23-84E6-4379-8E61-C158F06D0A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B2309637-3CD9-497C-B2E6-649FAD4BD0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7E33804C-C510-42AF-AEE7-DE93D763E6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F2C5006C-ED10-4646-AD32-21E2B33871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FF594A3C-7630-46B6-BF12-A2D0AEA360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E69702EC-6410-4CA8-B6AF-2481141BD7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3C324D51-FFBD-4F13-B8AE-140DD13B33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5CED4AE0-D45F-408A-835E-E0989C7185F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7E37B60B-9CA0-43B8-BA23-099759FF38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66140630-A64D-4888-AE2A-69BD1F3322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68A3FDC8-1E55-435B-913E-6C974EE170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1DD9012E-6CCC-42EC-8AAD-191E6D0825A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EEEB4AD6-0EE0-40A9-B3AE-05937AEF4FF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F73C8182-A7AE-4954-96EB-DC2BB46B604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4CA03522-5EDC-4AAB-B432-A7256C6A85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FA4FBF5C-EA7E-4F99-AC24-E37B1AE2EF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428D8900-DBB8-436A-B1F9-844518B96A4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590E1F60-9B0D-4419-B204-4B8ED5EE32D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B7FFD5E9-6952-4BE4-849C-5CF9C397D8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3E979A18-3637-45A9-909D-533A4AF0EB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1D4F5BE8-1954-4003-8A5A-04125C4891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B9DC2A07-7E11-4765-BD73-926676FF74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610D5426-6F82-48E2-9114-6199B388DC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A636E753-FF49-475F-8D2F-67A2A489C4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8D0FD328-8071-48E2-AEC1-D6CD93C095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D0600063-EA52-447A-B27D-E8FC7E0096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6B85569B-334E-441B-B2DA-1D6847352F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BF9114F5-FC15-44C2-861E-31D6D72C3FD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F7A281E1-CAA5-47CE-97D3-C440FA8A3BA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5165D129-05E2-487F-815D-D4C6CD8AF3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1FFE52A2-92DF-4C3A-B815-A8AAAC6D13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5EE622DE-32E6-459A-B796-11C4FFA088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272F9756-3AAD-4009-864D-F8B813C87C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53BFD80A-9AF1-470A-8E91-01C370142A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E1F37365-8CDB-49A2-8BC8-8B58C3FC1F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5C8B77E1-9852-49B3-B191-36051CE70D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70F5B515-F281-4B31-85E7-F4CA7B379A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A6D2CD37-119C-4904-85B5-C9B885DE7F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FA91C429-5179-4F29-B070-74B196AB94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FD712F47-7EFC-4934-B3DA-F2DB1368D0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725B9FBD-3594-4636-A7E7-5A7C95F9DA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3E60B04E-D0FA-413D-B8F4-3DD620B7A4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03182FC1-7DB1-4494-BD45-C8D6539F47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6371DBED-980A-4DD4-8049-925B345CF1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3C1D798D-7416-4C49-AE6C-C17B8E7F39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231BCFF3-281F-44B0-B3E8-4D396C36C8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636B700D-166E-4A0A-9ECE-0E776F9927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FA54525A-02F6-40C9-917F-8C22988A9B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071310FE-A73D-4A55-A9C5-FF1623A60E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CD2F5989-437E-4B9A-9A9B-0EE6128C65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CAF903E6-F951-43A1-9FC1-B19556426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AEBF9582-F291-4976-93BB-2E02A341EF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514B5024-9F5D-487C-8B36-393C9BEFA6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E2EC1AFB-F9AF-4A3E-B267-3A487FC74EC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10E4DB22-C6CB-43FF-BC02-31ED17ABD0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299160D2-E57A-4D6A-B68D-8F8FE74215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7E98EC21-6F73-4A36-8BF1-1D4015D1FE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3FBBA130-95DE-4DEE-BFEC-1B76407194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5A9380AF-F95A-4731-B895-41460E2589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CC5B7F25-0C82-48C2-98F4-A879D984CE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9694F088-1B71-4C91-91C1-DA4317EB84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82A71864-C3A8-455E-B573-5E28D3C9F1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B9F70736-C244-4FA8-841F-E5374D96510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FB6884B6-6A99-47AF-A067-A492C84C59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EE6F829C-5FC6-4410-8B5A-1C6A58627D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015E035C-ED26-4307-9FE8-E6BA8DF011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7621371B-8452-48D6-BDAD-71EE9ACBF0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51A487B1-0E5D-4540-BFD1-2D1CC6B26C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5FCC57E6-980F-4574-9FA2-65C5BBABA7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0DA8A6CD-A5F3-4F2C-88E4-38AB8A997E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05120F51-7064-4E33-A6D5-22A0C698E5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E79DB9BC-2CA7-4302-9930-4FF2CB131A3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8038E4CD-C848-4513-88FF-04B6EB6458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B20D851A-16E2-4322-8897-852E20E354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AE21DA23-E97A-4FCA-95D9-03135666BC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CE2B5E28-730A-4871-8370-62B7F3CF20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EF158FE2-ACCD-4E87-B12F-AE13FBF4E79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B992CB66-066F-4163-BCFA-5BFB0EE18FA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DE244328-74F1-42E6-AA67-2525FF09D5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3DA846BD-CAB6-4253-B4A0-CE6C097133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16CEEBE9-5A2A-4346-83D4-AE8FC7B0016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0EF98016-DBA3-44C1-BDE3-B7EE2365405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9913789E-7A1E-49C0-9EF9-F83DD55DFE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26469C8E-495E-49AB-B79B-D9E6D53D3E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908BA9D6-3B95-49D9-9659-3153750355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DB207CAD-3B3F-4446-AA33-FF4AA56980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CEC55965-E485-42D5-AF0E-C5CE40A14F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E9811A13-E4A3-46EC-A53E-C2BB4CADAE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31507839-806B-4241-87A1-B0466FB844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8CA29338-79B0-424E-AB95-660D135473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7641FBF4-4791-4831-B4C7-46C2629092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1A3AC19E-1F12-4312-A328-BAE7A1B252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054D193A-94EC-404E-9330-7E9DA98FAD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6FB1E519-CA69-4810-B404-95FB95B712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80316454-CCA1-43B4-910E-4C44750E49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88B12F5E-D99D-4072-9AAD-15699E48B0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78BCEF12-0F1D-4F4F-9A6D-F88C98B77B9D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98B0DA0C-65DE-4705-9AC2-DCC8926BDEC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EA8D9052-55BF-45F1-97A0-29E1A03E4F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3872D112-9036-4008-B2E6-24B13E4F32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9BBFE7A4-6529-4A20-AAE3-5EE4B93175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AB9330E6-FF28-416D-ADE1-2E0AE57252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AAD5FB9D-B183-44EA-89B1-1B676B3198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0DFE6147-58A4-4B6F-B13A-B8EAF6B17B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E780FBB9-5348-4FED-9EA6-4806D9C52E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7FF54F1B-C232-4EF0-94DB-B78B7CDA57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2BF95408-5738-4428-B197-494847BB2A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3844C488-E953-40ED-ABD1-8DA2C8CC54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F14A7AFA-31E8-445E-8E21-154279A3D1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91B31AE5-E232-4E79-9DAC-A272BE3F03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C5264D39-1B1A-4621-9E21-ED66E75C8A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63C4C207-C86D-4458-A7FD-4EFC7608C0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A534A99B-0DB0-48B2-BCD7-57C64327D1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98B8DD12-EA04-4B7D-934A-F445A6B52C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645F5F0D-E580-450C-83F6-C3F66FA3CE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89C1CD20-4229-4F20-A599-970ACA6C20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DBA4BDCF-9500-4D7C-A79A-8595348981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0A7768A3-DF2D-410F-883E-A6E5CAF709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89B3E92A-A59C-4A72-B7B6-5E11F30D67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7D90B4B9-DDCE-4292-9D7A-1E1254D7F0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3CB648AE-C538-479C-859D-3045E8FA1F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E39777DA-DB0C-486C-9E2D-210908184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11D37189-6735-490C-BDDD-CD1073DB08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022DDE42-B373-4AD0-BE3A-118B082A5F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4EBEB4F0-6F3D-4B65-94A3-98F04DE055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AEEC62B9-A371-4CBE-BE97-4910437703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8C239A7F-765A-42E5-AA73-7175180551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F82217DF-A76D-49A6-9FA0-C178D609C7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28618D7A-4AE9-4174-BBDE-6320495DAA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84396C75-44BA-4C0B-AAC9-0D40CE8374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AC672001-B056-4DE4-B82E-42D68E5318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66826598-569B-4A8D-9283-79D9170BD6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A16B9857-1420-4EE0-A2DE-13019C8006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D9A40745-0769-4196-BD6D-2AF5E7A6F8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648A6A75-6BF7-4284-B079-D289EDA8BE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26ABA16D-872A-4DBA-85CB-2FB3311FC0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9BC7244B-AE1A-476F-8AD6-E6AC48CDB2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7E9E7D31-23A0-44BD-9365-866C4D254C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E0738F2E-B665-48C4-B9CB-CB5209B580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1A75C735-8F5A-4B98-8DA5-76874CF722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AF7B2C73-EA28-40D8-B55F-64CF1414E0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494DFAB8-997C-4C8F-8552-64FF022EF0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3C6AFFEB-D8BB-43E2-BC3A-C854E2BBF7C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048EFC17-E9A1-4638-963D-15AB8EC5CDE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9F65B6FA-616F-43C7-A619-564981B384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DA82595D-7B61-4E9E-9163-D01497F9AB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40E93473-6CB6-47EB-8681-CCE4B30A73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A0B5C2D1-3794-4149-8F69-B0B0585856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7FC70967-6871-49A8-8CEA-F7EC6D65B73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B3AC48ED-6E0C-4697-9722-7407837D86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AADBE699-829D-439F-8B59-B1C94E797B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836AD06D-93BE-4234-B5A2-8F43BFC695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E703EC1B-AD34-41A4-B1F8-DB0B4708D4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A89B90F5-698E-4006-A23E-EDBCAE66C9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896C26D2-82F0-49DC-A220-9B5CA6F3DB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45B08196-D7A4-4E17-A2CD-95FDEDE785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B3D89BD8-0C7D-4440-8ED9-395C6E91AF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83887266-4C6D-421A-95D1-1D6EE9FD3A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729DA7F6-9FEE-49C5-B416-1EED8702A6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C8D7259A-7C98-4B12-8759-51FBE0C67D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EBADD675-07D2-4834-AB9F-210C45131D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880D91D3-BCE0-4BD2-A325-0BFAC994F0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0FC77347-8766-49AA-9737-7AE37C9A5DE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DCD3CD92-3412-4C58-BF47-9B75BC9D35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EC4C92D3-43E6-41C9-A1AD-B20A5C6BB5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2C2DDA96-629C-4FB8-8AF2-10DEC905C4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0A1AC201-55F7-41B4-B1A5-90C78DD992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836363B0-7CBA-4B2E-B43C-4F893BED8DF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83610E97-B6D3-477F-8601-85959DD06C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8856C4A3-6F1B-4C5A-A469-E1415AA32A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1D10C2C5-A752-4CC5-BE96-179C246AECC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8CEFC6AA-9B30-4110-91FC-12F0FB35A8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08F97B10-E768-4028-9418-AB4CFBFC7E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AA8F5AE3-D50C-4FCE-AA89-AAFB008537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85EBB780-99F5-4E1F-A9CB-7EC18D7C1C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F0982AF5-E248-411D-B7CB-7DBBBB41E3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F9147882-AEBF-48FA-82E4-FFF71B1E72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F7E7A575-4AE1-4EF2-80DC-401600E1EB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9C59E53F-6F1B-4B66-A3F5-5BAE34DAB3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7DC20C07-D271-49D1-842C-4C52B66A45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D3281AF0-1E40-4E4C-A92E-D193CDE669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F0AF26AC-63FA-435D-89FC-EA382E076B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D823428C-A051-457E-9A3D-4637E3D1B65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9182D788-DCFE-4314-BE1E-0C0DD334E2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BE436E98-A1A6-4E75-A64D-529CE302F4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8C3D763A-3042-4E44-8D4F-0D9A36DB12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5DEC1EC4-55B2-4367-97CD-0FE7CACC39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334E456F-F639-4BC0-9A74-20177F5C46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45B53A21-86B7-4FFD-87FB-C6D21EDBFD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D1216A49-E4CE-48F6-B0B5-47B81C5A75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005A447A-539D-4915-9120-D8A717FAE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3B8493D4-C552-4CEE-98D1-2647CB98C5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38C9D8B8-5124-406C-BDA9-975ADC0513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E64B3065-606D-405C-8F5B-20F6CED8B5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CB97E988-10AD-4BED-AF39-F1347462EF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129C328E-49C9-4ADD-8FF5-67A039BB09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5959FEB9-9E7B-4764-A161-F302D6AE09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B83D4000-55B1-41BC-A22C-F9871D4AF6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95CCE311-A04C-4C7F-9009-A22D7C25DF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32546619-AD2F-4E43-95C3-B623A6784C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D263B966-FC57-4A3D-99CD-DBD85BF620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86CC7B65-1CA0-4072-A01F-7D44E3518E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C40B7BA1-6027-4660-89E5-8C572DE396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B9BA9E32-FC82-458E-A5E6-9A272997F5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4672CA7D-003C-4773-A2D5-EB0D112324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C82F0636-F46C-4BB6-AFB9-4B8A192660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CFAE13F6-BD5B-462E-A653-12E534147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66884EF1-931E-494F-BF3E-848B0AFC7E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DD6E5AC6-AB38-49FD-8459-D90B1C4030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C985D8A0-01DC-4E07-993C-4D9ED1DC634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124C02F0-078C-42F1-9CD9-8DD023F063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9F0FD47C-1A69-4B41-BF88-51B84F1825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5290BD43-94E4-46ED-8DC0-D1261D430E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7073F7F5-27C4-44A1-8EB5-74CD5B2617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22A87601-6ACB-4513-AEAF-B4A4C7823A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57FCAB29-DB77-48EB-A748-FDA3566A5A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62019BCF-69D5-455F-AE25-25561D2833E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A195D552-0E17-4E6D-92FD-F2B935D04BF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1137211B-DE29-4B07-99FA-A71F68E2CD3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29BA4EDA-22D9-4447-AE37-70506DDEAC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4723F38F-49C9-4FB4-9668-952ABD263D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5780EFF4-8E0B-4077-9C1E-2354AFD22E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8A0F1D69-0969-4FC0-A80C-FFC78E3B5B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D163E5F6-EE79-40BE-8AEF-82293E556C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32187BB1-F849-44FD-A476-97040B656B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651FBA60-65E9-450E-96F4-62B0D3E85C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F4FE633A-4CFE-43BD-B010-071C233495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EB9A1FBD-9667-4EA2-86AD-90D07DFE40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4CEC0BF6-A771-4AD5-8919-4D5B9A370A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4116616E-3622-4927-96BD-43E46F91EF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2E8282FF-83A2-49B7-AD9F-816D01294C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DFAF654E-DBFA-45BA-BB74-A34489DE8AE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BD54C60B-A425-44EB-A097-A57C0A04C3F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C9A4F94E-9FEC-41AE-99E8-358AF2D7EC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04DFCD2F-844E-4A20-B1D2-7122F4885F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95E8C136-EB5F-467A-A604-89833CC64D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E4FBFC9B-4827-49D5-B854-52341FB9E4C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616C7E24-5157-428D-8F49-DFC8023EBB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A20668A9-D255-4AB1-8B6C-22EABCD31E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A71A45F1-D6C4-4F3B-B9AD-471479686C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9A28AA6F-3C6F-4763-B9FC-1DA7F11EBB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C7DE1B31-1017-461A-827A-2B2C789403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B14FDBD1-F8AF-4155-AABA-91208C68B5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0BBFE04A-C4F5-4282-A4D9-1A540CBAEE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CE9255D8-CECB-427A-A6FA-0292736684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85E54CC1-7ADD-481A-B569-C3A0390864A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73AEF150-1E40-4379-81AF-BCAAD2BFE8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821D2452-3237-410D-8D92-4BCB382606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8E68CA3E-BD25-4928-A964-135AC0D66F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8401D5B1-D7A4-4914-8F88-FC4D9BD43B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75D00E3D-F3E1-49AA-9184-D4045ADFAE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CCCE88E1-C650-421D-93AD-FD935BF288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CF188023-4C2D-41A1-B611-D938DFB9834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15EBCF06-360F-479F-9E0C-1EDCC85DC8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7549CBCF-5917-43BA-94D3-452368FF22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5D149463-D198-4A87-B4EB-4C255E804E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B1CFDA98-1676-44A5-BCA6-22B57AA0AB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C128DC11-4E72-4DCA-9E36-609D3FB30E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52456251-15C0-4274-888C-0945F77B3D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CA592F9B-1441-401D-A2A5-F9158319CC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BCE9AF09-1DA7-44B6-BFC7-A456D0D90D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2D1D4DDF-03CB-45BF-8686-BB074251AA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BD5B2C5F-4CB9-4AF6-8602-90AEA142AD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5D65BB2B-093B-4C88-9C94-CC58BEE45B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4103AEA0-AFE1-48B7-9EB1-8C1B1C16E6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5FD6E4B5-3C12-4B59-9A45-94B7E2E6F35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D301CE51-65B8-4855-8339-88A9E1B59B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A925355E-8F61-45B7-B0D1-FD5AD73725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BEF197CE-D287-480E-81D2-8218CB9F784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F726731A-9F3A-413E-871F-798E8A59CE2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2C53AC23-D56D-4AD2-A908-E417FA8720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54A26BBD-81C4-4793-8BB1-F43BA978CE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660DB37F-84DC-413C-84F0-5A2DE38BF59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D2411453-DF81-4723-98BC-6D8745A621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E606B67B-3FC5-44AD-8C3C-CE0CC28D9D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96F3148E-B668-4AE5-A2A4-A4C51C2D94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BC3DB885-899B-410D-A8AA-DCFE04E9A0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29609251-C3FF-4C32-9872-C0414A11ED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73F42F3A-A57C-43D5-ACA7-24F6CAE384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A6B292CD-C90B-4DFA-A8CD-6DE11516F0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CEC098F1-4AB5-4009-8FAF-821C6BB7F1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C99979FF-A0F5-450A-8F3A-207D089DF7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65087076-E503-4FC5-910B-5B68D879A2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8256CBE4-5CCC-4A19-9315-23F608F821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BF0E8B1B-54F1-4DAF-B691-8882E9F872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FA8ECA72-E7E7-4EDB-B435-0021384015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CC9BAFC1-B048-4270-BD22-9BE9FA21F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1C4CEEB0-E3A1-4A7C-BD18-C9CCA1BB56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7EB26BEB-FF1C-473D-8A78-A8C86B7700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C6762D0B-6ADF-4B2D-962F-5657A26EEF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378B4E7F-F371-4F03-B95E-87965EAAFF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07CF40F0-F9A4-4B5C-8F13-9699183881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E4421955-38AF-486C-BE28-4BBA5B8047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4E32AB48-BB35-4C44-8AC1-11380E7E75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53F9D38C-DF34-4C25-8005-3F89A1EB989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8D0E75AF-63BD-4ACE-B38B-38FEE12D5D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9D67B4B1-580C-44C0-8FC0-5AB6ACDF9F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A8D2F3D0-87C1-4A19-966D-F31BF2D9EB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7E86436D-B181-47E6-ACCB-73C4DBE241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4CE22D6F-9B83-471C-A7FA-69FD719935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69125AF0-BC04-47E6-99C9-3900CD4A51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F774B371-96BA-46A2-AFED-73AC4E5BD3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54F602BA-E5A7-4CD1-9BF4-020CF6D70E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3041037E-1293-4C8E-AEE8-85170CBAEB0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30B03BC6-C72B-45F1-8FC0-9FFA758BBF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FBF0DD90-D12E-4691-95AD-F3BC35F3D2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A5253071-7CB8-4DDF-89C5-8A8DEC8E47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1912D63F-728A-4660-9B33-FC37C13A64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D22DC79D-F448-4113-91E8-9E4CE7B152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42EC30D2-65DA-4215-B56A-09DA236F2E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1433CC8E-775D-43F3-8286-E619E379B7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66FD9AED-2766-4E5E-B058-2C9E03D988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D121A369-A666-4EA7-91BD-5C34B0EFEE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915788F7-331E-46FF-A79A-403635F259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85F0A985-C6D1-4155-BF0C-091A88926C3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AAF21510-0D8C-4FC9-A73C-6D19259578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75CB5918-5A90-48D2-A80B-3F14C96755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B61981EA-EA77-45A2-BC5C-9C0C3C0888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EB344C07-5D5D-41A9-B5BF-FF2D4064D7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F2382536-755E-42C7-BD4C-C0C11AC8A2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72001B4-EEC2-425C-8295-C5336CA1FF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4FE63D58-CD7D-4E5F-921E-10DF19D773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6B12A851-87AE-4413-A3D9-DD605643AA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4990DBB1-4633-47C3-AEEC-4E09FF913F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8059EB35-D9E1-4ADC-8267-1D45C4730A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34B7FB32-A3FE-4C28-808F-10C183D2ECA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10FE99B8-9BB1-4347-BE2F-FD3D478062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490A13A9-FDDB-4FDB-92FD-83DB92E692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9EA5198C-EA36-4E0A-BD7E-95B5CB0FAFA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44104135-620C-494A-B6D3-C9597741D02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AF738E6A-D732-4262-993B-82A5537A5E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C6D3837F-7DE0-40B0-AAEC-0DC7D8D838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227453E2-44FF-40F1-9072-1E8843B812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44658638-7140-4CF9-BAAE-F251AD649D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4F4836FF-9330-4043-947D-F2106E0CFD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DD9AFB81-C409-443B-80C9-2A913B26C9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8FCFBE20-0876-4BB5-9435-12C68E1462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0D2389A1-032F-427A-9557-C9C72EB47E7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DD39BEFC-6BCD-4637-B37C-C29279141B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577B917F-5A9A-4BF4-AF16-87B4C6ACF6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1608A73C-51A0-4D50-80CB-EAA05EEADC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28EC1780-5377-4E50-BC5A-99957FC6D8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4B476462-BF2C-49E6-9B0D-1209C76487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E7A0F876-5689-4C09-B845-4F7C9B5ABF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FEA87FB8-72FE-4054-BE2A-D93C9CBB9F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30E9908B-0F22-4F74-8A96-2D24144ED7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63C8F9FC-871C-4ADF-A454-88443AD4EF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64B1E55E-691E-4477-BE2B-1285E77971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11D3225D-7F00-4629-8671-FB1E39E380E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954DF68F-936E-4271-94CB-90EF544B0C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A55FAE8C-7CA4-41DF-9412-5626A5D788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890B5B50-5C2C-4C66-9BD1-69A05C54BE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9A1593BB-74CA-47DD-9A42-A99F72E2E37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413EB805-412E-4909-9324-D97AC5EAF0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C3B71ABE-0505-4CEE-B329-6C4B47C0E81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AD2F4EA0-C3DB-40FF-B3AD-6857055CAD1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C56A61CC-D1E6-475D-B183-3DCFB161C4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920CAB49-DD11-497A-9AE5-4992D32C20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3C960F08-763C-4A21-94CA-F94D93B748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510F6A22-7DA6-4628-B5CC-E4A7B1A521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B84B1A29-CDF7-4E23-B38E-51F52F4EB8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42CDB18C-00E9-4BC7-BE86-0F706EEB47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F6E89FDF-2CBC-426F-AB54-F42CF67D70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E36BF2C0-CA03-4D81-86D5-085CBC7635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D1EB6358-2C09-4174-87E8-B9CDEA68B1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DD9ED88A-112A-49A1-B17D-FF99F93D64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E42CE525-03E7-4DE1-BCB2-88176FBA4E2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CB08AA54-5127-47B8-BB96-A9B46241034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0F421B92-415B-4D79-BAB2-322326FF36E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0E768308-7781-409C-9AB8-2DDA0B27095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D5A3E14D-29B2-489F-9597-35B4662F76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8E875541-E78F-436E-8B86-0EC75A14E7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9ABCA361-C4B3-4E04-8096-9536F35A1E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92034FBA-2DBC-44AD-BCEA-2F1D7E78E1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C15235F5-3EBE-4F9D-A5D2-0882352B28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6B8EB178-4D8C-43EF-8F45-CEFB35926B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70DD3E18-E234-4C8E-B782-FEAB6EC212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C427BF44-F488-414E-9185-71B1741806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B4002ED0-F00F-40C3-A9DD-72D7A281BA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E50449DF-DD86-489D-B7A2-A00C2E6739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A90B916A-E676-4245-8F51-A9AE307A70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161BD53B-BD5A-4BDD-84A3-F2905EC3E0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2CB0AFB2-9FD4-4332-82E1-9FEBCD6BBB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EB46648B-8F2F-4794-95F6-F37E1F52E0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09FEE985-C5C7-4BF8-984C-57B8CA8C17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37DF501C-26C5-4C71-9018-F7DB00A6AD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86E8D374-67FA-4C7E-8729-23220B0F05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7C2B362B-C0BB-4FF6-A832-BA45F200C6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646A6095-E58A-4EAD-931A-1F579C3DFE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7EB26585-051B-428A-B7C6-E48D696F91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EFB86D4F-29A4-4690-9B06-7FA52B40D2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1085F98F-95F6-4357-B075-6270A1B1B8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F10BDA5B-DD65-4B0C-B82A-A2A86ED58D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A55DCC06-39AB-411A-AE98-9CC4A5D855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4FDB2139-27DB-4751-BA30-5B3CE2F654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FF9B646F-10EF-424F-AA13-1A33F498CD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45608F24-93A7-4B53-866B-02E7B06BEA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5077CFD1-B405-4503-9F2D-247EFA5D1E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F88F8142-76A0-4C1B-B9E4-BECD18FD90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81F2F3EF-8D07-42C8-9F3A-CC4B2ED8B3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D0A93DE3-AEBF-415B-A421-C92A0AA5308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AED16969-8E21-4734-9AC0-202C3399D4C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1E0A81C8-F1EB-4271-A5CE-CC1874A37F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86BEAEEC-1B3E-4F35-8DD8-257824F9E6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40FBC85B-898F-45B2-B38E-FDFAF8DA86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F769BA3B-157C-4A78-8870-24782143E0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529C182E-9A00-40EC-8DD8-4E5A55C2E6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F09735F3-9F5C-417F-A6AD-1E89FFE232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47EF0360-49EB-4909-856C-CFFF16446A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8ABAC26B-5CE7-4214-9385-F2BA7C783D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79321281-F600-453F-BF23-851FB16E31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72528DF6-8CB0-499A-A485-22049E81AE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AC4B2BDB-817D-4154-9956-7F1FF30F13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94A84A00-E125-4D69-B155-F099D439C2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BA8FA343-FCE4-41B5-95E5-EFB108E9E7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897C41B3-0DDB-4982-A9B0-14EC7D7304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4CC9C999-EDD7-433E-9E88-7EDD779890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66C991B5-6428-4B1F-B4CC-8496A40226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8F105ADA-DE14-4EE3-A4E9-AED4AC6027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3A9C2EB3-E409-40D6-ABC5-79752F5CBD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B57EBDE7-4455-43B7-B14F-8B89A654D85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2CC14952-F6EC-4691-A465-E7AB045DDA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225A1FC9-1DA6-4BCA-8FA8-106CA9F2089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3FB78318-9DF3-4CFB-83EC-8855208490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30052B46-7669-4662-AE33-CD72CA5503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A30ADA4E-9A08-4073-B7CF-834E6DAB44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B56BB4D1-F94F-493F-AD73-C119EA4D84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C2CF5E1E-67C7-4A12-81D3-89D59A3994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4703DC64-3659-4003-BFEA-7AC9CBF88A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861707E5-5CD6-4730-A69C-73F250301A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CB4596B0-6EBD-48EF-99AD-AEEE155AFD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229E9FC0-37A7-4921-9A73-5C27B43E9E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A3980DEB-484F-491B-8291-E8DE154180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E066EB81-98AC-4A01-825D-FA04DF8627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932F75E4-A34D-45A3-B45C-8BBEA8B508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687735C2-E4D2-4AC0-B11F-2F5115AB554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B69B7DC3-3DF6-4ED7-8F03-485F84DB4D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FA7CCC95-146B-47DB-ACBB-2F7709F847A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01EA1ABE-9ABD-4D8B-B736-21A5EFFF08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91707DAB-1A05-453E-A36C-F7A99C075E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95ECBB00-CD7B-4212-910B-A89D39A8BD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0EE50104-C5FB-4902-B1A5-AAE8336B87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4E088FFA-E1C7-4877-8093-E4F3B3C56C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7588AFA2-BF5B-4660-AFC8-A871DEDF24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F7A7CD3E-51A4-4C00-9764-40E251512E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E24A0B43-DD19-4EDA-A82F-1565BD2B42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64C87ECA-A839-48FF-A7DA-578DECD299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57249EF5-746A-4E67-A284-EB247102D5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26F52DCE-43F1-4446-903C-005D1D4954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2F62DA1A-3DDF-49B3-9207-BAD52C1FD8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98AF8B82-3A57-419E-B4DB-C80530368B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BAD83C71-0148-4DCA-808A-3EDF12081A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5B2CA58E-F9CA-4662-81D6-D2B96D5F57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38AEC593-CBBA-40FF-B9A3-AC28A6713F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BDC0C497-0AA4-4005-9B27-5D3266BE32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2929BA0B-5349-4EBF-B938-0AFEE117D5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426EB533-CF13-4BA0-BAFF-E2857D2212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66807CD7-2EDF-4ED7-AFB4-E0A8757283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E65B9629-591A-4493-BCD7-A0437FCAD62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52127C92-5E41-448E-8D2D-875B591C6D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79BC49BD-1026-407C-80CF-32AE7E0A22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9EEC7EE3-2EC0-41AF-A0BE-D5B78BBA8A3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7FD43750-1C96-4A9A-A1F5-1F10B1EF26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8E7E2BED-28DA-43E7-8A2D-DE53DCD826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2ECC85CF-3115-4214-9BD3-DCB93196F5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568C3E7A-05D6-409D-B2EB-32EEA15A2A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05BFA658-E7F5-4B65-B3FA-35AA4591EC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B5E6293B-D185-4C70-91D2-897F1F2F9E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2361DEC6-6399-4965-A4F3-AB853D801B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D61686D9-8176-4FDF-BA14-4E447DDE476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1107361C-A026-4D38-BFEB-6B878B926F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5065B1D8-13AE-47AE-9A6C-2AFA6F3A17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D2DBF914-801B-4B5E-8B54-D1809BF95B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FB800182-A4BA-4D3D-8EBC-7D2810BBCA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E7A60337-D063-41EB-8A60-A6EC337ABE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88CFDC0F-AFAD-4369-80B3-C4BBA9E28DE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48CC5E07-75B8-4957-84BD-DF2623BFC9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2D5A342D-16C5-4BED-941F-3711419F7E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114A3BD9-0BC7-4DC2-852D-9F6DC92AF9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60324CFF-ACC8-4BA1-BB61-801A2BCCD1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8BEBE622-0C34-4546-84E8-7BC6926E44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F0D571D3-531E-41C9-9D8C-49169C7158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03756158-4D33-4C81-9B2F-2DEBD88EA8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6792A2B6-59C7-47FB-B5A4-F4BBEAB8C5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CF1DBE36-A9B9-4D7C-AF3C-5B1E878F5A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029C9E66-E15D-4407-B108-F71D846526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6C112359-8982-4797-AA31-AA282F9D8E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86B14CF-6557-42C4-BB9F-662BB6D706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4B1D0CAC-C67E-4FB5-BACB-1DA0195C8F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2614A44C-5725-4231-9D0B-507A784C70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E2919D41-267A-4C54-ABFA-4711135FFA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02CC66BC-1BA1-475D-B344-6CF7E8A4ED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2F55FE16-FFA9-4755-A553-52C07DCC82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6497DDB6-76E2-4732-AA6D-09AED34894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0D0D30C9-E76E-4333-B508-509463646E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726D8AC6-BE92-4C74-834B-93973B7138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3A3F8003-AE25-43D6-A5BC-9751DAF0D3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12CC608B-56BD-446C-AF27-459B2DF1CF1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61516B59-B6A9-4F85-8BA3-2F3BC0D153A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D088A261-7E6B-448D-8C68-97015912D3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1EAC2745-C42D-4CA6-9F3C-A3712D05F2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04AE3A46-ED5A-40FB-99EE-83FE109AB4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A63184EF-8B73-4D47-905E-802145922F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1D0B1A01-32D7-4D8E-BDF2-DC7CFF273D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A790D117-4695-4E6B-BB47-2EB4AFF0ED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07EEB617-6DEE-4969-BFD7-3FCB96344C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5B90BDD5-410F-4AB0-A42C-2EFCDCC4ED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38558BD5-6F0F-40A9-828A-6EE588C54AA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159727E3-9602-4100-A1C1-D6E1CF156C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C480EEF6-99B8-43B5-9E32-30839B9AD1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5410909B-5BD7-48F7-8A3F-21D85F5452C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579D50C2-4CB7-4FF6-B0BF-BBD4B46A884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C2940EB0-E929-489C-B7D8-6009C008616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08A31A96-E48E-406E-9616-4E5BDA08289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54FC3B0C-DE3F-491D-84D4-D4A62ACC7E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5B657763-13A9-4E4F-BCAC-DE4362B193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A33FA472-1F8B-472A-92FC-1FB3F2E741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0B3EB558-788E-4A04-BD9F-414ADDBB83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4A4B6775-7C0E-4905-9D31-E5C657F76F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547024C7-E066-47F2-84D3-C9EA042B1B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1A917E21-4CEF-4CAD-92E8-E18D99CD9F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31688A83-E0A8-4D57-9B61-AF10966FE4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C18917A6-F9CB-4A42-A159-8D62362B02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4AF0B0EB-CE26-43F9-A3C9-F851C89A9A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7E041453-E67D-4026-A7C2-FC4698CF60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5D0730CB-58D3-4981-ACCF-417D504AD5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B1AA29A5-B337-4E2A-B321-5202864E96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5DCEF04B-11F4-4B84-A6B7-905592EB73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43C5F0FC-DD31-473F-BA87-0AABF6A78B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068BD1E0-B5A0-4DC5-B511-B302CC4ECD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0184F562-3F01-4BE4-BCC7-7CC8F4110FF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6F1CD6B3-4E72-424D-8353-F7B8070B6A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70548655-0CD8-4754-9DF2-81882D327B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2D80F15F-155D-432B-915B-6B1674D3EB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0102F60E-5480-479D-9BC2-2EF0854D7B3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1C21A9B6-40E6-4D9E-B81E-55388E15E6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CCC58D5A-A698-42F5-A957-09660C55256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6709A249-4EF2-403D-8BCD-F2101467322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A0F63BDE-D9F6-4461-A321-CD89E3148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C25123DB-8380-480F-A9A8-B959A4547A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F8E60C30-391A-4771-8F3F-892D6D19D7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A0750F3C-6051-4199-96FE-2A584D69FD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D109C6DD-6E00-4C17-B2A8-6F15966954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19D1EDB3-C177-4100-A437-7E5DB77B50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A31F3619-F8F7-479F-BAE9-72587D3FF55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87B74DF4-DDBE-4DA6-A7FE-724D7FE61EA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507EDB77-2E0E-415E-BE4B-1338FC9289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7BB2B0A4-9CFC-4888-8F65-6F4D85D9FD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E281F59D-A151-4773-8FBF-02C436CEDCD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C1111A9E-5943-4162-B314-D6B1394098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DC272B5D-2E0F-4353-879D-4511699B3AE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74C4A53C-AFAB-4433-8F47-B56C88641C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459298D2-4578-46C0-B442-7124FC2C9B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BF799699-AD0E-41EB-958B-F652439DCF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8D752AD4-CE4A-4F4B-BB1C-1BB6764D0A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45E5A38B-FD97-4084-A3F7-C2AD86B7F2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FCB038BD-CCF4-4C8D-B9AA-5A4B131776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F53F4DE8-A58E-4186-A893-E70DC70BB1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800ABE1E-19D2-4CC4-9327-0207A74055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4D079CF5-DC52-466F-B32D-8D0533E9A3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54627AB4-328D-4476-B4F1-B6E46A93B3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601ADEC5-A3AD-4E8F-9976-A20D8C89C2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185AB7F0-F2BB-4AC0-9AF6-99BAE8CB56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37D0A4B6-DBB8-4770-B0C0-617CE4069E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E89B20A2-D52A-48E7-9247-8863615457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046FF18B-64D0-44CD-8E19-E5391877B2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79D68B19-DFA2-4FC5-BAF9-7F5536C662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1532DDCC-F3B1-46F4-A65B-82427000C0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5F9A8D66-8BD7-49F5-99CD-928299C154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DF4C6C5D-DD27-4756-A481-EB6F2C6579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2B3D9778-4959-41DF-A6FD-B20DDE9B22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FA6999BF-D820-4459-8F1D-CCF210D99C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F3DCC2C7-41D7-41F2-B481-8029643534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BE635C66-37B3-4FE1-871B-471BD4CACF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CCCF7DC8-742F-4C41-99C5-82C9356385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95C890A0-141A-4382-9197-E71B079A98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3EA9E3F5-379B-45C0-A1F3-B2DA096823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83BD3A9F-AE76-499D-8808-E655F0757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7A596F42-08A2-4252-B141-CBA9EBF494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AE9EA138-4CFD-4F71-9EB4-580856686D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6A52F6C5-BB1D-420B-9460-3FC2931F5B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2C5918BE-8E92-435C-902B-E9648896AE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3582CD03-15F9-4C39-9100-3BD91820AC0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009B2DE0-353A-4B2B-9B90-DF3E123215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E4683E22-2F87-4DC6-A8E1-B68A317D6B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FC706C67-5C69-419C-BA2C-3F58FE69A2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32A38391-DC62-4E2A-9FC1-745E160B55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46E1F7F6-C2DD-439D-9E9B-02D7E1E916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DD37CA12-3AA3-4F1E-A5FF-DC91B56685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746E8FF2-D144-4B64-B6FF-2062977002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E1EBDA72-4D8F-4FDE-87CB-0DBA32855D7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4C2CDDA9-D056-46CF-9DDB-F2B81342510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E0524716-287A-4C55-875E-B92E74F31E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4CE98EF1-6542-4025-A455-838EF12F90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47464DFC-4039-4A8C-9BD7-8FA23C9E65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33A86A51-D6C3-405D-89E4-225B0E68ED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53F682BA-591A-4E98-990A-480251BEDE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8F8338D-08DB-4228-A246-438C01466D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53223401-F7F8-47DA-BCA7-26F56930C1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50794911-B074-47E2-BEE9-0798242E8F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C8A0FC89-C618-4098-BF69-56E0EE6648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A245CA58-33ED-4F88-B2B1-2916BDA81A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656D2DCA-0F9A-4790-BF1F-95BFB25446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1EA830CC-FF8F-4078-8E3F-DCB1665525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D2817976-A10F-4CA5-BEAA-A3639C9169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4AA45A38-3162-4936-A492-135E6828C6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8E60F207-34AC-4A2F-BE8F-9DBCABE48AA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C6BAFD7E-A97F-4134-A935-437BFFD1712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BA7CE0F5-782D-42FF-A0BF-D110133280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02F3515E-BAEE-49F7-BE9F-E9187F589D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2914790E-D348-4684-98D0-0A13FDE607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4CD71334-E1C1-4758-8274-10056219586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58D09466-DE7F-4D03-A1FC-AEF02A2C82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39532433-89EF-4608-8B4A-AC3B2D4492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136D9E36-6A7D-4A57-AECA-C52D5BF0FA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58038FF9-AC95-4295-9F4C-355387C168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89ABD4DC-99C3-4B8E-9A7E-223F28B940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92510DAD-9830-4D1A-A417-49B69840F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F5ED84ED-EBE3-4DD6-8858-2A64992CB8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D547B801-088A-4B73-B8A2-79B311BC9B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F9D5B855-6F63-4E96-BEA2-BC972D418E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5CE22C21-0A26-4FEE-A030-94A8AC549F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13B4BB4A-05AB-4C8F-BEFA-E023F19992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5C3FF4AA-3BBC-49C8-BD07-7EF8F1B6EB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63446B9E-E691-43B9-8F9F-6DC90A862D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24809D24-61AA-4946-B92C-FE7046F721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C5C6CAB5-32C0-4D7D-9F87-E37A4A6481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99258F9E-F38C-4C94-9195-1402041064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55303E76-5645-4077-A225-60C885A84A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0691E895-86BA-4EA9-8D9E-0EEBFF6C8E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3348745D-8B9B-4B3B-B7AC-AB9CEF64854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CC2A9433-6D2E-44E1-BC8E-AE220382234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71329F90-00AD-4198-B054-553B57F71C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258565A7-33DF-4156-AD5E-8F0C5E4BD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344CDC56-1143-4727-BE35-FE64991FD8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3EA7CFCA-6AAA-42A4-9BD8-51FC2EC229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B631DD29-3700-42EF-A856-0A75577BD3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57052521-C6A2-4889-A697-0D116FDA9A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382729F0-8566-4E2C-A593-F1C967D687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BFCE32CA-94ED-4386-8182-77B98DAF83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96E89E6A-5430-446A-BF1E-09EC631763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B36832BB-4AC8-46D7-8FF3-5AD46C6E47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43108762-DA66-4763-87ED-1B207B9908C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02D329D5-5C11-4789-A808-A9F0FD3C04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C4E5F190-26A2-4579-AC18-1662BADB4E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8AB2F22B-4D8E-4BA1-9633-CE612419C6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E6133A18-FB86-4250-82C3-E491FCD220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40A26562-252B-4882-937E-3166059C595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3A4A3F96-5038-40AB-BA74-B28752C742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EF2FC0A6-9417-49B9-9B26-8A392E6DBC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07D32446-36F5-4FC4-98DF-00F3CCA48E9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B79E947D-01AB-4A15-A18C-6EC3B07D7B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81EED072-4EEE-4140-8C21-CB788F451A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1DFE1EAA-00E7-445A-9B82-E08FB1B17D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94B8477F-54FF-488C-82B0-410D416289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B5C9248E-0080-4F4D-B042-A579281613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C9A03B82-35F5-456F-A58C-A968AA69CD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A218C7D1-F849-414F-B41F-EA369B9B9A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829C032B-C1AB-46AC-92A2-E1D6A39306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CD36BAAF-A7CA-49F8-938F-0087ECAEF9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70B9F06D-F734-46D7-B1EA-BEC4C0B8DF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7B2C84F1-0085-4CB7-B59F-7C8BC977BA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8C174ABC-B96B-4A6C-BB97-9623560062A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C1C532DF-EDD1-4290-B876-72143D48E3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007B3A6C-FB49-4A88-B7C9-F22D831587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5FEE988F-F6E8-4796-B6BD-9D683FF72C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9F273652-C8CA-47F5-93D5-DA92945DC0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E1FD518C-332D-482E-81F4-50A41699CE3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9C5D24A0-5753-414A-A969-989CCD7767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DDD13E09-760C-496D-9EBA-B4DD5C0861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71FFC710-6138-4A6E-9F37-57640550F60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24F417DB-C7AF-423B-96BD-5DC30FF0573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1040EAE1-0BA9-4FAE-85FB-07BE12FAA1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3FEA51F7-8857-461F-9260-A57E525CAD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6CF09F8F-584D-4937-8C87-2175485131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BFC7BEC1-8981-4ECB-AF30-DC6D56E0ED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51C1E8C7-3B23-4BF9-BC54-51A3A0A5E2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B582C499-85FA-4E29-9A38-E533B79323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7E4DB17D-ACC6-4ABC-880D-2EA694ADE6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BF02CAFD-E46A-4E9F-9756-7375BD3920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7D541685-19D2-4C55-BB03-E55A4E56DF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1BA2C00E-2CE5-402B-873F-885C9E42AE0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781E0EF5-41F8-4163-8401-38A2B4DCFA6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7D06B01E-F744-43CB-9B22-66A8ACC298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CB7A28AB-0481-40D3-AAE2-EE6CA542BBA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6CB4C153-8767-4F00-BFEB-945AC52481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02C00D15-2A67-45C5-9802-5CC25183BE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FFE14AC6-507E-4BC6-BC32-DF8BA536D43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75EB2DE4-3E12-4947-B807-A5E585AD19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6CC2B6BE-340D-4C16-9A28-F5559B2A8F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E382D6AC-2084-4C60-9C14-C81E48813D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122CF920-4F02-4C73-A26C-8602D7781F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959D6AFD-F996-4CA1-BEAA-F84263B727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82843046-7132-438C-B134-FBABF437F8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19989C85-D99C-4A8A-B551-5362E741C7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1431D9D5-6410-4A22-B5F8-7D8AFEF605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5ED38A5-286F-4D76-AD74-1A55BC5FE92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B98C5799-F8A7-4B67-B3FB-721AD42C25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3CCD9498-1C4E-4F2E-B8D2-9696EFB547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DBDA0712-FB60-4DBD-B777-B7379FB291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39A0D064-17B8-4656-9807-9DFAEBCE2A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1964BBF0-D9EB-4B87-B32C-90DA34B7F3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C7D52FF7-DA43-47CE-86C5-0590B31E12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5D9C5684-9E64-44A8-9110-88FC7E8947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4F2AA5AE-1F42-40F9-B876-867CAF4FFB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A4599BF9-2EAD-42B9-A460-2377620EE2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7B327D09-8BF4-4D57-9D0B-5E4D48F5BC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737706FD-35B3-44CB-B39F-861367E14E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FAEDA46C-E617-4D37-AEAF-3EF7697014C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4C341149-A1BD-4E37-873D-B64195747B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6B79BC58-59E1-4387-B77A-9459A66403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70C2F73B-6443-4EBC-80A4-6C2F878F34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D8439D57-C66F-417B-9C59-99A3AC12AA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C1E2D7FD-1006-414B-8559-9F318A18D3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67F808ED-2E11-4B56-9E1E-F71DD410A6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2EF880A3-A76C-4B08-8961-80BEE39F990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DBCB35C1-1CA9-4F79-9B0F-9DDEB257072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381FBB76-B46C-4DAC-B559-F44820FB4C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05128FD7-9249-490D-882F-F4C9082C3C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CD2B75A7-95D4-4AD9-8650-698DF76FF5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764B41F0-AC94-4BFA-9119-FFA0838DB2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D6BA723E-C70F-4F08-B98C-E5FD71268C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50ADC0FB-1203-489B-97C1-31E1E1D72F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7A84C47D-4311-4603-B595-CE63D9FD85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BF50A273-AB1F-4578-86A7-9F3A6CB470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F5D6CF1A-577E-42A4-B050-E380CEDCB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F317CD94-CF98-4E8C-ABD3-B3988C787D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7ADE2718-C333-413F-896D-5B0DF92E94A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AEC002F4-501B-4D01-8090-005942A794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AB59043F-5D12-4FAB-B948-01BF5C0FCB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22B03651-9AE3-4DE7-A55D-342BCD8776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CC617C92-1466-4716-A765-178D24EBF6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A557292F-3839-4451-BA59-A6C406DA3DA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0877A3C0-48DF-4C84-94A2-CE710AA3C5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91D9DD49-8D97-4B52-94FF-FCFAB54B85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1B868693-A35E-4133-A667-53C7AEF82E1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1E40E48C-158B-4FF4-AC98-89587C6DB17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6EF04C57-E0C6-43FC-B023-6BD127C9F3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3E8CFA9C-8F9D-41E6-8416-5742A21290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8A9D3874-16E0-49ED-B62C-81031B10CB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0440CCB3-4AFC-46BA-90C7-FFC91D7500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9756F0A9-7394-44F0-B439-687DCB8940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7C19D991-9846-4261-B8F8-767A98D327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BE6946D0-11FC-42AC-ADD0-AD1C9748A3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419D8CE0-C484-46A2-9A01-621ACDB3AC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B8819F4F-2143-49C2-9056-46E33FAA34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F2FFE93C-B953-4420-A8B4-4294E020A6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579F218D-70D5-46AC-95BB-8EEFF3F827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2FFD7B88-E687-4DB0-ABB9-EF6EECF7E4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4844EAE2-BFBF-4B55-AEBC-3D362AB8398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16B00E14-1784-4EF1-ACEB-F75CF66CD0D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847B257B-4CDE-4D22-BB45-5C658F39D8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7ABF8AA3-C4B3-4FCA-B3C4-E24B6B55CD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6E23578A-6E48-4574-96C0-6B0B192349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4F6D024F-0360-4A62-815E-EF6C0252B1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22DDEBAD-B5D2-4A38-9984-FDC913638D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0F01CC0F-C4BA-4519-B3E5-75E4E85E91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4A2D0770-A1D6-4F0D-9A64-D901221046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F59BC101-C583-4BEC-BD71-B16302F786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2B9F84FB-0910-48FE-95C5-BE7BE37846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EE914CBE-1BA2-433C-A7E5-62C289B3BB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E8141980-FD29-48D3-BF82-DA8F38D4077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DFC8A1E5-8C8B-4595-8745-C15AA079650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D3CB6BC2-186E-4B49-AEF5-E5987148C8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51FFB430-8EE2-4928-9F16-6D7E4560EB9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80646A6F-6965-4117-A09F-F7A96054E3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47359DAC-F2E3-4EE2-A38C-E913D1E698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80E7AE07-ED7F-424C-A169-C7D00572C2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219D0622-9B54-40D3-B0C4-DE5AD7B88B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BBFB8541-E750-468B-A2FB-40F516A256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86E40E77-1CEC-49BD-94A9-73920E36C1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7DDB08D9-59FC-424D-B569-569BCCFBB6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32896F59-F4E6-458A-BF9F-88EDC40B59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961F0265-57DC-4C37-BE33-BEFF424A7D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203D7EE2-8FA3-4259-BEA2-E65E8F314D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52D84DA7-8636-469F-8DCF-77D6B0743A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571E54FC-7610-46F0-BA13-2DB76392F1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D3377FA4-4526-4E42-943D-F9910FFFF0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8931080E-CBAB-44EC-B676-89E5387D98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4E574E96-3EA1-4028-803E-60FB6B090F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570ECFC4-FB8E-47AA-8532-5C05B1BADD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832234D6-6F54-48C7-927E-5B3C268765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4AD85DC5-63C3-4799-BD24-B6F77B8D27D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D2543186-A3E1-4B8C-9717-B12CF85467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F7271C53-70B1-4B36-8753-550D25D9DA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8F766ACE-2B7A-49C2-BB4E-EB25E91B32A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CDD97EDB-4F68-4536-A258-018A49C8FE0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F0E79943-5107-4BAD-8CD3-B6C3A712AB9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359DC3AE-8591-4BE0-9395-C0C2C12C99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E5B8E001-3339-4582-9154-A952CED061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C85D62F5-20F0-4BE9-ACBB-B97352F194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E8A5F660-1FA6-44CF-ADD5-73311CFCAC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56FE2703-73C4-44F2-B7E6-1016D1693C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A33F9131-650F-4EC4-8D2F-EE085F6CDE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4F7AA64D-8CB5-4F8C-8000-F85B3392E3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DB6BAAE4-98A9-43EB-8BD8-65B4554889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F3EE4A67-5A1C-4F53-A38A-E442E3E787C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F0046AE1-8793-432A-AF44-121639873D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3FD4051F-F0DF-492B-BDD4-18FB92B35C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D160B260-D406-45C1-916E-8B37783B2F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549DF504-290C-460C-ABB6-C26DE316F4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78D69B77-0B3B-4587-B036-D1949F5BD1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AF558E58-9FFF-4C47-8F62-CC687843D26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490ACC7D-D63C-441A-BAF6-3DDF15B811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DB568F7B-CA19-470B-B39A-8A7857B19D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240DE3F-A97B-4159-8FB3-81B0ADF2BFF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3F282D3C-4F34-46E6-AFD9-B8B5F78665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B3B86A19-EFCE-4A8D-88F5-FACC7D25E5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541BC303-8F8F-4574-B5C8-2875D192F4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B7069128-A653-4967-809B-E64CD66C0B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8758DCF6-74B7-4154-A250-12D03C10E6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91401BAB-3174-4FFE-856A-D8CF8FBBF9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B396BC56-B696-4320-BCDE-7F9AB674C5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38453952-BA27-40F5-A24B-B246953803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21FDE2B4-7AF6-4AAE-AB11-4BD2697CF87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293CB06C-C377-42FB-B5B5-75AD48D5A1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A7734E8F-667A-49E9-BFBB-42E8C301CD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31BCEFAC-B9FA-4472-B18D-C7F52A6356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00D89699-19D5-4BE6-BC26-7BFEF52ECF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F4DC9927-A4EC-4468-BFDF-4F9414FEAD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1266FB69-0A0C-49B0-ABB7-EEE5376F0E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D0F4A341-EA12-471F-85F6-24B158445D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A1A4E80E-B331-4673-830F-983F92D849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95182642-14F9-4FE7-BE1B-0FDD859A84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415C27F2-D055-4291-A01E-C065F4F4EA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D52B21E0-7651-4047-9755-E2168D81C5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FE8B8870-9376-4094-B327-8CB22DE8DC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4B77B40A-C6EB-4655-B16C-0345AA98F8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1C33D7A1-16DE-41CA-9639-7985F5FBD3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1146387F-98DC-4206-AD5D-3F845EC370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FFEB0019-13E0-4B12-9602-749F2FE160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B773691E-1986-4F2E-94B9-B8DB57C03F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4B421550-B041-4A89-BFB0-17ABCB2D85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06BA5594-4D0F-4782-B6C5-FE80078AF6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538DA123-B19B-4056-90EE-419A68080D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71CCCEF1-A0F7-4A04-BC54-C6DEE27248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E9BD1DDB-7C31-4219-A574-CBC1F2C20A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8AD6C57B-24A8-45F9-8CC9-607FD7B159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2F0440B0-B5C8-48BE-9AE1-07C6BFB1A1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B8F35F58-4933-423A-B794-73E2D012EB4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AB6B44CB-82D9-413D-B469-5848D81B000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766510FE-CC79-431C-ABEE-15707F1A41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6670B252-F4BC-4899-BB79-3542A18D88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324DF804-2E65-45D2-B6F7-ACE0B6EA8C9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80DB4AC1-394E-41CE-8AD6-90606362FB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9AE3A1E0-AFFB-41A0-B992-6CB1C31D54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FC43557A-52F6-42CB-B3AF-9E83300B5D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FF52FD5A-3F31-4E84-B1FA-E55911CF5F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5C0231AD-F241-4EDE-BA40-39BD0B0206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C1B5D16A-16E9-457A-99DE-D2831079FC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C39A308D-EE24-402E-8C10-16B3B8A6B2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9AAED8B7-225C-423D-A134-5E13DE5F72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437A5762-B961-481D-BF12-8FB13F6ABE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44C36902-2865-4EFF-BD54-F98D467614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1DFC5C33-1E8D-43AA-9EC2-79009E9980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9A1A8AA0-0A10-4459-A93A-6F13C3DE416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CB6EC99C-038A-48E6-8BD7-7665D10D29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01895718-10CA-4C09-A117-AAF38EA57A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17B1EC1D-5E33-41D3-8C21-7F1D3A5EA3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4DC0A086-8A7C-412E-B2B6-285455A85A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AB99638F-DEB5-4306-9470-D32BF19DE4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223F3A0F-00F4-4BB3-9E78-CE487D4C7A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937152C8-0767-4570-B113-86A48BFF58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A5501104-1E05-4DDF-B286-FE8AD756E8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71F42356-22A1-4123-A4C4-6842A2A8BF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C70A87E5-B69B-48DE-B2F1-9EBC23636F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3DEEED5A-665F-42C2-9CD3-934CA4B866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A2711720-B4CA-42BF-832F-E084B7767A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19EF513E-9966-4C40-ACD8-4DE5771DEE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109D88B3-5B06-4AD8-8A83-EC92638088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346C5303-0A3B-4203-AAFF-164A187E07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57DF97A3-BBEE-4806-885E-554F37E907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1B95E961-56B1-416C-A7B2-C7AF9CAC08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C7A7B3C5-6536-4838-8A4F-F2E8E8AA25F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6A4C6D9E-DA86-45D2-82A0-BBB9D794DD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478D158B-E846-41BB-95E7-9219D14132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33E787D0-D7A7-4002-ABFD-3DB6A976BE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7C5EF2C2-085D-4954-8553-346C617D34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EE23EF6C-8658-4BF5-AF6C-D45FBBF30E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9A62C978-78A3-4DDD-B898-2FA1A6935C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10C43876-C336-4973-97A0-1121F3A10D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EFDA910B-CC05-4515-BFFC-416CFA5F792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8B06226B-77EB-4D08-A7E5-795C40516B4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6108766B-A923-44F0-9B4F-FF0E194F9F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1CD64CFA-26FE-49C9-A550-2576099CC1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191DC53C-14C8-463D-B39E-4157FE40E1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6C374613-A454-44FD-9046-1D8A3EF82E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5F71E97D-6EA9-4626-9A3E-11F12032BD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4CEC7509-AA14-4631-9FCE-57E11B3E6B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2A12E972-243F-4791-A142-A06623A38A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4A06F096-A305-4EC3-AFB1-17AA1E766B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B783124A-01C0-4C3B-A570-DB0B81BE2F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3E4FAD7B-F28E-43A7-9973-432AED90FC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380D2D28-24E7-4115-9807-54A197B40E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52E8AF18-407B-49D0-9B9A-E86FF13FBA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11DA8A17-CAEB-48B2-95FE-4C0F67FADB0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495FF7AE-7F97-4231-ABC6-E7DC423691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2030BF22-160C-4D2B-B96C-ED0E915BAA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DA736A7A-15FB-49F3-8173-307AF62512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12DCAB2A-EEFF-4596-B44D-86BD24C9813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214424F8-9105-4713-9C9C-5F31499C4D5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4DFE15D9-E980-4AA4-9D0C-B6F29F5C7B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C6C6DECB-C454-46A2-9ED0-45309FA3C8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CAFFAE76-2C3E-4926-9723-4931A72DA9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1B1FBD56-D598-4D82-9F2A-963489EEE3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1D18CE7D-AA91-4A78-8E0A-59A543FFCE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ACF7F6AE-DCF1-42DB-86D0-4E18EA97B5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41160F5B-3716-41C3-85A8-F5200734D6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CFFDD451-B618-4746-8B8B-C533CBA18B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0B818E38-1B3C-4C53-9807-1237ECA348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B926DAB2-95BF-46C2-8648-E06D8F8671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49C031E5-3959-437D-BF48-B778567B6F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0A6E2E6E-2637-4033-AFDB-8F24D94837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A25796BE-333D-4BCA-90BF-204701B58C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2FA01117-3363-4B6F-B0D6-035497BF88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5DFBEE3C-920B-4FA2-8316-7F7B3F9B85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A098D295-1C1F-4D2D-B324-8C6E9B5F53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D73C6A84-C1D6-40A2-BC37-D991E40780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84A85537-34BA-44F7-AC66-F980961C73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09C5C054-CCE8-4488-8845-4045690141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0AAE7BA9-8AF6-4754-9000-D8C040C931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E9E5F1EA-6A85-413F-837D-566B96CBC2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EEEB2D8D-818B-4124-95DE-46833E8157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76A0F700-DD4F-4BDC-B8AC-12C349599E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5B1A5813-E414-4045-8E59-A6B3228F5F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0C2EB66A-AB71-45F9-AF7B-4882D5D90C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FC35C486-916D-4208-A71C-F75DCBBE97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9B624786-5000-4E1D-B44D-B60C122731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7752AE07-DA49-4B67-A6C7-C7E2EDC00F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F30CA25C-06CA-499F-B988-64C5F8DE62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4F6E1414-2210-4FD5-851C-FA50FB49BA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2E9A7D21-FC01-43BD-A339-D2B9333720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CC66F112-DADC-4516-A21E-BCB5802886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5213C520-A787-4596-9427-4FA7D998F5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0044EB71-75A4-4E0B-A14E-B40DBA4F73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0A581D21-4A79-4775-B66B-1913D3399F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02F03C9D-E0C4-4FB5-A429-FCF673B89B6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66583DDC-C7AF-4E81-BE7C-AAFAF1A7A0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AF922D38-A0CA-40B2-914C-B88CF63D9D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6D831177-FF0C-49CE-A36F-3A6C9917FA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BB1AFA6F-3A6A-48AB-8980-1B09093CB9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EF1F7370-033C-4DEC-ADDF-B3BB273DB0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21AB1943-61A2-4739-80FB-A24B530D88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8015B2C4-F5FE-4CAB-B392-98552FD78A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A8A314E3-DEC3-4EA1-A4D2-922F008E33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4AD3CD72-1F79-4E67-9E8B-798B06687B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6A112ABD-1139-48DE-B9F1-18E5C96020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47027FCB-4CF2-46F6-B9B1-0657ABEF4F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66CF313C-948F-4CA9-AEB8-A16E86BB8A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2D07862F-5B02-42BD-B327-978006B5D4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822E7882-6886-49F1-8EEE-1D46DDC545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CD434ECB-1E1A-4FC6-9DC5-9A769FAC71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7EC846AF-78A1-40F5-9D32-1BE73EC25F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6870EC48-27BE-43DC-AE4C-D8E467C4E6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96CDFFF7-B735-4CC0-876A-7B35279A54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4602A640-36B5-45A8-AC60-D0B91BB270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ECBEE3E5-9B74-4181-8870-66F38FA3C7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996AE23A-C41A-4AC3-800C-6732A4AF43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5C4919F8-CC50-49B9-A754-471C00D986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34653FDC-29DF-4CE6-8E05-22C343D958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974E1096-4683-4A71-92DD-96785541CD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68F62AD1-57E8-4A54-A938-1DEB200EB36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099C1F99-75E2-4E67-B740-79805DA9EB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5AC3D335-E973-4429-BD48-C74E9EF4A7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30DF2A01-7CDC-41E5-9505-0280D5D496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345BCAC8-1031-48AB-8834-660665B7A7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7688E4E6-39C7-4B08-A1D9-D241EC9B62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0B622E4C-AC7F-4056-B574-7F9C1775A7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D9CAD0A7-969D-417E-AFDB-31FF4DB5E0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94894633-FA71-4402-988B-6F63434A17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AAA798E2-3216-4666-9E85-F5028DFE9DB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6B837AAB-BA3B-44A6-988B-B0AFE9953D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1C84B3A2-A0BF-4E90-A797-19A4981CCE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B7A210C1-3CFB-43BC-859D-AD6DFC87D0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1109F7D6-6046-483C-948D-51013C9E81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20C538FC-016B-4065-83E9-79F92BA4A5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3F940455-6F48-4192-98E8-CA69242962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9B2410DC-AA7F-430B-B774-C7318031AB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CEA84026-225A-4F6E-96D0-A9C5E73BD41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52B8751E-2AC4-4AA4-A893-CBC7B85526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DC69BF75-AAC5-47BF-822B-F24B5DEDB8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40A6EA22-1A86-4D24-A4AE-DBE61954F7F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7E80832A-A459-4BB1-911C-114E248F77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A78C8F32-FAA3-4ED5-A51B-B5F231D3E95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C43A6F37-1345-42D0-BADC-6A6DC01F45D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5EFE042E-EC7F-4F9F-9200-A497BB643D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64945ACD-706D-420F-891F-36873D229A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057EF9D9-4CA8-4A6C-B1B5-8C56E0DCDA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B8F5151C-6780-4EAF-B936-6930CADC4F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51F49BCF-0D56-4CCA-A62D-EB88522789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2E7C3116-B396-4B3D-B427-928885C30F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E9048426-987F-44B4-9E17-8AFC2235D7A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440A1344-7583-447F-89A5-42BA956839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F8B512E4-382F-469C-93D5-759D199193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CCF68A10-5B61-40BE-BD4A-2A557A2482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227577D2-601F-4201-B19E-E7C6BE5AF3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BEF7E36A-F6F4-4B28-8BAD-64BDF87B80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4872E72F-D4D2-4523-8768-F3D737F952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FAB4F082-9B14-4208-A1AD-B2A01C2151B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842FE985-B92F-4442-BDB0-5EA24259A1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03EC19CA-3DC5-4E77-846D-BD4E564C55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7DC00F06-50EC-4ECC-ABDD-EF2DE77CDD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DD59FCF7-13A7-40C8-BFA9-629369A257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D59298DE-5EF8-4BAC-8E41-D90FF0808B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EE5A6298-C842-4867-A1C2-C3CF5B5338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25595512-6FA8-4D9A-AB28-4AB57E97D2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DBCA2614-EDD3-4246-A2F2-35E9ABE54A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A619D8E5-172A-4F66-AC8F-171961DD61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0397BCB3-CEDA-4B7B-BA66-E026A242E2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975688DE-24F1-4D59-87D8-088717C7F3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DF9351FA-70AF-4256-8EE4-159866BC2A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DF027AD9-DA39-4265-AA38-68AAC53ACD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9B7AFC18-0E27-4610-BF06-82C0EF531D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27865069-42EE-4540-B66C-D2DDEE5542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7EA4092D-BFC4-4CFA-B2E0-DD0B8D756E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57ADB4D3-97F2-4547-AC45-FF3DA55B4B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52130AC1-2D93-4AA0-9C55-3AD68AA1BB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BDA6D29B-F351-4687-89DA-2DC92E7F7D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184F866A-0CCD-4DD3-BE16-78202C0F80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F25CDF6E-9D42-48E7-9DB1-F7FE695AC3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6F47579B-5FB6-4858-B147-D3612F0E04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2E55AE24-8147-4E93-B384-B5E14D8E3C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11C8397C-1B65-4195-B03A-597089E619F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3017309C-6236-4B28-9373-0D72B235E4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97A79190-8221-4D6E-B50D-AEAC5799FD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25572BF5-7C8D-4D89-8652-AAB18AA2D3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526994DB-1939-4A52-B08A-DA3D4C9C77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83955F13-B61B-4174-8638-98419B04E4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EF99F2E5-0EFB-42FC-A5D4-7AA96D5F0B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7B8D5D69-EBCD-4865-B30E-CDD34099E3A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99F9717D-F982-4199-8EE7-A9DC4C58B6B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743D0FE1-2A46-46FF-9804-18F45B0933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EB6D8963-E346-4658-BB1B-20C8A08953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04409956-2682-4A57-A6BF-B7155018E14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38059FC0-9273-4CF8-A7C6-97FC23EE19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A877B7E3-9451-4570-8ABD-6152F785E10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9FC216B8-EDF6-4054-84D5-D75B8B2FE35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F7D8DB70-C5E1-4158-B0E0-7ED35CEC0D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CF3274D7-1E5F-4A0C-B012-C4638A3C66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5F3D319D-3BE9-4B51-B7EC-81FD5ECBB4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1B886A39-A8BE-4C0C-BDF3-60FBEA526A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65E681FF-3725-4630-8EDC-EEE84B5EBF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0EF74818-C554-4722-A962-A057BE7E62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06B0DBBE-C304-4117-8EFB-24B72360F2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686F2FD4-4476-456C-A1F0-A905173B4F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B16CF780-E8E0-41F2-8138-3F2AFBF424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E9C78FF4-BBB3-4DE9-A227-F92755D530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730F444A-1BAE-4410-B6A0-0258623705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95A66924-1E1D-4F86-BBAC-2CFE262F22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442A2B94-73F1-4556-9605-DBDB80E6DA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B24CB393-712D-4F38-9F50-47A6502E18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36302C1F-B6DB-4548-BA6E-36A6A731C3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8F6CF342-7F8D-4F55-9A96-DB019F7484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A818B0B8-57CA-4C09-A29C-535D419DD0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8CF5A6DE-9B34-4003-B99A-930DB60590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9F65B823-8580-41F0-A363-D751B4D0D7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D510AA98-335C-4572-8AC9-23DA5DD7B6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67A8BC8A-EDD3-4EC0-A7A3-D53585ADFD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8ECF5384-8EA7-4BD2-995A-180781BD90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585E0942-6FB8-41E5-B952-BB3A44B428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87FFAB59-E2AF-4A4D-A16C-D4BAC06132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DB3B7DA7-B786-467D-A0D7-829FFB8599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B7DA8C50-E8F5-4F85-B4D5-77DE1F0F44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ED428CA9-3247-42E0-8D21-74F731E0DD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72C502ED-B819-4C43-8EFA-F0BFE48849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B3C74ECD-D0B0-468F-B6B4-65C37D1CA3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7D0FF229-A21A-4283-8D2C-E185E0EA77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74EFDEF6-0D57-45C0-B7C3-5567A554B9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B925840C-D360-45EC-BF43-45D567E8DC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E34F9FF2-AE91-4101-B54A-116668CF8E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AFA8FF5E-ACA2-4882-803A-60E91B702E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F1E623F5-F297-443D-A402-01A3AAE013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FFD14907-C36D-4E38-AA02-2D3272404A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87ABB895-1592-429C-A006-8900B9636D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B72F265B-4BDD-4C5B-AEC5-3E2A4D82AE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79C7F55C-9C4E-4329-879B-8C3DAD09D74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4C5FE278-6414-470E-8208-54BBAD7BF25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ED591AB1-A5B0-437F-A560-DD909905D7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C04F11FB-7F1F-4FF4-B96E-18DB00F556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816A6606-1829-4D0D-970C-397200CB9F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40AF6A5A-5EFF-484E-9C3C-2C89E38237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E1081209-419D-4CA2-BC5B-61C788491E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6C8A52A5-0B3E-4173-AA5A-1B4474043D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775285E4-A896-4BC9-AF88-6EAF3A059B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611E47D1-1BDC-4B18-B230-13473B7A1E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DB047F20-2F01-4DF1-B2FA-AAF86EA39B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0C1A6BF4-3D7F-4669-8742-794CB00D9A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2BEC9849-D140-4CF1-8569-BB93CD51C4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70858BCF-2771-4F93-B4A6-9417FB5184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7860EF7E-AD10-4CD7-A651-6BCB7BB706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7E25A711-4C37-4B13-9D88-0DF86B8137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E68FFB58-1995-4440-BEBD-07B35AB32A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3372FCA0-6732-4CBA-B428-64E46164ADE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67970613-16B6-4585-BEC0-D8EFA74162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74AB1791-D003-483A-8BBC-5977A3E06B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EB972507-6564-4A3A-B938-57C567A4803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5C782422-370D-4541-B8EE-02B0597B0AC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3CAFED68-81E1-46B5-B45D-52FB474308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1F1FA83C-5A23-4FA4-A119-A216BBBABE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B6593AC4-6CE0-481D-BBEA-C7AC7CF044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60C8DC34-F629-4DB4-9C58-039704E3BC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A0B03FAB-A195-4853-8B0A-91B5AC2463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2FC5B34C-565D-47B2-A4B6-98513F79E0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0D5FC78C-160C-4210-A54F-DBCB5E2F38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6BB7160C-2EE4-4490-9C81-BD7E70D736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D7FBDB48-0AC6-4D09-B1E2-644D19F17B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2A047522-8127-4578-A044-CB692D6045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083DAC65-BAAC-4AE4-B1EF-7AB3EC8ADF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B9295DB2-BACC-4BAD-AD05-399819B244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3042A668-8317-4A4C-A46D-976F4154D95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889E8E6A-2B11-4A4C-81E3-68D8B4418B0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F5707F13-377B-4109-8696-BC66713FE6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B0D3A95A-75CE-4347-AE59-89969DBE87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EEF5B46B-C5AC-4242-B659-9441A8AAC1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7172E5BB-D8B5-4EC6-BC37-C20B0376A4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A08AC2E9-3901-4CC7-BA54-F939CD70BE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1B6AEEF8-BA79-4643-B367-7519DE5950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452BB0D4-9B83-49B1-833C-836D286D54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90DFD74C-5D99-4C44-88C4-56B2C94A4E2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FC0794C8-0AEB-40D2-824F-6B891E6109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2BF399D8-5858-4DE2-B6B6-E059DA838F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FD646615-EEC5-45BF-9F87-499455FAD79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4E789A6F-5B74-45BA-BEA3-5B40846F83C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9A6E9110-EB1C-4EF9-BF3D-B0632C7A715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AEB38BCF-38A0-4B39-B877-E23247FCE06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1D7BA26C-801C-44BF-B1F4-34A173EF24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56CEDD7A-5C48-4211-A82A-62A6930945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B62002D0-4431-43D5-A582-C33287A0B2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FE150F9A-5504-455C-AC34-02742B7616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F4F4A764-AB69-4A71-BEC7-DF547F336D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0BEE5D1E-BFD7-434A-ADC3-25C3DA5BF2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91A7E741-2EF1-48FC-AD12-809CB5CE6F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E4C048B1-5E22-419B-917F-B90B84428B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1587EC56-6F73-4784-A42E-746DDCFF03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15687AD6-C17D-415E-8A22-E368DA3C00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068136FB-8AA1-4F11-A4FF-464187AB1A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F2395900-F277-4257-AA78-CB77D400CB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C00AE967-E375-4D9A-9677-D650D755CE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4FEC012F-27D3-4FA3-836B-25160F4984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32424BEA-29D7-4088-BD67-B0BC88BB93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9B5A4F82-ACAA-4A4A-B0CF-4219C1986E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9CE2B726-2FC8-451B-82F5-D91EC5BC5AA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930EBB31-85A9-4321-BD01-D3FBE87D9D7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8E977163-B35C-4E57-A8D5-405441848A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6F66F336-77E7-408E-9B7B-8478A31D10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84032977-9B83-419B-8AEA-79307893EE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85A2DF27-7D05-46D5-A57D-9D705C9785A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DEFF4432-0D29-48CF-93FC-2A8837E3505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CB21D0EE-4A3E-4FEB-848B-D575D24BBC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4929975C-292E-4A77-8A28-D0A886D3D7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2C63779F-990F-4B7E-81F1-DB2CE0DD47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09D42D94-FD9A-417C-9E2F-5FE5324FE5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875F54CA-58F9-4FDA-B39F-5DAA3E4271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CCB8C1A8-3BB9-4F6A-82D8-827E886B6A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752E5693-B81A-418F-B167-5C2321DB40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A0ED77DC-75D1-4C16-A90E-9A712A89AC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A07A2FE1-AF0D-4E6D-A9A5-1911FA5F41A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A1D3B6B9-8CD1-476F-A9F0-B50F6B8DE1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F0D14612-7DBB-427B-BA57-67F20A4665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45446155-81CD-48A0-B501-A5F0B71242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C1927C6B-7862-4958-AB91-EFF8EFB9ED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2F004359-9FE3-4044-A7B1-33BB69B102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9355A12C-7AF3-4E3C-837A-015F9383E4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3F3BE639-4D53-4097-BE6D-2B91162A73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B27F365C-6B47-4849-B6E6-F7161210A9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CF54F0C5-94AB-4A4C-9D9C-A685BFFCC52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A0860333-E67E-4333-AB2F-DC91DE96B4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049621D0-9DB1-41CC-A069-88C1700E53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ADC8BD0C-F76B-4FB0-917A-1144CECB69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C8FE38F2-B11B-4623-88C4-14E8793AD8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5AA0A93B-D061-4E89-BFFB-4C8F6FCC45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70C0860F-45C0-4E3B-8CEF-2838773E6D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56E63E05-9B70-43AD-9152-452BDAD49D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32A4B96E-3A66-41B1-BFC5-EE5FB15699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65AA60DC-B881-450F-8B57-44ABE727B2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8896038A-8D2A-4ECD-A035-CC56F5F05A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47D81E80-543B-487A-8A7C-898A412A1F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C359D212-B727-4E83-A78B-545C9A6A06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11445C8E-A581-4DD8-BA08-2BC9373081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0ABAFA1C-1F65-4AF4-B6C1-DDDC2ADDFB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2B78B8E4-F3E1-4221-84E8-66E9F10665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DF781A05-F9B7-4196-B188-2D18BD602E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1768488F-0FF9-4CB8-809B-57FE4E73BB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4BEEC4B4-6B0A-474F-9D9A-A8D628923C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6B426988-AB70-411E-8CEC-4AFB4EEE178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41417346-E2D4-48F8-82A0-73EAA052808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6F5CC1A7-4671-4858-B190-D9D09AC3F6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C485EA1B-14E0-407B-B3A1-64ECB5C7DAA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8D223A49-6137-4FC3-9AF4-D4B66D06CB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B84C6CD2-C76F-43C1-AC36-F287041DD1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3EDF71A8-B544-4290-8F6A-5F76D69D7D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27ADF0CB-77F4-4111-B870-C2158242F1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66FB5101-0191-4A4C-996B-6AA2B32D6E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4132AEB0-56D5-44D5-A1C1-6C943F6F0D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44FCF5AC-69D6-4E5A-AEB6-A1D9C09386D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DC9E20E6-C983-433C-88F2-8F8073916A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1B4E3ADB-1380-44D9-938D-3DF549694C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1741AE16-D55F-4A86-B349-8626694341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58F5F9A6-D97B-4DDD-92AF-84CF263A39D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61951846-1295-42D3-8038-345B5710D0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0C3DF25A-B229-4A86-929B-8370459B24A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D60B835F-570A-4767-BB15-6F740BFC97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39606DD4-E90B-4E51-A67E-603812B5A0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2B1C255F-334C-49BD-AF4B-E465D3EFC4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F9F5D175-B35B-45A6-9CE8-EECA966D89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E5C0C776-39E2-4627-B2F9-52BE13C9E1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50188240-0A54-4686-B0AD-A4CD4AFCE5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AEA81A53-DAD1-42C7-B217-743E643249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5242F356-C7BF-4912-B712-027B9B42EB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6736FB60-35DB-4614-98B7-259DCD9CBA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817EDB6-EFE7-4B52-96D8-C601770BD1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BE7BC17D-84A9-478B-AE55-55663D286C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6847118E-8EB4-451F-8654-25C0438D8F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9EA0C2F6-62D6-4C32-96E9-5EA5CC4C34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879CA741-7DD4-459F-AD9F-9C2D50AE40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43FD6382-9ECE-4F58-B9DA-196CFEDCE7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7847B349-E711-4239-BA12-7A19B12115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045DDE73-A11E-41BA-87EA-F9A68BDA4B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97ADFF30-081C-40F1-AF83-A4CCC1402C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D472ACEE-0A53-4797-A5FE-E3B7E3864D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82DEF89B-2403-4B83-99C5-A65C351DA8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96CE07A0-ADB5-4C84-B1A0-C6749A7879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266F3257-7251-4133-96C1-858B69DC5D2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A6141B41-AB6F-4571-809D-CB85EE73A5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D1193E07-9949-4163-A51C-E00CF34A029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1D680370-9C92-4FD1-A629-3243114381A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B89CBEBE-EB8F-43F2-96BE-6BC5CFDDED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EF011D43-BA02-41CD-8ACF-7814A986B6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729B54AD-E2A0-4126-B071-ED4D2E7663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C86AAC97-E1FD-4ABC-9F52-153025BFB0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2ECDAD0A-C660-4031-B10A-8A8B8DBB50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816B9000-184A-4493-9C24-E2FAD2EB8E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38B967AF-B0D2-4932-A0D7-D865A31225F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D9856C27-0D4F-4CA4-B14E-711484D759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B7B354E6-D725-4B73-AC62-5CDC3AAF2C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F28D7552-1303-490E-B68A-F5AB9E7010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7321565E-EE51-4564-ABBD-E405A11223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B9D53659-8ECB-4168-AF8B-43C839A0EE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8B298C13-C5AA-4ECE-955F-DF7C966A348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851CF4C8-FBF8-419D-9C45-8386824DAB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C5C365D8-0D0F-4050-AF8D-EB53ED777F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2B9B0F15-BA79-494D-9113-4E61EF718A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44F32610-3A2B-4968-B7E0-9C13EE8C51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8DF98611-0CF5-4944-A5DC-C5549EC6DF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BADBB08D-8848-45E8-AC9F-89C346CCB0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010B01D0-9068-42FA-B792-69B9C8372A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9439BE15-B6B4-4ECB-A016-CB14FB3014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3902E85C-1D42-4AA9-9061-65DF8E6665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673F1925-A549-4F7B-A7E8-8C9A4257E7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2C17948E-60E7-43AD-AB21-84287C6850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DD462F0A-05AC-4DBF-BF62-C462EC30F3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95D6B470-4FCF-4325-8FCA-153677F8D9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6FE750DC-2CF6-462B-8075-0B6030F141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81FDB1F2-DFB1-4684-A08E-696009DC47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282D9339-1C3C-4A9B-B796-A3EF65BECB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96FC6B64-8BFC-4DF3-940B-5A26BD7061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402323C7-A991-4717-B599-B146B5EC72C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F28A3AED-A2D0-42DE-A999-CE1BBD3EEA9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99C7BAE1-1FA8-430E-9E80-18F6562F8B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61B79F40-4CC6-4C14-9AAB-9D0BAB717A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76EE80A1-9E90-461F-840A-66DC4222F8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FB65E062-2E75-4C7F-A3A6-74E1A0D084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8FC4BB77-9D58-420E-8EAE-69B0F24B55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F45C4624-E4FE-4832-8BD2-588AE060F6C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7D47A3BA-D52B-4809-908B-F8978D5DBF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1096996F-E791-481C-9E6E-3E3458A262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782991DD-092A-4FBC-9799-23DFE3314A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010AC6FF-F7BF-45DA-8330-371355B8BE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6DB044AD-FC65-470A-B300-FEA1A797B2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BFE8FE8C-C5F1-489A-8C21-C2E41C1DC2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301582B4-F956-411D-B05C-B86109B3B5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FF17DF47-C556-437F-9AA8-354EA5E0BD0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69B7C83D-FBF2-4D2D-A086-28F3EB34D9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A958F7EB-7361-40A7-B228-8939B6E03B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BE484811-333D-41DD-9D31-B3F260FF88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6BC5719E-B2E2-478D-A5B5-11342D26B93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8DBBAE6A-73FF-491A-B7D9-422F7666F89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AC3D1C71-E384-4379-8A80-F55B379688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C1B6ECE2-540F-4792-A0B7-B94534E79E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B7188375-D902-4A5F-972D-221BF2112E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9C4F4CC8-4DCB-4E2E-87E1-C24E33E9AF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626F53AB-812C-4763-B66D-07A5177F75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DEC80910-E775-419F-855A-6F0D1F7675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2AF5C35C-8857-42D3-91FB-11864CC787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3D93388C-AA69-48EF-A645-09840E339D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9054F838-2709-41FC-BCCC-4D3B694777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BC62B8C0-36CA-486F-B7CA-11F2F27613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608CA919-D2E9-4529-B9D4-05F7319C88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5B9102A9-304D-4E4E-BCEC-1700AAAECA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47CD896C-25ED-402F-9B25-C6946E7794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3984AB90-7C59-45CE-9711-AFDA6D43B6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D4FFE8AE-103B-4247-B739-EE234D6555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9A3B9B24-2DE2-4859-B1B2-A20E20940A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E28FB5F3-7A0A-48C2-AE5D-172EECE704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B0C5B6A1-0627-4552-9D7F-D3C7C51F092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39AAA7C2-E4BB-445D-A172-53614963AB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BE007F08-05B2-48FB-BDE6-3354114FA0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6A90CD41-50E0-4204-9607-D97D208FB4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75BC4447-F10F-4C35-94B4-F851423D59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B5D832ED-6AD7-4A24-BC84-98CEADD431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CE281630-1227-44C2-AEF2-FC5BEFC44EE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FCF34DA3-62A6-496E-8A93-8E96246CD39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336C7BED-3B83-4B61-AE05-6CCAC952E3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01FC3911-7177-423A-B9E0-4FB89F6F0A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25557F1B-B520-4E65-95D2-2498C6A192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A3596725-874B-48E1-AA6F-4344C2FACA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32399B8B-8DBE-4DAA-A2AB-5CF6234E28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5AE7E2C9-EFEF-4693-B0DB-F14E643024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50C27466-C68A-46E4-9476-7F96152D8D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56D5F754-AC3C-48BF-9B3A-8A288DAAB5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52B383D8-AC71-4BC5-B45C-F38F7A2313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24379F4A-C14B-494D-9A5C-4D07AC0D4D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9B038436-9112-43C5-9592-CFE08D5707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5921224C-A8F5-46A5-BF92-2BC55AE7F1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0947C14A-6517-4F61-A55B-6A7A19E53FA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5D5404D5-4A8A-41EC-AABD-5C521DF020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B62A7E45-5064-4911-B50D-6249877968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39909D6A-43D3-4546-BE5A-4946D03447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28F8544D-DE92-4B07-9D5B-C9311994E2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1965A71A-25BB-4FE2-9375-43D7AA894F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FC610498-57FB-4F5C-8A95-5E43E75CE4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4CFDAF08-7998-4672-8C98-001F8664CC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CFE8B42A-BD7D-47EA-B3AF-46A9249808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AB9AA8E1-16EA-4923-AD83-6CF7D419D9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33A965CD-9534-4BC5-BF2F-E023CDE74C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2E3C5715-16FF-4AF5-8CC7-43985EB9F6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F3346E85-4D43-4DED-B2C1-665FFDDDA8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A6284EB6-6A0F-4D31-A186-29D4169509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7D1FAB35-3324-4B5D-9B53-547A898305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FEA7E5EC-DBAB-419A-B777-476D6C53AA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59A35708-E0B4-4B4F-811B-8A924FF2B8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7240D525-3C0F-4D5E-8FD5-4D2AFFA40A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0F4AEEF1-88B1-41E2-866B-BA9B67358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07734BB1-00E5-41E2-9C87-6D7CBB91A9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96FE4396-35BE-48CC-A30D-E288F04F45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05BABF00-D856-436E-988B-92515D6F13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EE24ADF0-C55B-4200-BC7D-8AA800FE6D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9899669D-EE7B-4693-9C5D-5FC11DF9BE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F8B08948-1763-4912-802F-7A2E271540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AF785977-0EF8-4C78-BD36-6AA07EF86D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71FFC1B6-A84F-4EBE-B2E9-D8350E029C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C17D2B6D-A62C-4370-B8C6-B0FBD60281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DE3CD04A-818E-4689-8AED-ADE2614E6F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F7BF2338-9FF2-4AB4-856E-9DFA14D3DE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3696FAAB-D72F-4094-ABCF-F01D7B00F2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DC65727C-A78D-40BE-B7B4-C68573550E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B1C11C5D-D003-4FD7-BD47-D9198E4F7B3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34EE6C36-1558-4C09-933E-49D68925D7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98845B9C-12D0-4702-8AF6-E04D7E3199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EA7F06A4-403D-4EDB-9DFF-64EF58D158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F63F4DCE-F142-46CB-A103-2C12879896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DD8CA961-C643-49CB-9D8E-5D61CA0EC9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72A286AE-8F42-4C66-925C-D7E338A693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355C6317-331F-4023-8F5E-387BE8834D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7EB3784-BA7A-4BDB-90DF-61609354A85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E84D7923-59D7-4F73-BF29-5C7A2284F8D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F99BBC7F-DD2A-4C67-AA45-F6284BF344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19C07097-533A-4BBE-8CA6-0870D3AF5D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C456922A-527F-447B-97D6-30F6191CA4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232AA2AB-48EA-41E2-98B7-FB3ED2206A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D9E221C8-56D7-483E-9FF2-38FB4A2396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CA1161FE-05C2-4D5A-BBB5-8262507666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624D9E7A-2B41-45D1-A2D2-48521779FA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9B4B82E3-14B1-4E94-80F8-7231E941CC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6C559C1F-1DDA-478C-A7D9-36E5933499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6CDF6D8F-5D4A-482D-ABFB-C4A9AA7AC5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9CB06227-CB30-4FB1-BA01-A3F40D4595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FBCEFE09-9674-4164-ACD5-FA7B414B779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DC1A4062-0902-4E98-B8FB-F6EB58C006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8FEBF169-626E-4D51-BA80-C12E7BC860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CDAB54B7-1ED1-4F45-9FB8-AF75B2909F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24716553-F394-4FC6-BE2C-1B668FDE95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2DE14ADB-4BAE-4F9E-AB69-DDEFD9C8A1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FCE7E4E2-3234-4D4B-999C-9A093C256A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72390285-1D12-49A9-B38C-627CA960EB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D9761B8D-81C3-4CEE-8F6C-B507057369F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B14A8037-4028-456D-A739-AC88270E546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8F4133E7-51F4-4090-8A18-12A86E4165A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E6F2DF59-AE13-4917-AE1E-777B92150D28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4E104800-A281-4889-BE9D-CA921ED4BD2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AACDD5EE-3B85-4B9A-92D6-DABD0C63711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CC0EEB88-E98B-42A6-A12F-68C169BD2B3C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0C74BB9E-5DF0-4B58-99BF-EDB3D41F987F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38FA9F42-3817-45D7-8A5F-D001BF944CE1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92BCFE0B-42A4-42FA-8FDC-84CD1D68D7E0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8B72B79E-6B05-4A9C-BC8E-38232B335418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3944E400-5B0D-4B1C-87DC-D9C21CF6A1CC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44AF11F8-3B8A-4EEE-87B5-FBB6FBC4C50D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2251BE58-701E-4691-956C-7D2EC1429E8B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CFFDEF43-E2B3-4201-8C79-BEFA0C79D559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2790254D-D747-492E-8A22-3390F4A6C5ED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933C768E-FE23-491D-816E-28C2594C0C4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6522EC05-A834-4F36-B98B-2AD5BFCF767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8E495E16-18D7-42F8-8E46-C5E8A525D9E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DF288EE6-273C-4A74-93E6-00F978F92F2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2CC9F807-BBD4-4258-BA59-20BD77080B4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18215826-CB57-4599-866C-3664FD0585A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8229CA64-33C8-4B91-BC96-5D98486AFBC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F6AD5E43-A9CE-4811-9B67-CA18BB9FAF00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87F1E0AF-02C3-473D-A8EF-A6070472829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290988EA-C7A8-4BBA-93AB-B725C80F21B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59570C7E-A624-47F1-BA87-46E633603682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B920C627-7834-4883-958F-E6746EFC48D5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5B7694D0-0F89-412C-A01D-30CD17035784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5C54F5A2-375F-4EA5-AB9F-473F44B488B0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0C0B3C0B-0397-4D3F-A36C-91A3A371ADB0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1DEA91EA-C3C5-44CD-BB5D-24979FB99CC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E94B5978-EAEF-4B2C-8714-57373DCDF52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A3274292-B97A-4EA8-AEDF-6DEB6C240F9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994E5340-C929-4282-9AB1-722E010B642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DBB2C7B9-A4B1-4757-BA81-88E0C951528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0192331B-4C08-4D57-95A0-DD2010A37A3A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5EE175CF-0A9C-4F64-9AAE-74E3C2B61CF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2C77C75E-742B-47F4-8553-D5EA87AC824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964142FF-A48E-413D-8A3B-52789C6EDBAB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57B2FE2A-A6E0-4173-AA25-7B1CE9A90522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96E8537F-F690-41DA-8BD9-1B7399E23761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DFB52708-FFD8-4B9D-8285-CD192C2E2698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C1CF85C1-B7BA-4896-A07D-0F57C2B60E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77D1BB47-B980-44F6-BC54-D74405F5EF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48E000C6-63AE-4AB5-A718-6B23D1C6B2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60412EF3-9580-4018-A74E-C2ACB90A93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19563DED-77FE-4C93-BE8B-EED5DF4EC5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E29B9B22-DC28-4184-88BE-91643C68E7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63B77EEE-D581-46C9-8632-9AC5972B39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F2574C70-455E-468F-9EB3-F512B6A51A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EAFFE4EE-5BA1-462B-9E46-B4535E2A1B9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34A33E8F-C26C-4931-89D2-2E763ECC1C2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C77AB87F-7DBE-41CC-A731-DA07D4F953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FC294053-E36D-4C73-A01F-C639AE589A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AFC6F365-3A1E-47C6-9C07-13FF9C3C9E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A1E164F4-0BB0-418D-9055-6E8F955CCFD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ACBAA0A6-68AD-4F30-9E8B-F4915C6AF8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C3DC4712-F9FA-4DA5-AAD4-D09E535A27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AC34C64B-8B94-47EC-A648-88F889DA385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E4EC6B9E-D528-4C47-90EE-E5F0F36143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3CCFD670-18A7-476D-8D1A-6C646E61B3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29137D2D-7327-4379-8264-D989C2DDE6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FF66A248-BFDC-452F-B3B7-B99B4470D5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CA8DC9F1-0974-48D6-A21A-955522B04E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CCAD43FC-2D87-4394-8C09-1C3760648E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5BDCF94F-E670-4BB0-9D83-36D8F7BF21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263C951D-CDC8-4E04-A009-94CBDE8CFB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4987EC8E-A54E-4EE0-BFCB-B014F7328C8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FB8A5E9A-074B-473B-AE84-13E2F451AE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35C83D50-7DE2-4D79-A092-4AC8BE4F86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D15E998D-4A7D-44CE-BAFD-EB430D711E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AB0E33C1-E094-44F2-B3D5-55CDBF0B322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D31DCD38-F3F7-46BF-A1FA-B95448BA84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C848D17B-7D9C-4AB7-8E40-57DCC67B25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A435F2E0-4C2C-4803-B66D-6867C832F66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0CEA6239-0353-4472-BBED-C8DA8B1782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DC805D6D-7F26-451B-A721-F06CF04BE8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E4F9F114-D1B6-4650-A2AC-B11AFBC8E5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37E7F5B2-DC94-4C40-99D9-9E75C9D13E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90663CC7-2127-49CC-82B3-32E0F67CBE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B12227D3-495A-4F70-A174-E70D13F850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FC96DE4D-88A5-45EC-A75F-E35E6579AA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58E14907-2B3A-4464-98AA-03DB20AE7D5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700E15C5-06EC-4D8F-B6D5-E03126B9B8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1FBBFF17-1262-4CE5-AE0E-5E094D6B97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A8BA0A41-BA14-47AE-8DC0-3DAEF09BBC3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2BEE320C-C4CD-46F2-B2A2-E36925B407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198B1EBA-187A-4961-96DD-53BBD0F9EC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B14BBC14-85EC-4773-BA80-99424047A32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E4F16B87-408A-4FB8-889B-D473B7E8402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0295382A-D51F-4BCD-A9F9-AA94B05CBFE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DCD68764-4C3B-4562-8BBD-F31E32A7770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FB8F422D-6376-4002-BEB0-8AA4A2E0E33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EEE7B481-E441-4F98-AC75-276861C24E4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5886E589-431B-4A5C-AD83-5B3808D72A9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13135A59-813F-4243-A61A-9A06B0A64CB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6C32AC3C-1E31-41DA-91ED-869FCF92197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F336693C-F57C-4585-B21B-9ECCA372EEA3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59E33278-E8C9-4996-90D6-380FBA742CB9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4E326C46-1AD9-4D7A-8C0B-5EE5FB9F987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BABA61DC-BEEC-4B4B-96F1-729BE85C2F0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66D19AB8-60B1-4D47-ABDA-668EA6BC4BFD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D4C7F7CD-A481-40D8-A4E6-D27A6A2E3ED9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CF47CBED-A739-42AB-9495-5AB71F28BA51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28EDABF5-EE6E-402F-A3BF-81D7084B5AE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B5DBA569-0185-4D56-A4A5-769B32AE3E2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F22D4770-8985-4BF7-BA2E-AD8A4D7671F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544B513F-8298-4D41-827F-317B0C2CA58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69684DA6-8C6E-44B8-BE40-CFA622E8336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56B5B740-66FA-476C-A252-D13FD75C426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80F82287-B154-41EC-8542-045FA33AD22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1D77554A-790F-4FE6-BC83-24D41F1277BD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65AC2439-4457-49C4-AF2A-A506250158EB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E6FB6906-0CB1-49D7-9354-C48F3866281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7B382B56-2D4A-42AA-BE6E-0994DF9D47B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6859C5A0-2ACF-4E3B-B09A-BB7306A2534A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BCC566EF-B9A3-4658-B12F-5DFCCE3F0553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DEED9E5D-B534-4160-8E20-10674B92CA1D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4261096B-10F8-43F4-BC48-26840952A6E1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88D99849-19F2-4668-A950-3F62741903AE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F943C0F8-75F2-4E2C-BDD1-5A923E564DA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E52A3B51-271B-4869-ABFD-665BEF67CEC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F5BA3BAF-08F6-4AA3-BF23-C2DACCC2083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80186762-4B2E-4F2A-880E-F2AF5D74D19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ECA30291-CB4B-49E6-8B78-647B7651B0E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8F1E3953-AAB0-4207-81BB-955CDF899A52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0C9F3F83-E6C4-4BF4-B72B-DB1094CBB422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63DB4A46-5430-433A-8DBC-05A901688A3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8F603534-AEBE-4AC2-A726-A6EC71996A3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9E1F409F-DED9-48D1-AD97-6421C9C62897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D1F47485-B79F-44CA-9D94-6CF1A117CB8F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2CDE9408-DC11-4298-983A-82F56A976329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92A65164-C3F1-4849-9C21-409F21EED842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FB092998-2BA8-4BF4-9CAB-09E48C6B1EA6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C7C5458-880F-4C4D-8B5C-368D8D6023A5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95D321DA-1293-4F73-A235-FD8206DAA6BA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3D6FB6B4-F248-49BA-8A54-356046D08F68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31CD0FA6-DEDE-4AF1-9CBD-4F6440FBBEA4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E46FDEFD-7C9B-497A-A608-A13BA6072790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55482DD4-8FEC-405D-A101-FFD95790E21F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F36B80BF-2FDF-4F98-A030-14C0C8F4E51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7BE7C84C-FF3C-4B21-8066-A9F13875F45F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A2D4F4D4-0C16-4802-9089-42D88C15E3F6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B38CBD99-A496-4997-AB0F-B4992CBDFF1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70A6178F-A8E9-4BCA-97D0-1831AC28C729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2A87C6AA-5FAD-4AB5-AEC0-EB8A427C766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109D9817-16CA-4985-B0B0-448BBFCE5DA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1CFB3F6A-367A-422A-8F0B-39A1952E0FF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0F0DCA77-5F85-4CF1-B0CA-73593764B6D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49E33C61-C75D-4267-AF5A-44DF9D2C8A0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D917BF9E-3BC7-4130-BC78-CFD2C847130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A5BF5696-9C5E-4E44-9379-20AE62F5A34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9935BBCF-7B32-4C01-B93A-2493B9AE1E9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2B0CC2A8-29BC-4F70-A710-4562E8A71D2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240FA117-EC19-400B-ACEB-21D5089FDAEB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B0AA6A8C-E835-440B-BEF9-1357007E58F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C8EAD410-9276-42FD-8AD5-32FFBA17157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A76EE3C2-4A14-44F1-9748-6B1FF75F5747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4F955978-E9D2-47E2-8AB9-33A32F5562BA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C5DFF9B-49DB-42FC-BBD5-3979A2E82BB5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B9303279-AA73-4E9A-9DE2-3F3436755158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C40398BC-C954-4247-BAAE-215B0E9BF146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045D8C8A-6011-47A0-964D-8CDA09711C5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6E426408-55B8-4A46-BB99-EE98D44C462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6E310BD4-0B03-4C91-A83F-4E4303EE6AD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38901A66-28F3-460B-B5D6-CA3131614A3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9281D7E1-70D0-4B86-A90A-0DD9501EF5A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84901901-CB39-43FD-B590-5E82AF68FB9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94154A45-B494-4EB6-8CD5-ECA77DD6EFF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476C7F83-098A-4277-9409-85EA5F81675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C1EF3A45-D595-43E4-AD88-7A4BF9B6BDD6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7D92D4ED-8613-45D9-8E51-3BBE87BB03DD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73F63206-978D-4560-B84D-9A45335B37D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84D0A884-6ECE-4A60-A8CE-1461754FB93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6B3CDD02-AD17-4B1E-9BF4-2B38017F5A1B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D6C38841-7A67-4517-91B6-68FDBA3F0864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49DDB64F-82C6-4CF8-A5D6-2AE6636AEA74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553791E0-0270-4B76-B10F-A074517A121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D2D1ACA8-7996-432A-937A-BC8F6F69D57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DC0A80A3-E813-422D-87FF-5F8A1396C60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90C72F23-F308-454B-B1AE-7E5A4965256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812DCBD2-5CDE-4C40-8537-34D69D654D1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2D267C9D-9F76-4D89-82CE-7DCA29FC1FA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4CA38D2A-8633-461F-A4F9-EA5B68A9141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8F1C7E0F-0C0A-48F1-B91F-E61530608EAB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C03D25F5-2F09-40D7-982A-F9EAFDA03BE7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E56BD3C8-4C77-4452-B040-B5A812AF16D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7B6BFD73-895C-49E5-BB92-7DE5D47824B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37C7E620-BA14-46C6-8791-2BEE073ADBE9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AF60ED81-A99F-4C38-ADA7-EAE25A6C3AD4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AE1DBDA-F7FE-459B-8827-B50606E28276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100E7ADD-F275-4C7C-8C2A-3FE42AA0F3D8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E9CDFBEB-A0EF-4969-A8BA-DEB6C26A5AE6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C281CAD9-593C-42DA-B2A1-A01E6FC7A0F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F6DCDF81-E2BA-4026-8517-9EF7551D589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F8010115-4DD2-469F-9AE4-07AD1804F93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CFAABCEA-EEAD-4D04-A682-BD05419636C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12821B40-5C87-4543-A330-8B9A5957852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6069335F-0B25-4EB3-B08F-D52642EBB42B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8C5D473B-937C-47FD-99AC-782D7947673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B1D1C75C-2246-45C1-8B79-7473839E9AC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BEB7BA21-4786-4EA5-8372-8F60AC28B26C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7A6CDE4D-F7AD-44F2-BF6D-6EAB3E508D67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1297552C-E09E-4981-B697-F3062A87AA14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C6007716-E6F7-461A-A8C3-95687DD94CFB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8BE040C3-DB89-49DD-AF22-71069D01C64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5C9E52DF-8CD9-4C03-976A-7C4B7C1AB96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B1CA9E3E-DF6F-4C7B-A9AF-2237FC326F3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99EE434E-9BCD-42FB-8FCB-C609CD06095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4DC841D8-1E41-4FA5-A746-63CCCD4D863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DE8F0D49-DCAE-482F-B605-9E7F9E622A8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6C41E81-C2F4-409D-AA9C-5D58C2DFA2B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ECF1FA54-061A-4CD0-BA9C-DC80404018A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7280203-0C32-4478-897C-B34ED53F96B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6F81E055-593E-4F85-B532-AC1EE4DCBCFC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16E33A56-1C33-4079-9F80-996C1522FECD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DC3CE1F4-D794-4FB5-B8B2-FEE2BC2E1C3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A2DC1898-69A4-47BB-BB02-82C6B95466B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1A095035-9147-41DB-9174-CDC0942679B0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9DA62660-EA1C-4141-91A0-78AB4EA15B4B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7618A47B-37C9-414C-9982-208D47892BDB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0141FB65-415C-4BE9-9C33-C2CA74DFBA0C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F978B085-9E09-4573-88C7-24D5C0306C86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8B80DC28-0F30-42C2-BBD0-4F01462B06A5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F52CC327-82C5-46F2-9B98-BD0B52A88096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B4FBA250-4F2A-4125-B664-19932D20C09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CD64FB20-0485-4596-963F-9B4F1A65C4A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56C72D7F-9324-4236-B5DB-9CD4EBA5651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D6E725BA-C470-4EF5-8AE9-A8DEC10FCDC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F6375771-B887-4E27-B193-F80194375AF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C41D06D5-9279-4E6A-B637-945E2784011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680E9E7F-3BEF-4FCA-90D7-DFD07E5817E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8E7298A8-8376-495F-B30E-E7BAE0F4254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F7B5B79D-84B8-4DFB-BDB9-C755BA46E5B9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1E2DC83D-9B61-4EAB-97E4-DCF5B568B129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C6B68303-46A6-4357-A3E7-4D91C45BB0D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5167E628-0427-4B0B-B0B0-DD142961D9B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1F6B23E1-5A65-49DB-9911-CEE2AD1ED54A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09B36BEC-54A4-4C86-8641-AFF57F2F4C63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DF5BCAAE-BCA3-490D-AAD8-E5E6874C907B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7038E37A-B45C-40C4-AC83-A8EF657354E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D6F19828-9826-4179-83ED-1A74FA66F45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C303B2CC-53D1-4F51-A26B-93E035D8F3F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7538CBBE-E3D0-4065-9573-64F5CC81665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46155CCD-4F50-44FE-BB2D-4F633AF0B54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57552600-D83F-460C-BC09-783747CB999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646B630C-2ADF-42B1-8C66-C4F79AE94C6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AF080E97-A71F-4DC5-96BB-76CF75303C22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35FB8F58-8D53-4DEF-8614-85AAB8DA7EA0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6E547504-FE2E-4CDC-90C6-8814BF726A4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1C3FEC32-967E-4246-A133-127E6017273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99152CD6-9E16-4CB5-881E-8F2E91FE512B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7E59C840-BB66-43C5-93E1-D94E33932038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71CC3AF1-4B72-43FE-9D22-FFF54C2A5A71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2A4960B8-CA02-4703-857A-8D1FCD56ABB6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8DD2E792-5EA6-469F-9D8E-B1280075834F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9BA4B304-D8F5-4153-AAE5-0BB3D69B420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3C019900-EBDA-4098-BAD7-09D112FC7F6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9ABACBDA-2FB2-44A4-859A-17EDB0EB2D0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BDFA4DA2-A806-493F-BAD9-6C962AF7232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D9A9690D-FE2B-4EFD-B7BC-C0F3B7612B9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410E0A47-6EBC-4E77-9FF9-9A4ED4646F9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7071EFBC-3713-4008-9664-985EF64CBE5C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7491C97D-0295-4578-BDEC-7C8BAC5F395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0BFCF170-6C82-42B6-8867-C0294093AF4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E23763F3-4CE0-4BFE-B6BD-0FCA0A0E1850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B21A0330-CF82-4CFF-9208-9EA2DE52572E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7237CBB8-FBA2-4A67-B45D-F5C1EDC63498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FEC16031-7DC6-42E6-9553-914DBF946D47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30F599A3-390F-4074-8576-AC2372B0F96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4055CD0E-7B17-41E1-8F49-C5B4C0C7697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DA810D58-A24E-408B-A248-772EF86CB72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451FDE3A-439D-45B9-A9B3-0C37BC63911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6D7517F7-6854-4B53-AD28-449DB3605E3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F8BF86F2-0A6C-45D9-BD45-06A9784641A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25624AD-86EB-4568-80CB-9AAEB2C7C65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F7F5A50-7D92-47E7-96CD-3D566F3C014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D1FC9AB1-7238-4B47-A91A-E286B60C942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AD769007-4495-4DB0-8635-D3D603A04AAE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6EC16C1E-3BE4-4D6D-BB74-89CF98D374E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45DCE10C-EE9F-4570-A0A7-E9822925429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64125E2E-73A6-45E0-BDB6-BDAED8168B0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F212199C-CF7A-4194-87F7-EE16D5758A65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AD67CEBE-2423-4AFD-8ACB-EC48241DE4CC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DCC788E2-E082-43B5-817D-086E6191A7A1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46DACD90-C771-4E29-A0A1-A9FE1F7F5FB8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01A8E5EE-35C5-4EAB-9AEA-3EF8AD57BFE8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89E426F0-CEC7-40A7-AF81-1154B9C06A8C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57DBFCC4-4097-4520-853F-0D09899246A2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BB5A4E2C-02A3-4D07-AE5D-D52B3A4971B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FC315463-76B5-49C6-A79B-58F88F64CBF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A5E92C1E-06B8-40B2-BBEA-5EC866922C7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619CADF1-5AA9-445B-86DB-FC7E7E90225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33513A77-6DEC-436A-B872-F450D067C2A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3623BB37-4906-4E87-BFBF-DD078A09739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1DF77858-60EF-4394-BCBC-B09FAF7967E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7E483D5B-46BE-4493-A22B-1FA6F5E7A14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C92CD06C-8B17-4E85-B3C4-292DA1D06F20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CA457854-4AC4-4727-8971-0D45F8469484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1F78C348-4558-4348-8850-9B35CCC8F90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E0B014A8-CEA6-45B2-8A65-506EE813E4B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3954CEB1-6AC4-46FA-8538-1C7235A2026B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3C27530F-3A68-4173-95D8-2DBF45BF345E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23A96882-9F69-488F-8579-7CBF60D6CD4F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763537FD-2D11-4959-A978-4598FE4C9D9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70CFC13C-8825-43E4-ACB1-90210E38D02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1151EED1-5919-4164-AC80-69CAC66BAA4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95C79CD3-616A-4AF2-A456-761B1DF9FFC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C17EC576-2682-4B7C-977D-3F0A83A92AB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1859E5C1-EF7E-4265-9BDD-BE0C0D2B328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F3AB4585-9A0E-414A-9E6A-ACACA8B26C5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FB500366-4F62-4166-B901-6E504C7E7D5E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D7EFEC99-BC5D-4D15-A818-21289404AE59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773337BF-B2E9-4A18-83E9-70FA07637B8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4D7EE7E3-61AE-40BF-8EFB-59B10343EC7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6BA9F5B3-F7A9-4D47-8D45-3C66D6E0D5C2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B5042AF7-8E3F-47E2-BEBC-DB71C4907050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54F1A856-DA12-479A-9456-0545634B4D77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6D96AD0B-8228-4289-B4CC-48C607D39750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C34C21AF-6BA2-41F3-8095-2266CC593ADF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2C17E2FB-1B86-4B65-82EE-9A142E05668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E33351CF-0351-4ACC-BA5D-6659FB7816A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A8F4F0D4-4DDF-4AB2-819F-2001455E368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754930C3-BE36-48F6-956D-186EC92500A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5CAFF201-721B-4940-B8AC-A3C16E18BC0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CD7C4587-F43A-475C-88BD-1561B0D61C93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2E8B425B-60DB-43F3-BA56-295D40F53635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9C9E6F47-AD1E-41CD-86C8-AA85C332798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2E86413C-FB28-4B79-B569-D0FF20A4A87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A2A32A8A-4DB3-47AD-9DEE-23200E835AD5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574C5B1B-664C-4A4F-93F6-D11C7C8DB4E1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A2492D24-1D65-44FA-B133-8AB4EA4A908C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BAC44B64-663F-4502-99EA-B5C36B4E94C1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9BA6DA3B-FCD9-4E64-9652-E23FA541BC2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DF4A4A93-8DD1-4666-A873-5AB97E84611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BC863AFA-8395-43E4-A590-473131ED11E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6A15E9E6-0840-4DE0-BECE-902BD53CCF7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81C5B08-CC3D-4B29-B043-8CF7E49A5A5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AC6CFBCA-DABE-49DA-B4C4-498D8ABD987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11723301-C439-4ACE-8E13-429A29EC42B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622CAF0F-8441-407D-964B-A11F046A5EB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7CF7EDDD-969B-4265-BA6C-4D46771AD3E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33DFE81A-5DEE-4107-92F9-4E773DDBE5FB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05AEF2D9-8022-415A-A805-90EB6F364382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9C3BF3A8-150B-499B-A951-8B2F7A78FD7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32CDFEAB-E816-46E1-AE65-72E5722D2D4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3BDB2C17-2AA7-489B-99E0-FDDF844DFAED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AE003AB9-7365-4983-91B1-F71DA1CD7E68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40DF4DB5-1B35-47A7-97A2-3A73E233DB15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24A763BA-FB9A-4A9F-B609-8F979384427F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A2BB2D41-CB4C-44B4-AABB-A12FAE74CA71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F4719D3F-7118-481A-9F72-EC4994B59019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FB517FDE-9381-4D5A-AAB6-328F6B818418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9C09082B-39CC-4094-A40E-13ED7F2C1A4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EDAE311-28FB-49EB-A89D-2D5B04D7C27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162665EC-228B-41BD-B569-CCEE0A5624A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BC41D42F-A330-46D4-BCAC-A43937E1960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F85C76FD-B268-44F3-8DCE-29EED076791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AD7CF109-0465-42E1-BD3D-1FAFD31A4F2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9A4B04E5-BD03-4171-975A-5F5982BA522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B0961A3D-0DC8-4323-9FAB-CF729C41CCC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B80D97AD-D014-4FE9-BA10-DDC3E0D757D3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F74661B9-C4C7-474A-83D7-264C7AB9E265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5C07D5FA-290D-4C53-9951-BCA417F8C54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477D9483-FC3A-4A9D-BC74-3AB86920027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D85B8280-282B-40E3-8A05-895AE2E5F124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46E39D17-88CC-4A1D-B46F-CF49C1C8EA25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E6696C50-CB86-4AF7-AD97-FB1BB7AD859F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56A2A748-E273-49DB-8B69-506B5A4259C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85D98AF0-924F-4939-8957-4BA6D0ECF50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9D713647-4A8B-4B00-AB02-06212B4C0C0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D7505C30-E412-4B76-B21B-8716EABD09B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2630F40D-79AF-45EE-BCDB-BDFAD72EABF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60132463-A774-452F-AC13-4672CEFDF3C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6CD8C6EB-031C-41EA-A4BC-8CF0A04C3EA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6ADCB284-285B-4847-A8AD-1D5CCF516468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3087D145-B563-45A8-BE27-2710BCDAE8E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FDC4A752-8BEB-4DC2-AEC4-CB99D6D0BF0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630D9ACC-BAF7-424E-9171-D431E6FC1E2E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FA39832-0AAF-4945-928F-606893C56858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422DE532-ABB2-41D3-B7F1-9FE0EE6DC27E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EFD7293F-9D07-4673-A9F3-C17C6987686C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5C6F4908-0B0C-40F0-875C-4F292D618223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8CBB6FB7-785F-4CDB-8817-FEEFD7050C5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99B762D6-ACA3-4355-B41F-49B7E2C01B1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CD2A5CB4-0386-4103-A2EE-FB3F79DA47D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E94FD980-D56E-4F8D-A530-8EC223FBEA8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807D0786-79EF-4DC1-9904-57C65DF9368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45359D78-90FC-455A-A1EE-CBA9C9F9CC69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6982C8E8-9C22-4594-B406-507A2409FF46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226CD244-1467-47FB-90FF-2CB32FCAE54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6C95F13F-95D3-4DAE-AB6C-4A68601059A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53283BEA-E026-4011-85FA-8D5337D0726F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5D520E1A-FD71-47DB-AA1E-DE87088176FA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5EA9B39C-5716-4AEC-95E9-B3C335B621B4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1EC41E30-1E94-43AC-9D5B-55DE75C5B00D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39F88CC7-066B-477D-83DE-C350D381B7A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4131CF91-4173-4D19-8073-60918C2A197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793C67BC-5000-46A8-9448-A87A3CB097A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AF4EAAF2-6920-46B6-AAEE-1896F79FEB4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98AC5D15-3F07-4455-B8DB-3839C1D406F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25F396FD-4729-4FEF-BD08-383B7A9875C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1CFF3743-C86F-45E9-BE74-5EE0F170E5F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384958C1-4339-469D-B1BA-745A5249D81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AED3AADD-DA1C-49C2-929E-3F23B4E97BF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134EA927-971D-4F91-9595-0F99F43B7710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53A80C85-1588-4941-8154-F03731CFF5F9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5A8A85DB-DCC1-443A-AD15-6807A6F18A7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D65A96B8-DF01-4D99-8B47-D38FCA73C3C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4DA23351-9A04-403D-9979-11985A33638B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668F9864-0A94-4662-B3FC-18EAC8BE9A4A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3606476C-C7DA-4179-8EE7-5056B0B7B540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2B30CD4F-B829-4C53-A972-8F56ED9B2CF6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41ED31B9-6FE9-4975-B0D1-9E95C7A009AB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9AB57917-1FF1-4010-B046-6608D866751F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37033396-7490-4DE8-A06E-E804A63FCDF9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A1CD843A-9A86-4607-BD3A-F126B264DAD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459893D0-AC00-44B8-B640-EAB37695A53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121BA78F-BD4B-404E-909A-64CA8549C3F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084928F5-FE9B-4386-9B7F-194E498B986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3BA5F32D-7038-4AFF-AEDC-6D60A18A951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09EDEF4D-909F-4477-AAF4-A8B8C1ADDA4E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FB7EFFAE-62DE-440A-93C6-2CE567C24F4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BE0976EB-19BF-440D-A617-45642280DD8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76F9331F-6BA0-4146-86CE-CC980D95488B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E4FA9749-1C3C-49EB-A6CE-2C73953DC7B4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FC850E42-AE63-4608-91DE-30C6493131B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47713841-C9E8-4C6F-B5D3-0F5C91EDDBE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8C08918B-40BA-4F67-84D3-FE6F3C2831CB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88149BD4-428D-43ED-B6E9-4F079E6B54CD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61218ED0-3D0E-4E50-BC6B-E614877002B8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B129A29B-6701-4FA2-9585-19F6D3AD112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2CDA62B7-8324-41DF-A7D2-7BD32967E94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946F3223-2778-40A7-A971-114A7B6C2DB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783A8E7B-25ED-4864-A7DF-3D85B798FC2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780C7987-01F3-40A9-8F10-0B2CCA4DAFC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56A6926C-BBC5-4493-8198-67D6B95F800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403D08A2-55D2-4555-8FFD-143169C6C65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A5922DE4-1972-4115-A131-1165C5E84181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9D8723AC-7E26-4629-B3E5-C92B4651328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DFA367AE-E33D-4F15-9F7A-58C64C17718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F6EF5F85-6847-46C5-9B28-36720966DC11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F77774D4-91E9-481D-A053-850298D6354D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85B89323-5A9E-4EBD-9CD7-74C6A4FC49D8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A7ECBA0E-3CD0-4C6E-9948-DC6C5042F0E9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A65527F-D76A-402D-924C-2F4A8EBC0AA1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8F8CBA20-1791-4C27-8309-FDA15FA04B9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E77B9B81-B855-423F-8DE0-0EB2FBE07D5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A4B6D2DC-1AA6-45E7-8958-E0E63863419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9AE74B5A-72CD-4319-8A00-F8E92E10D7D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5BDD3279-1088-42A9-8566-55C1F22080A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F602FA51-B393-498A-BA03-7A9764E80A6D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AD932FF3-88E7-4A99-8519-003FDBC722CE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DD36F268-73DB-48E5-9943-4975A153BCA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F0ED19D6-6F16-4BA3-AB56-BCCDAE62018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80B8E658-65E8-4EEB-AA52-4ABB46011BE5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8945F221-E7EE-40CE-8300-B967F65261B7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4C316BAA-0984-4988-B6A9-FA3F19B6D389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1B5B167F-5A18-4BCC-8E29-095BD9989CBF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6E078612-74F6-4B22-BD78-E629562CF9A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932B7796-D1F5-4DA8-B26D-1376BF89D66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03236ECC-4E6F-4EAE-AE2C-EB4748FC697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A21C2360-7319-4449-A88C-14A74A96533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AA015E84-CF51-4ADB-9989-DAEC38EBFA7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72C9234F-48CF-4D72-AE42-88FE58B4F37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37B6CC06-2164-4B3A-B222-108A0DE9699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E55D1F80-1F67-49F7-99F2-7F1831588DB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DAB38E13-2B3F-4B32-8055-F2F5C46A2CE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98BD440D-B3C5-44A9-A1E3-326A3915106E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F3B292F3-677B-4521-8224-4AE610800EC9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47238E70-2699-4FB0-BE1E-7C74B3B2447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F5DD54EC-510B-4391-8320-F0AB067B409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DDCDD4AC-DDF5-4830-8D48-0ACE7D10427F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05945A5C-BAD6-48F3-A0BA-BA5190AB55DA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7501EEDD-70E3-4903-A7E7-B2AE766C534F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CFA62B7D-A500-49EB-922D-E03FC7E69EB3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55ABB444-C311-4EB8-A277-DD1DEFC42694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C7AE4781-FE56-444B-90DB-206C0F83D610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A4B3817D-F997-425D-BF03-7FF5F04151A0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C8877B19-8D32-448A-B982-01A0CC999F9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FB59B4CB-2611-4762-A66F-AB93693FA5B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7920DC96-B07D-40F2-8F0D-CB9E2D1956D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AC30A4AC-333C-429D-BFA2-AEE45F8AF16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D1D0B28F-7B7D-4CD5-8619-45CBFB44C04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73CD2A22-EE61-4A90-9901-752851D27C5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B9445B1E-693C-4020-AB3E-21CFF839955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F61E4E11-128C-416A-9D16-E71415A99C1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0076C4D5-C046-4AC0-9DA2-35DAD2792D7C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BDDC93E4-C795-49DD-8432-A1D2B3DA946F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50E78034-EEB9-400B-99E2-56EE857EA5B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9593F0F3-9776-4478-A95E-ED5FCF89D23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8E624AE7-24B1-4062-938B-4C786A6FEFF6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6A9D76D5-EA5B-4F8C-8350-8107DC1A2938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22E947FA-1B28-4A5F-95DF-22CB7B8FBEB1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797FF9DC-1494-48DA-8B67-4E97C2A0708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5591D66B-81E6-48A0-BFF8-5F900516638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DBEA0453-67BA-456E-9E81-67496539D1A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C1D8E4FA-F36E-49D1-AB4B-7D10C9A850C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4639A9F1-97EA-419C-9DDC-6BF423401EF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BE3B0D3E-5E94-432D-BB89-EA6CA4E3A43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813D635B-AB6B-4AFD-BB54-AF7EB7CE0D3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D0EC6623-F88B-41EC-8CED-80A6F69E5FA2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26268323-B214-4C23-ABB2-4284BB4C0190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D8325367-4D93-4D9F-BC9B-EEF238391C0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C18D971B-B1D2-44E1-AF5E-9E08F707772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60AD9AD6-88CC-4502-8799-77AD0A9F1145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792D8900-3B92-4D63-A0DF-0F7D0BDE865E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7F4E50E1-E866-4D03-9B64-A1B1D67CB5E2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7C18B7DD-578A-4920-8383-E99362237A31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2D5CDFF6-CD0A-4027-B202-97E39974BA2D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A02CB1A7-2FD5-47DE-AFCC-0F6D70324C3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E3EEF3A3-7596-461E-8B07-8C8BB6A386A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5C9D2475-5014-45CF-B934-C345E245CD2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97E809F3-FCC2-4FC4-AE4C-4D19BA45B48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A94675C9-8B0A-4CCB-B152-030ACE919CF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EA7B52B5-2D31-4E30-8B36-8133FFB89C64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F0EA26CA-DD37-4189-8B78-62CEBB800ACA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16AC362D-1B1C-4182-84F6-414BCFB6256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B96E39A1-F03C-4B81-8F05-8AF3D4CB6F7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48A2128C-7089-4AC4-8291-1DC5D87FB4CE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E6C94585-9612-444D-80AB-6465D78EF903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FAA4ECB1-FA6E-44C5-9D4A-AC0420F5FC98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CF04D08E-3222-4DC1-920D-8DBB0DEB685D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76925FFA-B2CC-4B64-8DF6-D61EC39073B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CF29A035-1905-47CB-AA86-B5CAA24CE1F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D5806329-7AF6-4295-94BC-688B1462AC0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A6647531-5314-40AD-A5F2-4DDAD6098A8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939C6DD-998B-44C7-8F0D-95FFA5A0488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5436FD90-25C8-47E5-B0AF-AB9EFB857F9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42E932E2-7A43-4192-916A-2A3154147FE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6BC5F1FF-A9F2-4682-8BC4-6FD4A995792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5DF774C7-15ED-4E0E-9EFE-CD36C4DCBD5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D084DF20-2CE0-40F5-9B11-F021DD40160A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89B065F3-6F30-484E-9B7A-615EE6227318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ACD990F4-E322-4A51-B5B6-BB30A251474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DB6D73A8-67DE-4CDF-8BB9-8722F25A7BF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67FFD077-A845-4DC2-A3AE-183924657A8B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B04007E5-AE90-433E-AD07-7FE15CEDAF5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10E38783-4FFE-41A9-A369-549D924949A9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8A1B0081-1DFE-4398-A8B8-9CF4BEEC606A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1C2DB501-34B8-4042-A3EF-D6B85F12D9E0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5AA23B22-7AC8-44AD-9417-F5C40318766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D79E4562-7E61-4E47-A99C-E90CF3CB5A5F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E39F318A-240B-4EED-9D21-A0F06ACA1C6D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073EDD9B-B68D-4BA6-BA4F-722FA29B12D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7D7F33C1-23DD-4124-A01F-897BDEF5336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C842BDB0-7DD2-4783-A289-842E2BF2A781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0A8441DA-22CC-4C41-A91A-DD1534CF5E0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E83C94A7-0A73-40E7-B43E-DC070455DB9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BD1AAA48-4A68-48CC-B2B1-72227BA3E55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01BB75F5-3BF6-4B1E-9CF4-52B92CDD50D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9456CC2F-0DAB-413A-B465-BA8EDC0992A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20B338A4-3A43-4964-9E50-71483B99D17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45</xdr:row>
      <xdr:rowOff>28575</xdr:rowOff>
    </xdr:from>
    <xdr:to>
      <xdr:col>4</xdr:col>
      <xdr:colOff>47625</xdr:colOff>
      <xdr:row>46</xdr:row>
      <xdr:rowOff>333374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72A0D76D-4C9E-464C-862A-64606B63ECDA}"/>
            </a:ext>
          </a:extLst>
        </xdr:cNvPr>
        <xdr:cNvSpPr txBox="1">
          <a:spLocks noChangeArrowheads="1"/>
        </xdr:cNvSpPr>
      </xdr:nvSpPr>
      <xdr:spPr bwMode="auto">
        <a:xfrm>
          <a:off x="3124200" y="929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9D2F9914-F9A9-4BFE-A4B6-CDD3D48469E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6C8FE288-F2EF-4A5C-99A7-BAD5A1A4400B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CC88EC4A-C495-4D1E-926F-16DF05B549A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E68E04CA-7728-46A1-B5A9-75285B94F1E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BD19C188-2D80-428D-8928-F8993FF6716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2CDF1ABA-AF73-41D7-BECA-531B0155C6F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8A2A56C6-4E03-4C4E-8E05-901B40998BA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CAB88BD5-5CF6-46E3-A141-0BA9CC20F80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88FE1B3E-3BD0-413F-BFD5-6405E62AF88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DC8B2B2B-059A-400E-9D6E-6BF20C6676E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68A1906A-FBCF-41BB-8931-DA3492432EB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2DB86CEB-6408-4BA9-9207-644EC4E321D6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4C7D5F50-F312-4F45-902D-D7CEADE9848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B47E68B-5B9B-4A90-94AC-E6847CD709E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08AFE21B-4B2E-437A-BA25-F89B3AEDD2D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6840E9AF-0A20-409C-8C42-CACA50E297B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90603575-4330-4B38-B8CF-700696B1676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EAB4B043-0271-40FA-80EA-EFC84F39E6D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971B5C1C-325E-4F21-A7CF-815C8F79C7D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65629D69-1502-4FAC-ACB3-FEE41F06AF6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CE337E34-2959-456E-AA78-8BD26F29F6C8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17AF17B8-086C-4B81-9F25-60E250B3E1BD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A5FCEB9B-0243-4225-A678-F73F6176DE4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0430DFE9-5B13-47D1-8E77-ABB53991099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E306BD41-6E2A-48EF-AAB7-FE500C0C5E18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53902219-163C-4603-9E7C-5CC6FD22AD9D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BD0A200D-B499-4E0E-89EA-C4BE0E0A47BB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96316BDA-C1A9-4702-B898-B184B1A9CA9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70F9FA8C-1519-4716-B268-82475DBF099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7246BDF6-8D76-46D2-98B9-19AAABBF333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DA73E867-8F9B-42FA-954F-257A2FD7B59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8FA12199-F89C-47A9-A874-F0D08457153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ED59B74F-8A10-4FBA-9057-6D887CA085A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6769A35C-3C81-4F4D-B28E-27E30DC3DBE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F9CA5565-F660-4CD9-A77C-9187C2CB6E09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2F42261F-849D-4BC7-A817-E72A68F9BB47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51C14A49-B132-4648-A879-B906F69C86D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8F5D260E-13C4-4D5D-B23F-35F23B0F8F9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50AE4C90-CD72-4DA7-994B-E6F361ED4F84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5AF5E2EF-23A0-426F-8D0B-0E0975A85023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A894E1CB-5AA1-4E6A-8C77-823D048D1EE6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55D711C3-056D-4020-8823-0058F40C2B2F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BA60B833-9A22-44AD-9216-EAE79FB8BF6E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A2AD9A73-22DA-4230-A8D5-76EA89FA2AA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4146451F-7775-4C79-9DB4-A67B3EE5543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864ABD31-439A-4846-95F0-08ACEAB490D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70A61CA2-D5F7-40BB-A9A2-35A45C6660D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E5FC5068-65C2-4AB9-9F82-FA2B42144EB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37B04208-29AB-42CC-B349-EA61F6152070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B6F03777-C00A-4D2A-8B46-C71127FF61EF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783B300E-1696-419A-8C49-A28A465A069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52DC0AE5-AA07-4376-B694-D191A851F3B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150ABFBC-7B17-432E-8400-652F75729249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189D7EC4-DEEF-494D-969D-BAEA1BEEC579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1735C1AF-5744-4DCF-888B-7D694D2491A9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99DFB8DB-4AC7-4CF6-B828-755E889B8122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8890DAD9-D5FE-49A6-BC67-6FF59FD3A04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CE8E40DA-CC83-40A8-8146-C806C415B3E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382D2F7B-5C25-41A4-ACB6-BFE520C8E9F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8BC85F51-BFAA-4520-8C66-72FFE0EF602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63341AAE-A522-4ED9-9F7C-1E971FED5E6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4B8318F4-4293-49C3-AD0B-A1530722246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2C6FEF-6E35-4E57-A4AF-5BBDB647DBA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4D403D91-58A0-4502-8031-92D1C579C05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1989B7AD-2554-46D3-B358-A70899065AC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B3325D63-784D-4941-B1A4-8AEF8D7AF545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153CE81E-31D5-4CAD-8A52-20F9D8907BC2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C6221356-E2B4-41DE-9096-E523C08E66C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B26F991A-8F22-4045-A45A-B3789743696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5BA834D0-45EE-4727-87BD-58474260E124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66EAA67B-2513-447F-9FEB-28021D8A63BB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96CEBB62-25A8-4C7B-8A71-542216056FD5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234CC67D-9810-42C5-806E-48774F9B0464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B31567A2-9015-4711-A1D8-13F399C98BAB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98650B2E-9C5D-4E82-B570-6993794E315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D3A1437D-A2C5-4E57-86A1-4C222E9B606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A5C0066F-AC98-4769-9872-12C9B3DDD66D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909958FD-F2A1-409E-B71A-A083E665BFD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80B499DA-A640-4924-94F2-3669CB206F9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D4167B8D-3D36-4C19-A15D-68E1BF03E47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9CB5BFC6-2BA7-4316-9D8A-4CE04EC7D06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CACDA49D-C242-4351-840F-9B29D519157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B7378569-D118-4E4D-99CD-CB270FDC92F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9DB989A5-6AC1-4939-8CC5-13A8EFE9D9A0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E7F45E64-E1DB-48A5-80CF-9DAC31620AF1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B2ABB6C3-2BC6-4DAA-B84F-BA0DA73475C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482BB3FA-B6B2-4582-AC11-0F8498BA55BE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1958CE7D-5FA7-4DCC-B145-2FBAF1894CF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644FF5F1-AB68-484C-9E9D-57C40AF9BE2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58AF7B57-81C9-43B7-8F64-AD35CE8A6BF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6DD7883E-F30F-44C2-9B4B-BAABECAF6A3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5F9065D2-A66F-4B2F-94B9-D5F9290889D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3D71F58A-CED8-4858-975C-0050B6BEEF4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45F1D5F4-E1E4-401F-B9E2-73C16C1C855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E979584F-D469-45C2-83F6-F547CB1552A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24E680FB-0FA3-4440-83BF-748658E0F72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7CCC8810-68CE-46E3-B388-98C1DFB9801E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FF8045E8-2C75-4973-97AA-A6F9B27A0AA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DF21D42E-8DAA-4AA6-854B-3B52EAF8CA3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102E7A37-F821-4E95-B45F-A006FEFAE18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ED334CE7-0BCD-481C-9F9A-32739A54151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72A97BB5-DB7F-40F7-937D-491E5601CD6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6122064F-4A88-4E24-8085-6011B0EB06B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C47D975A-B131-486E-BFAF-3EC078EE9E1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637ADF04-9B6D-487D-B750-79F1876DEE0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93E84FBE-4481-422B-8343-DC0C2C5E085E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AF78C453-BCE9-47D1-8AA2-540C4DBA803B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A4EDEFF6-EBC9-4D37-A66D-461C607DCA1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0502115C-6158-487C-94DA-D33EC26BA6E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D9E34A92-236D-4D91-A14D-06480A36EA8C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4989431C-78E6-4EB7-8D25-8245F30DE568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05AD4504-909D-4239-84AF-87694E22D41A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7228F6AC-524F-40C5-92E7-91581E03B69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514E851A-904C-4766-8283-45CE0373A50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322C7A86-0B5B-49CB-AAE0-48A9943B772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82050B30-02DE-408C-841C-BA506E06676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A67BC682-CB9F-497F-93B3-86D118297E2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C8491EF2-85C3-48B8-87A4-6E4F2AFB91D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FCE65C5C-4FEB-4B50-82EC-9586EFF0033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80EDE0C4-05A4-4FDB-B0B6-B87CA41A4E41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AA1B3FE1-1030-4960-A92A-9CD5440E6FAE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6E6ED904-7480-4406-A4F5-22095D9EF0F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6B55C5DC-F2F3-45B0-88F0-82C0C9D9079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EF566C9F-4FC5-4311-9153-1E72BEE0B9B6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DDD67680-C7F0-48F9-AA87-D0611785A743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9C0C2B37-82E2-4F12-8CF3-29906D976193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E350CBE4-277A-47EA-8E3D-82F1F7115F95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57B287E1-5164-4921-B8CB-28F35FF8B69E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D8634B30-0849-44B2-A26A-DB60B44B015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D6447C9D-25AA-41B6-9F66-FD3AE88B980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28B88ACD-F19C-4949-8ED9-AE246DD22C2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D8D06521-13C2-4E7D-A6D2-D4CC3AFE002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2EA88746-67C2-4AD1-AE2F-2772889192F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CD5F0C4B-3A5A-4FF8-8B38-51BEF05BF52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A0D68001-65E6-4E59-8314-246F18D796F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50CD0548-A88C-4F22-B74D-DD8B1C58CAE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E8E363E2-B3D1-49E0-BA74-8A932AC8332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4EC3D9E4-0DA2-4CFD-A965-FEA3E081FF87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B9D39421-C2F7-499F-8748-2959EAEA6517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77EB1CFF-8BA1-469B-874A-C35F27AC7FA0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C1638B69-C8C0-4358-8909-7BFB2141FB33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3E84FF59-6AD9-4876-A445-4035C8BC845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A7B38687-E248-4F4A-82EA-B13A1314A12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ED468C1F-BF8C-4D38-856F-821E0AAAFD6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7FA56CC3-932F-46D4-8260-6021E85B12D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8F25B1B0-579C-4F04-8F50-5AD88D3B212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C559E988-8C2A-4627-850E-F6E12CB3707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BC2C399A-EBAF-48B7-B5BF-3D7F0262990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1B4A9295-E442-4770-8742-31A630D3364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B847CA2F-DCA6-485C-978D-93604D9AB06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34084994-4BD8-4407-9798-FF32F37245D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B47ADA93-1391-4DBB-9F42-C5B0ACFDB157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B225A81E-E226-4A8A-B2C5-7A015721DB6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9438FD56-4E1B-4466-ADA4-81332C3A2D1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42525BE1-06CA-45B6-BB45-1FBE5D956039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EF21852C-81CB-4C4E-B6BC-E967DC471B1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74B745C1-37D8-4175-829E-23B305A5F7E4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48C43461-59A2-4047-99BF-0FABC5C6CCDA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4A1F783A-AEA5-4866-ABF8-B92862A39F12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7C5BB441-6F63-4440-B4D0-B1A64996FE8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D69C9330-12A8-4574-A69B-54FEAA201D0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236A8E34-5DA7-4D53-89B8-8D7AE8E416D4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1A4E27EB-E8A9-4B06-AE46-619119C264C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3F6E7FB5-0611-4AAA-BB36-A8E125B4473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13F31CBC-6347-404C-AA04-4412D70F454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6C445DB7-1791-43E7-9B8F-A26E7749BB2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9E2F141C-7BE5-463D-BDA9-8E4CD28E5E1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13248BA-A121-4F90-A4B1-6909573F37C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7D1E27CE-E126-43F9-ACE6-AF5A7A769E81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BF1D999E-C42F-491F-8349-812BF86B09F7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537E5FCF-EFA4-4D94-ACD6-5BE422B08DE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EAEB52C-4919-4CB6-A85E-7012702855FD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332FF4DA-176B-4461-9A8D-63F12E93BF1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4285774E-C1AA-4461-9034-0A144C30293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75C9B276-CA77-4B12-B30D-67E2DBD3601F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4624866B-5466-4ECD-AECE-D8C064344CB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FF0698B6-0546-4ABC-B76A-A0FF36594BD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DC0AC4EF-C24F-402A-AD2E-2A283649664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75FF8D96-1748-41FD-90C3-BE95140EBF7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A13C5270-6A9B-4FBA-87FB-3F1297FA1C7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CF8B6F32-368D-4296-84F0-E6E658B4F1B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FA15C421-9050-4EBF-9861-35940B555FAF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4D487346-518C-41E8-9061-CD8CE003199D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638718C7-B788-4512-B9F9-0A583BCEA36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A4828426-5575-41D4-9C2D-AD600EA437C3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770AB384-71E8-4BD0-B1D8-7DA82A2931D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C9AF4C09-3A34-409D-9523-FC48AEB4DED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46C07ACB-5B9A-412D-B94D-5B8E5DF46D7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0E563185-EE29-41FA-9509-FD5E42FDF6F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4F36E172-08A6-4EC8-A828-5E19B740B03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10D5803E-AF0B-4869-BB83-50D13719C2A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157953C0-CD47-4EE7-9C23-A4321BD57A1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1A94C849-B177-4500-841C-D4AC763853A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987CF398-EE2E-4041-8C7E-74D3EC2397CD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9116F18A-79F4-455C-9B79-ADDC5971F140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A950F74F-E07C-40C1-952C-64C40872681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8BA05FB0-E646-41D9-977C-4BD9F19C9CF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9268854B-A43A-4C2D-BFFA-B6A7ABF354EF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34CF9775-9A35-4498-B1AD-98F930ACDFB6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69FFD40D-119C-41FB-A2FD-78EE6B161532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AA10E3D0-31F7-4B45-BF04-51BFD25E33E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13C11B34-DD30-4E00-8D08-368E522EE27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385633B6-1ACA-472A-A2D7-C356C012275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FFF15F1C-A3AD-4815-80A2-03569B73ACE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BE9797D3-0777-41C2-9FDB-EF9690DAA6F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9608E88C-7EAF-4C1B-9CDE-A4AB905C94D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D9377877-C8BC-47C3-B12F-65168504640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F2BDE538-85CD-4B09-9C19-E6E056B66EC2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1176E915-922B-41FE-9F4A-7711AA9C0C13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C9AADC5-6641-454A-9456-99D2A7C4A8B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D131F697-4FA7-405A-87F6-0A5E063D1BB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CF837769-797B-4662-A51F-7E18A1FE5AB7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701A690B-E6C8-448A-81E0-46DEA4D7A667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FD8A3548-F0E8-49AD-93F6-AA0CED6CCF2C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E7B254EA-AFE2-49CD-AB00-E3B3EA7B5037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280DF1DE-683A-4D6A-BFDD-B60EF0FABEC8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36ECFC35-A29C-49B4-A6E7-AA59C8DD089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7D8C371C-DF5F-4A9F-9587-2E6F47D8BCD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9FA80559-FC9E-407E-B87D-D3F3902A1EE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50251274-B42F-42FF-83A4-0D088EC196E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6EB9F6B2-2987-4138-B8E0-D093192733F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17D9F114-C8AD-40D9-A0BA-ACE03262F910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8F284A2F-FEC9-401E-8CE6-B24CBC7496E6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B9E2A5BC-D1FE-4F8D-BD91-75584F44B66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EB246818-B954-4B28-868C-3FEC3328EB7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EFC9E06B-4CFE-4D5C-B0AF-5141E96C6A32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5ED6F14C-BDEF-4519-8B2C-784C8B566C38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502FF80B-47D5-48CA-AE0B-FD958FDEE1CB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F04EE030-48DF-4A00-B695-87C8FA52CFDA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6C616B5F-58E2-429E-B2A9-FC85E885568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9F29BAC8-3627-47A7-B288-FA8DF825AD0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196B00C7-CCB4-4BA3-BB14-8C0CEFFD6D2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4A0107D0-CE13-48B4-95DC-834701609B9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DACABD68-5A74-4A82-BDEB-8972CD8F2BA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A84BDD19-559C-4054-9A65-B44F07D5946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5A79A4CF-D4B4-4353-92B9-7592976CEFE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A4578A30-EE63-4638-80D0-96C374D432F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6DA81591-9B6E-4328-80E0-038AF2B76A0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56B634E0-728F-4EFA-954C-2F422D66AEC2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5586D22A-983D-4E09-9D21-B107DB8A5D74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04837AF1-0BCC-4772-A799-5E330DCDE27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14FA6A10-8B98-4ED2-BFDA-9B3DA6F5E19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AB0D3A9C-C0A8-417A-B15D-BABDED249486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321567F4-902D-46B3-87B9-65398FD9BFB4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0174ACA4-4006-45C4-929F-6BECFBF7330A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68E8CE57-58A0-4E59-8D4D-C0AFB0BBD99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D57FB6D9-BAEE-451A-88D2-0B27D3A4CED5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2AD09807-2B4F-497B-ABC3-AFA4BCEB09F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DA79CE2B-0DB4-47E0-AA99-9568F6ECDEE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5E8A7463-7523-4A9C-94EF-FC28C2C730DA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6BAD522F-9962-4D14-8EBB-7741BD3E573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CBC07F78-D781-455B-B39A-2B8A8728EB2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D78A7883-603D-4A9C-96AF-BD40BFFF213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7DDC33B9-5C81-496E-8AF4-734E3072BCE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6C3A7F3B-C7FA-4AC4-B3F7-DB1057469CF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10FE23D6-2082-4FD0-82A5-4A5F1125E9D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549AF831-D5D4-4AD4-BCD8-A4E47819DD67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F6E63D89-05F8-4A85-B390-1A983FEFF55A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79070E31-3136-4C5E-BE6F-44AFA065272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E2DE0E63-96D9-45D0-AC09-B3FF2D98630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9471B846-9B11-4AAC-A871-F0EC22F5248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177520FA-2E7B-435A-B211-64287877ABB4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1C9B1BB3-89AF-4149-8076-C89B265F84D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AE83273B-1651-45D5-8634-908C992BC65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57DBACA6-941E-419C-89BE-42D8D6D1925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EA0E8FD2-4F97-4A41-91E7-818535636C1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46BA562C-C33E-4F56-908B-36EDB74A05F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45E4DFF3-020B-4F68-8EAE-A3E805BCA66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7EC38BBD-CAAC-45A3-8604-AEFC4C24651E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7B902153-1D26-4863-96C5-D2CBA3EAFC18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5B070908-4B9E-4DAB-BBE3-AD9CF587D9D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2B66572A-5ADA-43C0-98F5-482242871009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1548AE3F-56A7-409B-8A78-321D8DC3FEE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2563F0B0-BB55-4A32-B3C2-8A721C9B1C7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F0EA97F8-2E5B-4283-B221-8C57397C6C2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2DAB3ACF-B39B-4AB4-9BDB-C8102B7D8DA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E6BF9691-6F11-4590-8342-79D8FE996A0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F8488749-58E1-4F26-B9D3-703DB91673B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2C116936-A26E-46E8-9E9E-DEAEF8BD73A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FCB67B11-9985-42D0-AA51-F98C7DEAFA38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5FE9F6E1-38F7-4865-8207-808495A3963A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D6BA0104-9027-472C-8D4B-4DF964AE39E2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E725F6CA-5207-47B8-93E2-CE254BA872B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D4985BA5-6460-45BF-8152-E8F1EFDD64A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2607023A-5CA7-4C77-9207-67183153BE58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E5796385-D0FB-42FF-9EC4-5F4C12ECE08C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E893553E-4DFD-4CB5-91E3-5227F9B77012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A486B742-DDCA-4E4F-96D6-316428ED56A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EF003A09-5553-4839-BFD9-B2094229837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3FB88CEE-06B5-44F3-ADE0-28C3F3B8922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7F322DB1-CB1F-4816-A8D1-B67C0327382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A679F018-1D82-45A9-8BF3-2408B9D8367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A304CBD0-2B42-4507-A808-AB44DA9416F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5A787CD7-71EA-4E7B-AE6F-0A8149C0A91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9E44B537-C2C2-4618-9D4C-6E50530C954C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78F16825-36E4-43B8-8C99-B2148920CD0F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47C67695-F620-40F6-A494-DAE7D3A4E00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BDDA3683-EE04-46D5-A65C-9EEA5B23505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6C157A8E-1C3E-4ECD-A5D4-75A9D80BD43E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2A4CAEAA-70E1-4053-BB7D-53FF3CA01B53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B8BCCB37-E365-4ADF-A79E-A2D5FFE05023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6A1FAF2D-8633-4088-A5AA-12C707D6D312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25B62E08-F255-449A-BBDA-B4D48D7579F7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DFB2FAAE-26DB-49D3-A227-B6437B58816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34CA2898-FF0C-47B5-B836-E86C41B0587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0709F9EE-E573-4D28-9D5B-338B942E6C2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BD45D7C0-7608-4694-8FD0-40D17E44E88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21A2DC59-CC37-45AD-98EE-65E58F205B6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133333BE-D88D-4692-B583-3A4991038960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BDC3739D-2BD1-4F63-BE5F-3A881C24901A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2EF9DF05-7A53-465C-A074-D0D838538E3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20B0DBE0-1638-46ED-AB55-59ADC9D7C62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EBCB6223-0A57-4CF6-8791-C59902908B0D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4CAABAA4-5C21-4CD8-A233-E9A2434DE9F1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932FB931-855D-4215-B59F-593F2C6FB4BC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0A0EA9DF-AB20-42E7-9BED-5E8F37B54846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5FCBAE2F-AF4A-4EE2-A1CC-4E7A483BD55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246EAF85-C2EF-44C1-ABC4-CBFCE6A1D85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9E157BBE-CEA0-47C6-B736-D391949784A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63083E6E-DDC5-4A1C-9EA9-5A6C173191B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ED41AB0B-634F-405C-8602-3251450606B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8DE05904-9E59-40D4-9AB4-D9BB2E9CD63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EF7066DE-2BDA-44FF-A60B-E7F605952CE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D34935E2-7E6A-413A-8707-53E2BC872AA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D4838CDB-B103-40FB-9A6F-A2F455B88A1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CDC2D1-9B01-4B20-9A6B-E9C0CD4306F6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F1B64FBC-4DBE-4E9F-8822-18B98BCBE9B3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4910B301-D394-4D57-A9CE-00615830A16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AD9E1915-F37E-4E2B-981C-A5A4BBEE777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FA431F88-25F3-4B61-AF42-FE44CC41258B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A2334745-3E89-4C27-ADC4-0567EA784D76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F53399F1-F627-4CC1-8A0E-9E3901DF82C4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31964DA3-A329-4370-B0B4-4E4881F1BB1E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82F7BECA-90F9-446C-8C04-69DC36B36E51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2F9D65DC-794B-4957-9DA9-CF5EB13B815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76243899-0334-460C-8A3C-A55C7E17AB9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D6850A8D-174A-4563-85F0-1D8D00D57546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40D397A4-2157-4FA1-B0F0-21CD35285D6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0161910E-06AB-49C4-B330-190B528AE76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D67FD1CE-AF33-45BE-B360-30632D1BB6A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8C030A9B-95AD-4D2B-B175-7E84E3ECFA8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994E8469-34CF-4DFA-9671-5636F56158A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C020C957-74FB-41F1-8A71-F81895806FC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99E76363-6829-4167-B0D6-C9E50B8749CC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06F0452D-8250-4230-A987-8514ECE554B1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5F39F2A8-4A1C-4B85-865B-F8AD9D5AA0B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495300</xdr:colOff>
      <xdr:row>164</xdr:row>
      <xdr:rowOff>180975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9E01D69D-D739-43AA-A94E-18FB78CE4698}"/>
            </a:ext>
          </a:extLst>
        </xdr:cNvPr>
        <xdr:cNvSpPr txBox="1">
          <a:spLocks noChangeArrowheads="1"/>
        </xdr:cNvSpPr>
      </xdr:nvSpPr>
      <xdr:spPr bwMode="auto">
        <a:xfrm>
          <a:off x="3095625" y="36014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1EF7EEDB-50BD-442E-B51D-3CF820680E0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50B13209-8E0B-46FE-8DDD-0A81F10EAE7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986E9788-E8FA-4267-B7A3-8BABF4870BB2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7FD4EF8E-AF8B-44E2-B45B-12CF37779D3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2BCE0CDF-4A57-40F1-99C7-556000C4F74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562FDD9F-D6C2-4F77-89A0-B2B2724AC2D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F7B7FF-E840-455D-BD59-62C93D6C388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2F1318BA-4B02-4750-B64E-79A6269B109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C8613A6F-078E-4F0F-9011-CFBDFC8A56D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7B8FBD52-6B07-4A4A-AF9E-8EED5962183A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A9F3BC88-D45F-460F-A83E-1A76DF38E8A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89B9BB65-11E5-4A8D-B08E-B7533ABB6FD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C89C0EBE-34F0-4F8F-A8B1-CFBA1723C192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84AF6C89-0E1B-48C7-9DAD-F0D04879A10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DD845BF4-6FB1-4092-B649-40A7FCA8A54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91DC1998-7DBF-45C6-A4E3-A141A2BF2CC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1A905861-4B78-425A-84EA-DF8906EC8F3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4225826F-9E04-4B71-A231-CED29D734D1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43E652DD-F9C8-4973-85E7-668679201E1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341B0A54-A80B-4809-9E4A-A8C200A3643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CB9B8124-F3EF-43A7-B2A2-51B8A8DA483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AC384E55-CCDC-4927-AC5A-1E78AC901B09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7D1F3B40-8EA9-47D2-907F-E801B50D437A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FF5B4664-3AF8-4EB3-A872-D1A0926A602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F715ED2D-CD08-46F1-A58F-90D6FB54C531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E5E36249-DAF3-4599-9B8E-5B82E7A8E546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4CFAC836-FA22-4141-9D53-BA51E958457E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3BFBD0C9-3260-4813-96E9-3FAD11725783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F3089B8E-D607-4B36-A716-DE5569E36EF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CBEA4570-68A8-4674-A00F-47CA35858DD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2AB231C6-A6C7-40A3-B952-5C2107B3F5D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EA22B995-D4A9-4C92-8A61-D80F9A31DB7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F4E2D2E4-AB30-41A2-BE72-A6EA6006EF6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607047AD-AA48-422F-BD49-C82051DF5BB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01FDC450-7196-4A10-8D97-5D71D76523D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B4895758-3E93-4D37-ADB6-4E6FEC31FC24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502008F5-0E7A-4430-A520-3C71AD3CA3AD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1A3E10C8-6D7F-4CCB-8C3C-1CB71D64AF8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75B0AB6A-7541-4F4A-8CDC-664FAFFF6C8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161D82AB-104F-46FD-AB57-0B8DFC760FED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C3C78399-5FC0-470A-B04D-3C2135F07D19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F53068B5-34B2-4339-B414-264FE991DA7A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0B44DFBA-1ACB-4E21-8E7A-BE7788082D2D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EB1E240E-F2EF-4431-ADC0-A11148E133EB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85E57CF8-503A-4A3C-BAAC-3636A32BD0E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57AC8DC7-776A-43DE-B3CC-124175C0760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D941C60B-0463-40A1-8A7C-73A1FBD2A15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8A22A694-69AF-410C-A8C6-D85E769C170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46C1203C-1019-454A-903A-C556322093A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7B9A175B-549D-4650-8B6D-FD7FE604598F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784A4404-43ED-4E7A-B2E7-0798196D2E1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79078CD0-D4DF-49DB-93A6-CCE37854E8E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44CD8AA3-538F-40BC-9664-D3ACB04A901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EA042420-37C1-4003-B6C3-0E3609E5F06F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8ED4CFCA-1659-4440-8A85-F5C5671EA45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04A75609-EDE6-4660-9451-FC2205A811B4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D2287573-4D24-4445-B76C-AACD854B6247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9143DB6B-E064-4FD0-829F-D80E1D4DE2A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336F90DC-A6EF-4775-A617-F08EA2C016E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465FD3FB-BEAB-452A-B6B1-53F8D8F3304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729DADB9-E3C9-4C85-8A7B-2A7B62A6CDA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BFF8F23D-D6E2-4B57-BB29-341AE415620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C4C56A15-86AE-45E7-A901-8B8D3620864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4517267B-4A41-4733-BF09-C502478E1EB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F5F5D84C-3D86-4501-9246-0E9C390D515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C8182E52-3E5C-40BA-825D-6A55F07312E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7AC1E43D-A386-4B65-8679-8FF51A0D59C3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9FA18ECD-9C5E-44C8-BE8C-D69A0705F2B3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5EC17227-3D3F-4284-ACFE-9F3C0AFF188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93D28F98-05D1-4187-95A7-B8BEDA641FC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E9CE25AD-C880-4E43-97E7-4231029D8120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7125C780-67D1-41BC-B114-B97DA0AAF1B6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BB3BE818-9142-4469-ADD0-4CBE6415869B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9EA05F7-585B-409D-A428-00D1E27E9A9C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5A134357-82E9-41B6-8FA4-0ADBEB79B23D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B9C0EFCC-9AF5-4F6F-867C-41BD5F2C4DD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BBC976A4-F642-410E-A89A-0A65E8F82A7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21B5BC92-F405-4183-8B7A-11A5BFA93E23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4F7C65B8-61E6-4A7E-A6D8-1F18B592B49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FCF4C6B8-D2E2-4F33-BF07-C6A7C10DDC8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94EA957B-B5CA-43D4-83A7-D39FB179244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577C2B1D-0B20-4C22-B2A5-682D2CB0E79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56E5D98E-9731-4783-B38E-0AFFAA63C67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96C4DAD9-67F1-4868-B13C-A1AD9FC25B3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A5A0DD95-D24D-44BB-BB24-1C0BC0A79F3F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676A9474-E5D6-4B3C-A808-05DB1495B85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8C0CF4EA-D0C2-4D05-ABC6-DFE37D2B6D2A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E70C1556-5128-465B-90A7-9BF4B15C142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3BE826D2-7B5E-4D68-9E09-97DB045B903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EF0E168C-C269-47D6-88E6-FF6C7BBEF47B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A202DC96-4C46-402E-AEB9-21294370808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26E443ED-0B87-4DC9-9F3E-B73C9A697C9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8447BA5F-FAFB-4FF4-968B-C4660B3119A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80AA56BD-F2BE-4E33-9A0A-E3D52715808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F8C8EA4E-EB1B-4064-85B6-1088A54D494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324C8B6D-8CC9-4FB9-AFD3-C70ABB1E0F5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6CAEB53B-A7D9-474D-828C-195925396A7C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8548EE5B-2CAC-44AC-AF99-7193623AEA98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21343DF9-7CEA-4860-BCDC-8EF253858CC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27A58062-B5A3-4A08-BE76-FD31013ADB0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4F1E9135-4467-4655-871B-DD6ED55A629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6FE8FD00-8FD4-4440-AA4E-32A7D26EDC2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4397AB92-1E31-4A73-ABDF-E5D0893267C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63905C45-88A5-47A0-B9B2-9FF3CB550A2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E821FE10-45CD-4CED-B92F-C5514F95373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F696F0B6-0E0A-4016-943A-8B6D7E2D0DF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515702C4-7680-4926-B9A1-918F4447F76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DA693735-F507-4A71-B81C-146573B46E23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607631F1-EA8F-4647-9A39-5E0184EAE58B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C7E0B632-8EE1-4F9A-871C-6410F6FA045F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514F5383-7ED8-4E54-B086-E7615E16C02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7836FC77-850A-4129-A3C5-97A27849A3F7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BECC2036-9C0A-425C-80AA-0E0DDA227073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2C6C4118-0F37-4BF3-BE4D-CD4B55AB13F1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8AE58330-0706-495B-9EEE-A1354190D21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1D9DADDF-575F-4DB4-B6BE-03DADA0EC7F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201DE1E2-E290-44FA-8D80-F8C1F231731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E56D34A4-CFBE-4604-8112-F86D96005D4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370A635A-E663-4C92-B7C2-2AF953F9B5E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F2169D04-233C-42A0-985F-05DE5996877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831F804C-C467-4CBF-8817-B90A906DD52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98D2DA64-E3BC-4061-B4C2-C385CB1F70FD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E7639F4E-3166-4881-B051-E6404BA43E71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85C35AED-7128-4FDB-BDAB-5180F22185F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A4D23189-7E2E-4614-B773-3D85F3D3599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8B7D352B-E173-4956-9F02-C0E1C129D9DE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6DBA53A3-70CF-454B-B7E3-38ACA02C7AC1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8F680395-0893-4A7A-8682-3B86509A4EE8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51278A74-EF5B-4C10-8581-51C8F4280F35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23538F2F-27A2-42A0-8608-C8F4AE223D5B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C666E394-6FB2-478B-B43B-C6FCB908B9E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F1184E49-E1D1-4C50-8B82-4DB7638B923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27359DE7-98D0-4F85-A3C6-1877DBF802D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48D7957E-37EC-4D1D-A7E3-38AA639DD45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06E45FEA-6005-49EF-9945-EF510CD7535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B5389075-B146-4A9B-8DF7-67D82EFBB1C5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69F0AC2C-799E-4AD0-977B-BEF11B362830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26003B14-3EDD-4D38-B9E4-2DC57122736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6710C4DF-37FB-409D-A862-561774D8DC3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F1945CCE-6CD6-4438-B44F-A1010F86EECB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5F42C3F8-EC41-4BD2-A3AE-B7A578F60FEC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2B465B25-2217-4CE9-B1FC-9FDB6B9B32A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027E9C85-6641-425B-A922-39C516AB79E9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1E0E3935-9FFC-4CA8-BEC4-256EE4CBE6C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A4DE657A-A435-4A80-95FF-82708A67D13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F2458BE0-10BF-4C18-A69D-DA6A1F82257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DF9496E4-9400-4E12-B80E-A242EA25011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A98D6894-8776-46E9-8E49-8C19D1CE6E9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80EA8E98-55A2-4038-A5DD-32A9C3D35E1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D7F30D5B-F556-4BFE-A320-849984550CC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112378E0-9B97-4067-B9A4-47A1336EE6E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AA244D25-8219-45AF-B246-4365BF0BE4E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50681362-E98A-4AD8-993F-8835F074C19C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6A360E02-519F-4B15-94C8-CF1842831DD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8109A836-1DC2-4272-8804-C09FF5F88A6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D780B228-1051-45B9-A316-27DA91BAEEC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50CA8D2F-C49D-40A3-8525-DD4C82C71055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80CE9F1-D53E-4CF7-9C2B-E2DFD1B5E52A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6EB0D180-595A-4B6A-90DB-F7D66329727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EFDC155E-DF00-466E-97F1-DFAEC229600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9DF4705C-83DA-44E6-9065-D5B0DB6528B9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68AD7F44-F9CC-4693-9D34-130357386E9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827283D3-8779-442A-9F29-9CBA9949FEC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58740B78-70AD-47FC-BF46-133C52685614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6B092239-2097-451D-AE1B-7F58839B0A3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C89EA2C6-5C3B-48C9-BA61-065343A49F8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4F76F1DB-2C2D-4A96-9FA0-8F2CB70E9EF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0E33B777-A508-4865-953F-F4F16390948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07C662E8-2105-4FEA-AEFE-8ABA0DD6641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4206B867-16BD-4EE7-9476-CA9CB0F041A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31D6EB64-2EB7-46E8-AFEA-C482F4AD5C6D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4D188C64-9CA8-481D-8223-46EB6231205B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1BC1924B-6786-4C4C-8CEF-412566CBBD7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3DF64FA2-0553-45E4-8DDA-4F156F1AB372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9FC12776-4964-4E3F-87BB-7A5988985DE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52FBEA99-C437-4BFE-8B4D-23D6F5808B7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414B11ED-7B3A-4A71-99A6-CBFA65EFB212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B97FA4EC-47D4-4A28-AF02-468A5D9C833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DC62185D-332D-4A84-90A1-DAEC3D2ADB5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B9C811B6-AEA2-4AE5-89B4-FD66D181CB7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F519186E-2E37-47E0-B9FC-9CC7F6B75B7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B207FA27-36BA-4AFB-9F0B-C0CE1A8881D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699AB74A-8A4B-4A78-89A1-421C3333E9C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93AB61EB-9687-49EC-A560-A326BB3DD28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2BFEF110-E40B-458C-A304-89CFEC3D1700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B034AACF-024E-4BAD-8887-FA985F316ED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43B55CC0-F397-47F3-9759-2E18F8296F25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5FB93062-EAA2-4165-876F-E95EE8141B0A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60BF529-D916-469A-89A0-2A8131322C2D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072E6D7C-67D9-4DBE-A897-DA4CAD671350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6E5D56DE-E2D2-4893-AC79-2C4DE7DCF40E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D6CB978D-F2AD-4CF9-AADE-0F25DD227B93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7C5148F7-0EA8-42DC-AB4D-073A893D20EE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523875</xdr:colOff>
      <xdr:row>76</xdr:row>
      <xdr:rowOff>28575</xdr:rowOff>
    </xdr:from>
    <xdr:ext cx="85725" cy="676274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3E6B094B-9E24-401A-B6CD-CD58A29BBBCE}"/>
            </a:ext>
          </a:extLst>
        </xdr:cNvPr>
        <xdr:cNvSpPr txBox="1">
          <a:spLocks noChangeArrowheads="1"/>
        </xdr:cNvSpPr>
      </xdr:nvSpPr>
      <xdr:spPr bwMode="auto">
        <a:xfrm>
          <a:off x="3124200" y="16116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136</xdr:row>
      <xdr:rowOff>85725</xdr:rowOff>
    </xdr:from>
    <xdr:ext cx="85725" cy="676274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56614774-F902-4657-812F-D019D8A15156}"/>
            </a:ext>
          </a:extLst>
        </xdr:cNvPr>
        <xdr:cNvSpPr txBox="1">
          <a:spLocks noChangeArrowheads="1"/>
        </xdr:cNvSpPr>
      </xdr:nvSpPr>
      <xdr:spPr bwMode="auto">
        <a:xfrm>
          <a:off x="2609850" y="29556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495300</xdr:colOff>
      <xdr:row>193</xdr:row>
      <xdr:rowOff>180975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25827FF8-1BDE-4F87-9AC1-93CB76720396}"/>
            </a:ext>
          </a:extLst>
        </xdr:cNvPr>
        <xdr:cNvSpPr txBox="1">
          <a:spLocks noChangeArrowheads="1"/>
        </xdr:cNvSpPr>
      </xdr:nvSpPr>
      <xdr:spPr bwMode="auto">
        <a:xfrm>
          <a:off x="3095625" y="42614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428624</xdr:colOff>
      <xdr:row>0</xdr:row>
      <xdr:rowOff>133350</xdr:rowOff>
    </xdr:from>
    <xdr:to>
      <xdr:col>2</xdr:col>
      <xdr:colOff>238124</xdr:colOff>
      <xdr:row>4</xdr:row>
      <xdr:rowOff>47624</xdr:rowOff>
    </xdr:to>
    <xdr:pic>
      <xdr:nvPicPr>
        <xdr:cNvPr id="3456" name="3455 Imagen">
          <a:extLst>
            <a:ext uri="{FF2B5EF4-FFF2-40B4-BE49-F238E27FC236}">
              <a16:creationId xmlns:a16="http://schemas.microsoft.com/office/drawing/2014/main" id="{A58AEFA3-5D7F-41C2-87E9-17B99E104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133350"/>
          <a:ext cx="1019175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5F981861-EEC6-4DB6-A236-C446BFA06AD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B86FCD2C-DCF9-4046-94B7-AE99F5EEF9C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8907ABF0-59DC-4CAA-9A85-8B72F50DE5E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AAF7A6D2-7A7B-4DF2-A795-9AFC144D82C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64E581F4-110E-4732-B57F-E1D7E719673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A7118647-6AA8-4F6A-91C7-9CC53BB5A621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id="{D34AECC1-7290-4951-A54E-576F0031F1D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D499343D-7E33-4BBD-A548-D97CF123BF4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5" name="Text Box 8">
          <a:extLst>
            <a:ext uri="{FF2B5EF4-FFF2-40B4-BE49-F238E27FC236}">
              <a16:creationId xmlns:a16="http://schemas.microsoft.com/office/drawing/2014/main" id="{1146A287-1880-4C22-9245-BAD02FC97CE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90D2-CAC6-4AEB-A4CD-7001921DCB8D}">
  <dimension ref="A1:AG689"/>
  <sheetViews>
    <sheetView tabSelected="1" workbookViewId="0">
      <selection sqref="A1:XFD1048576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">
        <v>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4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6</v>
      </c>
      <c r="B8" s="13"/>
      <c r="C8" s="13"/>
      <c r="D8" s="14" t="s">
        <v>7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8</v>
      </c>
      <c r="B9" s="13"/>
      <c r="C9" s="13"/>
      <c r="D9" s="15" t="s">
        <v>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10</v>
      </c>
      <c r="B10" s="13"/>
      <c r="C10" s="13"/>
      <c r="D10" s="16">
        <v>1400000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12</v>
      </c>
      <c r="B13" s="20"/>
      <c r="C13" s="20"/>
      <c r="D13" s="21" t="s">
        <v>13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14</v>
      </c>
      <c r="B14" s="22"/>
      <c r="C14" s="22"/>
      <c r="D14" s="23" t="s">
        <v>15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16</v>
      </c>
      <c r="B15" s="24"/>
      <c r="C15" s="24"/>
      <c r="D15" s="25" t="s">
        <v>17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18</v>
      </c>
      <c r="B16" s="24"/>
      <c r="C16" s="24"/>
      <c r="D16" s="25" t="s">
        <v>19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20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7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28</v>
      </c>
      <c r="B29" s="38"/>
      <c r="C29" s="39" t="s">
        <v>29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31</v>
      </c>
      <c r="B33" s="38"/>
      <c r="C33" s="47" t="s">
        <v>32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33</v>
      </c>
      <c r="B35" s="50"/>
      <c r="C35" s="51" t="s">
        <v>34</v>
      </c>
      <c r="D35" s="36"/>
      <c r="E35" s="38" t="s">
        <v>35</v>
      </c>
      <c r="F35" s="38"/>
      <c r="G35" s="52" t="s">
        <v>36</v>
      </c>
      <c r="H35" s="52"/>
      <c r="I35" s="52"/>
      <c r="J35" s="52"/>
      <c r="K35" s="36"/>
      <c r="L35" s="36"/>
      <c r="M35" s="38" t="s">
        <v>37</v>
      </c>
      <c r="N35" s="38"/>
      <c r="O35" s="38"/>
      <c r="P35" s="38"/>
      <c r="Q35" s="52" t="s">
        <v>38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39</v>
      </c>
      <c r="B37" s="50"/>
      <c r="C37" s="53" t="s">
        <v>40</v>
      </c>
      <c r="D37" s="36"/>
      <c r="E37" s="49" t="s">
        <v>41</v>
      </c>
      <c r="F37" s="50"/>
      <c r="G37" s="52" t="s">
        <v>42</v>
      </c>
      <c r="H37" s="52"/>
      <c r="I37" s="52"/>
      <c r="J37" s="52"/>
      <c r="K37" s="36"/>
      <c r="L37" s="36"/>
      <c r="M37" s="38" t="s">
        <v>43</v>
      </c>
      <c r="N37" s="38"/>
      <c r="O37" s="38"/>
      <c r="P37" s="38"/>
      <c r="Q37" s="52" t="s">
        <v>44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45</v>
      </c>
      <c r="D39" s="38"/>
      <c r="E39" s="38"/>
      <c r="F39" s="38"/>
      <c r="H39" s="36"/>
      <c r="I39" s="36"/>
      <c r="J39" s="36"/>
      <c r="O39" s="38" t="s">
        <v>46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178</v>
      </c>
      <c r="D40" s="36"/>
      <c r="E40" s="56">
        <v>2015</v>
      </c>
      <c r="F40" s="56"/>
      <c r="H40" s="36"/>
      <c r="I40" s="36"/>
      <c r="J40" s="36"/>
      <c r="O40" s="57">
        <v>6.7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47</v>
      </c>
      <c r="D41" s="60"/>
      <c r="E41" s="61" t="s">
        <v>48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49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50</v>
      </c>
      <c r="B44" s="66"/>
      <c r="C44" s="38" t="s">
        <v>31</v>
      </c>
      <c r="D44" s="38"/>
      <c r="E44" s="67" t="s">
        <v>51</v>
      </c>
      <c r="F44" s="49" t="s">
        <v>52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53</v>
      </c>
      <c r="W44" s="38" t="s">
        <v>54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55</v>
      </c>
      <c r="G45" s="75"/>
      <c r="H45" s="76"/>
      <c r="I45" s="77" t="s">
        <v>56</v>
      </c>
      <c r="J45" s="77" t="s">
        <v>57</v>
      </c>
      <c r="K45" s="77" t="s">
        <v>58</v>
      </c>
      <c r="L45" s="77" t="s">
        <v>59</v>
      </c>
      <c r="M45" s="77" t="s">
        <v>60</v>
      </c>
      <c r="N45" s="77" t="s">
        <v>61</v>
      </c>
      <c r="O45" s="77" t="s">
        <v>62</v>
      </c>
      <c r="P45" s="77" t="s">
        <v>63</v>
      </c>
      <c r="Q45" s="77" t="s">
        <v>64</v>
      </c>
      <c r="R45" s="77" t="s">
        <v>65</v>
      </c>
      <c r="S45" s="77" t="s">
        <v>66</v>
      </c>
      <c r="T45" s="77" t="s">
        <v>67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68</v>
      </c>
      <c r="B46" s="80"/>
      <c r="C46" s="81" t="s">
        <v>69</v>
      </c>
      <c r="D46" s="81"/>
      <c r="E46" s="82" t="s">
        <v>70</v>
      </c>
      <c r="F46" s="83" t="s">
        <v>71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191</v>
      </c>
      <c r="U46" s="88"/>
      <c r="V46" s="89">
        <f>IF(SUM(I46:T46)=0,"",SUM(I46:T46))</f>
        <v>191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7.30%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72</v>
      </c>
      <c r="B47" s="80"/>
      <c r="C47" s="81" t="s">
        <v>73</v>
      </c>
      <c r="D47" s="81"/>
      <c r="E47" s="82" t="s">
        <v>70</v>
      </c>
      <c r="F47" s="83" t="s">
        <v>74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178</v>
      </c>
      <c r="U47" s="87">
        <f>SUM(I47:T47)</f>
        <v>178</v>
      </c>
      <c r="V47" s="89">
        <f>IF(SUM(I47:T47)=0,"",SUM(I47:T47))</f>
        <v>178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75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50</v>
      </c>
      <c r="B49" s="66"/>
      <c r="C49" s="38" t="s">
        <v>31</v>
      </c>
      <c r="D49" s="38"/>
      <c r="E49" s="67" t="s">
        <v>51</v>
      </c>
      <c r="F49" s="49" t="s">
        <v>52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53</v>
      </c>
      <c r="W49" s="38" t="s">
        <v>76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75</v>
      </c>
      <c r="G50" s="75"/>
      <c r="H50" s="76"/>
      <c r="I50" s="77" t="s">
        <v>56</v>
      </c>
      <c r="J50" s="77" t="s">
        <v>57</v>
      </c>
      <c r="K50" s="77" t="s">
        <v>58</v>
      </c>
      <c r="L50" s="77" t="s">
        <v>59</v>
      </c>
      <c r="M50" s="77" t="s">
        <v>60</v>
      </c>
      <c r="N50" s="77" t="s">
        <v>61</v>
      </c>
      <c r="O50" s="77" t="s">
        <v>62</v>
      </c>
      <c r="P50" s="77" t="s">
        <v>63</v>
      </c>
      <c r="Q50" s="77" t="s">
        <v>64</v>
      </c>
      <c r="R50" s="77" t="s">
        <v>65</v>
      </c>
      <c r="S50" s="77" t="s">
        <v>66</v>
      </c>
      <c r="T50" s="77" t="s">
        <v>67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68</v>
      </c>
      <c r="B51" s="80"/>
      <c r="C51" s="92" t="str">
        <f>IF(C46=0,"",C46)</f>
        <v>Numero de beneficiarios 2016</v>
      </c>
      <c r="D51" s="93"/>
      <c r="E51" s="94" t="str">
        <f>IF(E46=0,"",E46)</f>
        <v>personas</v>
      </c>
      <c r="F51" s="83" t="s">
        <v>77</v>
      </c>
      <c r="G51" s="84"/>
      <c r="H51" s="85"/>
      <c r="I51" s="86"/>
      <c r="J51" s="87"/>
      <c r="K51" s="87"/>
      <c r="L51" s="87"/>
      <c r="M51" s="87"/>
      <c r="N51" s="87">
        <v>98</v>
      </c>
      <c r="O51" s="87"/>
      <c r="P51" s="87"/>
      <c r="Q51" s="87"/>
      <c r="R51" s="87"/>
      <c r="S51" s="87"/>
      <c r="T51" s="87">
        <v>94</v>
      </c>
      <c r="U51" s="88"/>
      <c r="V51" s="89">
        <f t="shared" ref="V51:V52" si="0">IF(SUM(I51:T51)=0,"",SUM(I51:T51))</f>
        <v>192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7.87%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72</v>
      </c>
      <c r="B52" s="80"/>
      <c r="C52" s="92" t="str">
        <f>IF(C47=0,"",C47)</f>
        <v>Numero de beneficiarios 2015</v>
      </c>
      <c r="D52" s="93"/>
      <c r="E52" s="94" t="str">
        <f>IF(E47=0,"",E47)</f>
        <v>personas</v>
      </c>
      <c r="F52" s="83" t="s">
        <v>78</v>
      </c>
      <c r="G52" s="84"/>
      <c r="H52" s="85"/>
      <c r="I52" s="86"/>
      <c r="J52" s="87"/>
      <c r="K52" s="87"/>
      <c r="L52" s="87"/>
      <c r="M52" s="87"/>
      <c r="N52" s="87">
        <v>178</v>
      </c>
      <c r="O52" s="87"/>
      <c r="P52" s="87"/>
      <c r="Q52" s="87"/>
      <c r="R52" s="87"/>
      <c r="S52" s="87"/>
      <c r="T52" s="87"/>
      <c r="U52" s="87">
        <f>SUM(I52:T52)</f>
        <v>178</v>
      </c>
      <c r="V52" s="89">
        <f t="shared" si="0"/>
        <v>178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79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1.0781000000000001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80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28</v>
      </c>
      <c r="B60" s="38"/>
      <c r="C60" s="39" t="s">
        <v>82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30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31</v>
      </c>
      <c r="B64" s="38"/>
      <c r="C64" s="47" t="s">
        <v>32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33</v>
      </c>
      <c r="B66" s="50"/>
      <c r="C66" s="51" t="s">
        <v>83</v>
      </c>
      <c r="D66" s="36"/>
      <c r="E66" s="38" t="s">
        <v>35</v>
      </c>
      <c r="F66" s="38"/>
      <c r="G66" s="52" t="s">
        <v>36</v>
      </c>
      <c r="H66" s="52"/>
      <c r="I66" s="52"/>
      <c r="J66" s="52"/>
      <c r="K66" s="36"/>
      <c r="L66" s="36"/>
      <c r="M66" s="38" t="s">
        <v>37</v>
      </c>
      <c r="N66" s="38"/>
      <c r="O66" s="38"/>
      <c r="P66" s="38"/>
      <c r="Q66" s="52" t="s">
        <v>38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39</v>
      </c>
      <c r="B68" s="50"/>
      <c r="C68" s="53" t="s">
        <v>40</v>
      </c>
      <c r="D68" s="36"/>
      <c r="E68" s="49" t="s">
        <v>41</v>
      </c>
      <c r="F68" s="50"/>
      <c r="G68" s="52" t="s">
        <v>42</v>
      </c>
      <c r="H68" s="52"/>
      <c r="I68" s="52"/>
      <c r="J68" s="52"/>
      <c r="K68" s="36"/>
      <c r="L68" s="36"/>
      <c r="M68" s="38" t="s">
        <v>43</v>
      </c>
      <c r="N68" s="38"/>
      <c r="O68" s="38"/>
      <c r="P68" s="38"/>
      <c r="Q68" s="52" t="s">
        <v>44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45</v>
      </c>
      <c r="D70" s="38"/>
      <c r="E70" s="38"/>
      <c r="F70" s="38"/>
      <c r="H70" s="36"/>
      <c r="I70" s="36"/>
      <c r="J70" s="36"/>
      <c r="O70" s="38" t="s">
        <v>46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>
        <v>178</v>
      </c>
      <c r="D71" s="36"/>
      <c r="E71" s="56">
        <v>2015</v>
      </c>
      <c r="F71" s="56"/>
      <c r="H71" s="36"/>
      <c r="I71" s="36"/>
      <c r="J71" s="36"/>
      <c r="O71" s="118">
        <v>7.3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47</v>
      </c>
      <c r="D72" s="60"/>
      <c r="E72" s="61" t="s">
        <v>48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49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50</v>
      </c>
      <c r="B75" s="66"/>
      <c r="C75" s="38" t="s">
        <v>31</v>
      </c>
      <c r="D75" s="38"/>
      <c r="E75" s="67" t="s">
        <v>51</v>
      </c>
      <c r="F75" s="49" t="s">
        <v>52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53</v>
      </c>
      <c r="W75" s="38" t="s">
        <v>54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55</v>
      </c>
      <c r="G76" s="75"/>
      <c r="H76" s="76"/>
      <c r="I76" s="77" t="s">
        <v>56</v>
      </c>
      <c r="J76" s="77" t="s">
        <v>57</v>
      </c>
      <c r="K76" s="77" t="s">
        <v>58</v>
      </c>
      <c r="L76" s="77" t="s">
        <v>59</v>
      </c>
      <c r="M76" s="77" t="s">
        <v>60</v>
      </c>
      <c r="N76" s="77" t="s">
        <v>61</v>
      </c>
      <c r="O76" s="77" t="s">
        <v>62</v>
      </c>
      <c r="P76" s="77" t="s">
        <v>63</v>
      </c>
      <c r="Q76" s="77" t="s">
        <v>64</v>
      </c>
      <c r="R76" s="77" t="s">
        <v>65</v>
      </c>
      <c r="S76" s="77" t="s">
        <v>66</v>
      </c>
      <c r="T76" s="77" t="s">
        <v>67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68</v>
      </c>
      <c r="B77" s="80"/>
      <c r="C77" s="81" t="s">
        <v>69</v>
      </c>
      <c r="D77" s="81"/>
      <c r="E77" s="82" t="s">
        <v>70</v>
      </c>
      <c r="F77" s="83" t="s">
        <v>71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191</v>
      </c>
      <c r="U77" s="88"/>
      <c r="V77" s="89">
        <f>IF(SUM(I77:T77)=0,"",SUM(I77:T77))</f>
        <v>191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7.30%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72</v>
      </c>
      <c r="B78" s="80"/>
      <c r="C78" s="81" t="s">
        <v>73</v>
      </c>
      <c r="D78" s="81"/>
      <c r="E78" s="82" t="s">
        <v>70</v>
      </c>
      <c r="F78" s="83" t="s">
        <v>74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178</v>
      </c>
      <c r="U78" s="87">
        <f>SUM(I78:T78)</f>
        <v>178</v>
      </c>
      <c r="V78" s="89">
        <f>IF(SUM(I78:T78)=0,"",SUM(I78:T78))</f>
        <v>178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75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50</v>
      </c>
      <c r="B80" s="66"/>
      <c r="C80" s="38" t="s">
        <v>31</v>
      </c>
      <c r="D80" s="38"/>
      <c r="E80" s="67" t="s">
        <v>51</v>
      </c>
      <c r="F80" s="49" t="s">
        <v>52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53</v>
      </c>
      <c r="W80" s="38" t="s">
        <v>76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75</v>
      </c>
      <c r="G81" s="75"/>
      <c r="H81" s="76"/>
      <c r="I81" s="77" t="s">
        <v>56</v>
      </c>
      <c r="J81" s="77" t="s">
        <v>57</v>
      </c>
      <c r="K81" s="77" t="s">
        <v>58</v>
      </c>
      <c r="L81" s="77" t="s">
        <v>59</v>
      </c>
      <c r="M81" s="77" t="s">
        <v>60</v>
      </c>
      <c r="N81" s="77" t="s">
        <v>61</v>
      </c>
      <c r="O81" s="77" t="s">
        <v>62</v>
      </c>
      <c r="P81" s="77" t="s">
        <v>63</v>
      </c>
      <c r="Q81" s="77" t="s">
        <v>64</v>
      </c>
      <c r="R81" s="77" t="s">
        <v>65</v>
      </c>
      <c r="S81" s="77" t="s">
        <v>66</v>
      </c>
      <c r="T81" s="77" t="s">
        <v>67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9" t="s">
        <v>68</v>
      </c>
      <c r="B82" s="120"/>
      <c r="C82" s="92" t="str">
        <f>IF(C77=0,"",C77)</f>
        <v>Numero de beneficiarios 2016</v>
      </c>
      <c r="D82" s="93"/>
      <c r="E82" s="94" t="str">
        <f>IF(E77=0,"",E77)</f>
        <v>personas</v>
      </c>
      <c r="F82" s="83" t="s">
        <v>77</v>
      </c>
      <c r="G82" s="84"/>
      <c r="H82" s="85"/>
      <c r="I82" s="86"/>
      <c r="J82" s="87"/>
      <c r="K82" s="87"/>
      <c r="L82" s="87"/>
      <c r="M82" s="87"/>
      <c r="N82" s="87">
        <v>98</v>
      </c>
      <c r="O82" s="87"/>
      <c r="P82" s="87"/>
      <c r="Q82" s="87"/>
      <c r="R82" s="87"/>
      <c r="S82" s="87"/>
      <c r="T82" s="87">
        <v>94</v>
      </c>
      <c r="U82" s="88"/>
      <c r="V82" s="89">
        <f>IF(SUM(I82:T82)=0,"",SUM(I82:T82))</f>
        <v>192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7.87%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9" t="s">
        <v>72</v>
      </c>
      <c r="B83" s="120"/>
      <c r="C83" s="92" t="str">
        <f>IF(C78=0,"",C78)</f>
        <v>Numero de beneficiarios 2015</v>
      </c>
      <c r="D83" s="93"/>
      <c r="E83" s="94" t="str">
        <f>IF(E78=0,"",E78)</f>
        <v>personas</v>
      </c>
      <c r="F83" s="83" t="s">
        <v>78</v>
      </c>
      <c r="G83" s="84"/>
      <c r="H83" s="85"/>
      <c r="I83" s="86"/>
      <c r="J83" s="87"/>
      <c r="K83" s="87"/>
      <c r="L83" s="87"/>
      <c r="M83" s="87"/>
      <c r="N83" s="87">
        <v>178</v>
      </c>
      <c r="O83" s="87"/>
      <c r="P83" s="87"/>
      <c r="Q83" s="87"/>
      <c r="R83" s="87"/>
      <c r="S83" s="87"/>
      <c r="T83" s="87"/>
      <c r="U83" s="87">
        <f>SUM(I83:T83)</f>
        <v>178</v>
      </c>
      <c r="V83" s="89">
        <f>IF(SUM(I83:T83)=0,"",SUM(I83:T83))</f>
        <v>178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79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1.0781000000000001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80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84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85</v>
      </c>
      <c r="B91" s="38"/>
      <c r="C91" s="39" t="s">
        <v>86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30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31</v>
      </c>
      <c r="B95" s="38"/>
      <c r="C95" s="47" t="s">
        <v>87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33</v>
      </c>
      <c r="B97" s="50"/>
      <c r="C97" s="51" t="s">
        <v>83</v>
      </c>
      <c r="D97" s="36"/>
      <c r="E97" s="38" t="s">
        <v>35</v>
      </c>
      <c r="F97" s="38"/>
      <c r="G97" s="52" t="s">
        <v>88</v>
      </c>
      <c r="H97" s="52"/>
      <c r="I97" s="52"/>
      <c r="J97" s="52"/>
      <c r="K97" s="36"/>
      <c r="L97" s="36"/>
      <c r="M97" s="38" t="s">
        <v>37</v>
      </c>
      <c r="N97" s="38"/>
      <c r="O97" s="38"/>
      <c r="P97" s="38"/>
      <c r="Q97" s="52" t="s">
        <v>38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39</v>
      </c>
      <c r="B99" s="50"/>
      <c r="C99" s="53" t="s">
        <v>89</v>
      </c>
      <c r="D99" s="36"/>
      <c r="E99" s="49" t="s">
        <v>41</v>
      </c>
      <c r="F99" s="50"/>
      <c r="G99" s="52" t="s">
        <v>42</v>
      </c>
      <c r="H99" s="52"/>
      <c r="I99" s="52"/>
      <c r="J99" s="52"/>
      <c r="K99" s="36"/>
      <c r="L99" s="36"/>
      <c r="M99" s="38" t="s">
        <v>43</v>
      </c>
      <c r="N99" s="38"/>
      <c r="O99" s="38"/>
      <c r="P99" s="38"/>
      <c r="Q99" s="52" t="s">
        <v>44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45</v>
      </c>
      <c r="D101" s="38"/>
      <c r="E101" s="38"/>
      <c r="F101" s="38"/>
      <c r="H101" s="36"/>
      <c r="I101" s="36"/>
      <c r="J101" s="36"/>
      <c r="O101" s="38" t="s">
        <v>46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102</v>
      </c>
      <c r="D102" s="36"/>
      <c r="E102" s="56">
        <v>2015</v>
      </c>
      <c r="F102" s="56"/>
      <c r="H102" s="36"/>
      <c r="I102" s="36"/>
      <c r="J102" s="36"/>
      <c r="O102" s="124">
        <v>1.96</v>
      </c>
      <c r="P102" s="124"/>
      <c r="Q102" s="124"/>
      <c r="R102" s="124"/>
      <c r="S102" s="124"/>
      <c r="T102" s="124"/>
      <c r="U102" s="124"/>
      <c r="V102" s="124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47</v>
      </c>
      <c r="D103" s="60"/>
      <c r="E103" s="61" t="s">
        <v>48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49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50</v>
      </c>
      <c r="B106" s="66"/>
      <c r="C106" s="38" t="s">
        <v>31</v>
      </c>
      <c r="D106" s="38"/>
      <c r="E106" s="67" t="s">
        <v>51</v>
      </c>
      <c r="F106" s="49" t="s">
        <v>52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53</v>
      </c>
      <c r="W106" s="38" t="s">
        <v>54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55</v>
      </c>
      <c r="G107" s="75"/>
      <c r="H107" s="76"/>
      <c r="I107" s="77" t="s">
        <v>56</v>
      </c>
      <c r="J107" s="77" t="s">
        <v>57</v>
      </c>
      <c r="K107" s="77" t="s">
        <v>58</v>
      </c>
      <c r="L107" s="77" t="s">
        <v>59</v>
      </c>
      <c r="M107" s="77" t="s">
        <v>60</v>
      </c>
      <c r="N107" s="77" t="s">
        <v>61</v>
      </c>
      <c r="O107" s="77" t="s">
        <v>62</v>
      </c>
      <c r="P107" s="77" t="s">
        <v>63</v>
      </c>
      <c r="Q107" s="77" t="s">
        <v>64</v>
      </c>
      <c r="R107" s="77" t="s">
        <v>65</v>
      </c>
      <c r="S107" s="77" t="s">
        <v>66</v>
      </c>
      <c r="T107" s="77" t="s">
        <v>67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68</v>
      </c>
      <c r="B108" s="80"/>
      <c r="C108" s="81" t="s">
        <v>90</v>
      </c>
      <c r="D108" s="81"/>
      <c r="E108" s="82" t="s">
        <v>91</v>
      </c>
      <c r="F108" s="83" t="s">
        <v>71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104</v>
      </c>
      <c r="U108" s="88"/>
      <c r="V108" s="89">
        <f>IF(SUM(I108:T108)=0,"",SUM(I108:T108))</f>
        <v>104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1.96%</v>
      </c>
      <c r="X108" s="1"/>
      <c r="Y108" s="125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72</v>
      </c>
      <c r="B109" s="80"/>
      <c r="C109" s="81" t="s">
        <v>92</v>
      </c>
      <c r="D109" s="81"/>
      <c r="E109" s="82" t="s">
        <v>91</v>
      </c>
      <c r="F109" s="83" t="s">
        <v>74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102</v>
      </c>
      <c r="U109" s="87">
        <f>SUM(I109:T109)</f>
        <v>102</v>
      </c>
      <c r="V109" s="89">
        <f>IF(SUM(I109:T109)=0,"",SUM(I109:T109))</f>
        <v>102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75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50</v>
      </c>
      <c r="B111" s="66"/>
      <c r="C111" s="38" t="s">
        <v>31</v>
      </c>
      <c r="D111" s="38"/>
      <c r="E111" s="67" t="s">
        <v>51</v>
      </c>
      <c r="F111" s="49" t="s">
        <v>52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53</v>
      </c>
      <c r="W111" s="38" t="s">
        <v>76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75</v>
      </c>
      <c r="G112" s="75"/>
      <c r="H112" s="76"/>
      <c r="I112" s="77" t="s">
        <v>56</v>
      </c>
      <c r="J112" s="77" t="s">
        <v>57</v>
      </c>
      <c r="K112" s="77" t="s">
        <v>58</v>
      </c>
      <c r="L112" s="77" t="s">
        <v>59</v>
      </c>
      <c r="M112" s="77" t="s">
        <v>60</v>
      </c>
      <c r="N112" s="77" t="s">
        <v>61</v>
      </c>
      <c r="O112" s="77" t="s">
        <v>62</v>
      </c>
      <c r="P112" s="77" t="s">
        <v>63</v>
      </c>
      <c r="Q112" s="77" t="s">
        <v>64</v>
      </c>
      <c r="R112" s="77" t="s">
        <v>65</v>
      </c>
      <c r="S112" s="77" t="s">
        <v>66</v>
      </c>
      <c r="T112" s="77" t="s">
        <v>67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68</v>
      </c>
      <c r="B113" s="80"/>
      <c r="C113" s="92" t="str">
        <f>IF(C108=0,"",C108)</f>
        <v>Total de apoyos agricolas 2016</v>
      </c>
      <c r="D113" s="93"/>
      <c r="E113" s="94" t="str">
        <f>IF(E108=0,"",E108)</f>
        <v>Apoyos</v>
      </c>
      <c r="F113" s="83" t="s">
        <v>77</v>
      </c>
      <c r="G113" s="84"/>
      <c r="H113" s="85"/>
      <c r="I113" s="86"/>
      <c r="J113" s="87"/>
      <c r="K113" s="87"/>
      <c r="L113" s="87"/>
      <c r="M113" s="87"/>
      <c r="N113" s="87">
        <v>35</v>
      </c>
      <c r="O113" s="87"/>
      <c r="P113" s="87"/>
      <c r="Q113" s="87"/>
      <c r="R113" s="87"/>
      <c r="S113" s="87"/>
      <c r="T113" s="87">
        <v>77</v>
      </c>
      <c r="U113" s="88"/>
      <c r="V113" s="89">
        <f>IF(SUM(I113:T113)=0,"",SUM(I113:T113))</f>
        <v>112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9.80%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72</v>
      </c>
      <c r="B114" s="80"/>
      <c r="C114" s="92" t="str">
        <f>IF(C109=0,"",C109)</f>
        <v>Total de apoyos agricolas 2015</v>
      </c>
      <c r="D114" s="93"/>
      <c r="E114" s="94" t="str">
        <f>IF(E109=0,"",E109)</f>
        <v>Apoyos</v>
      </c>
      <c r="F114" s="83" t="s">
        <v>78</v>
      </c>
      <c r="G114" s="84"/>
      <c r="H114" s="85"/>
      <c r="I114" s="86"/>
      <c r="J114" s="87"/>
      <c r="K114" s="87"/>
      <c r="L114" s="87"/>
      <c r="M114" s="87"/>
      <c r="N114" s="87">
        <v>102</v>
      </c>
      <c r="O114" s="87"/>
      <c r="P114" s="87"/>
      <c r="Q114" s="87"/>
      <c r="R114" s="87"/>
      <c r="S114" s="87"/>
      <c r="T114" s="87"/>
      <c r="U114" s="87">
        <f>SUM(I114:T114)</f>
        <v>102</v>
      </c>
      <c r="V114" s="89">
        <f>IF(SUM(I114:T114)=0,"",SUM(I114:T114))</f>
        <v>102</v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79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5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80</v>
      </c>
      <c r="B118" s="107"/>
      <c r="C118" s="107"/>
      <c r="D118" s="107"/>
      <c r="E118" s="107"/>
      <c r="F118" s="108" t="s">
        <v>93</v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94</v>
      </c>
      <c r="B120" s="38"/>
      <c r="C120" s="39" t="s">
        <v>95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30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31</v>
      </c>
      <c r="B124" s="38"/>
      <c r="C124" s="47" t="s">
        <v>96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33</v>
      </c>
      <c r="B126" s="50"/>
      <c r="C126" s="51" t="s">
        <v>83</v>
      </c>
      <c r="D126" s="36"/>
      <c r="E126" s="38" t="s">
        <v>35</v>
      </c>
      <c r="F126" s="38"/>
      <c r="G126" s="52" t="s">
        <v>88</v>
      </c>
      <c r="H126" s="52"/>
      <c r="I126" s="52"/>
      <c r="J126" s="52"/>
      <c r="K126" s="36"/>
      <c r="L126" s="36"/>
      <c r="M126" s="38" t="s">
        <v>37</v>
      </c>
      <c r="N126" s="38"/>
      <c r="O126" s="38"/>
      <c r="P126" s="38"/>
      <c r="Q126" s="52" t="s">
        <v>38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39</v>
      </c>
      <c r="B128" s="50"/>
      <c r="C128" s="53" t="s">
        <v>89</v>
      </c>
      <c r="D128" s="36"/>
      <c r="E128" s="49" t="s">
        <v>41</v>
      </c>
      <c r="F128" s="50"/>
      <c r="G128" s="52" t="s">
        <v>42</v>
      </c>
      <c r="H128" s="52"/>
      <c r="I128" s="52"/>
      <c r="J128" s="52"/>
      <c r="K128" s="36"/>
      <c r="L128" s="36"/>
      <c r="M128" s="38" t="s">
        <v>43</v>
      </c>
      <c r="N128" s="38"/>
      <c r="O128" s="38"/>
      <c r="P128" s="38"/>
      <c r="Q128" s="52" t="s">
        <v>44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45</v>
      </c>
      <c r="D130" s="38"/>
      <c r="E130" s="38"/>
      <c r="F130" s="38"/>
      <c r="H130" s="36"/>
      <c r="I130" s="36"/>
      <c r="J130" s="36"/>
      <c r="O130" s="38" t="s">
        <v>46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>
        <v>76</v>
      </c>
      <c r="D131" s="36"/>
      <c r="E131" s="56">
        <v>2015</v>
      </c>
      <c r="F131" s="56"/>
      <c r="H131" s="36"/>
      <c r="I131" s="36"/>
      <c r="J131" s="36"/>
      <c r="O131" s="57">
        <v>14.47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47</v>
      </c>
      <c r="D132" s="60"/>
      <c r="E132" s="61" t="s">
        <v>48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49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50</v>
      </c>
      <c r="B135" s="66"/>
      <c r="C135" s="38" t="s">
        <v>31</v>
      </c>
      <c r="D135" s="38"/>
      <c r="E135" s="67" t="s">
        <v>51</v>
      </c>
      <c r="F135" s="49" t="s">
        <v>52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53</v>
      </c>
      <c r="W135" s="38" t="s">
        <v>54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55</v>
      </c>
      <c r="G136" s="75"/>
      <c r="H136" s="76"/>
      <c r="I136" s="77" t="s">
        <v>56</v>
      </c>
      <c r="J136" s="77" t="s">
        <v>57</v>
      </c>
      <c r="K136" s="77" t="s">
        <v>58</v>
      </c>
      <c r="L136" s="77" t="s">
        <v>59</v>
      </c>
      <c r="M136" s="77" t="s">
        <v>60</v>
      </c>
      <c r="N136" s="77" t="s">
        <v>61</v>
      </c>
      <c r="O136" s="77" t="s">
        <v>62</v>
      </c>
      <c r="P136" s="77" t="s">
        <v>63</v>
      </c>
      <c r="Q136" s="77" t="s">
        <v>64</v>
      </c>
      <c r="R136" s="77" t="s">
        <v>65</v>
      </c>
      <c r="S136" s="77" t="s">
        <v>66</v>
      </c>
      <c r="T136" s="77" t="s">
        <v>67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68</v>
      </c>
      <c r="B137" s="80"/>
      <c r="C137" s="81" t="s">
        <v>97</v>
      </c>
      <c r="D137" s="81"/>
      <c r="E137" s="82" t="s">
        <v>91</v>
      </c>
      <c r="F137" s="83" t="s">
        <v>71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87</v>
      </c>
      <c r="U137" s="88"/>
      <c r="V137" s="89">
        <f>IF(SUM(I137:T137)=0,"",SUM(I137:T137))</f>
        <v>87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14.47%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72</v>
      </c>
      <c r="B138" s="80"/>
      <c r="C138" s="81" t="s">
        <v>98</v>
      </c>
      <c r="D138" s="81"/>
      <c r="E138" s="82" t="s">
        <v>91</v>
      </c>
      <c r="F138" s="83" t="s">
        <v>74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76</v>
      </c>
      <c r="U138" s="87">
        <f>SUM(I138:T138)</f>
        <v>76</v>
      </c>
      <c r="V138" s="89">
        <f>IF(SUM(I138:T138)=0,"",SUM(I138:T138))</f>
        <v>76</v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75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50</v>
      </c>
      <c r="B140" s="66"/>
      <c r="C140" s="38" t="s">
        <v>31</v>
      </c>
      <c r="D140" s="38"/>
      <c r="E140" s="67" t="s">
        <v>51</v>
      </c>
      <c r="F140" s="49" t="s">
        <v>52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53</v>
      </c>
      <c r="W140" s="38" t="s">
        <v>76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75</v>
      </c>
      <c r="G141" s="75"/>
      <c r="H141" s="76"/>
      <c r="I141" s="77" t="s">
        <v>56</v>
      </c>
      <c r="J141" s="77" t="s">
        <v>57</v>
      </c>
      <c r="K141" s="77" t="s">
        <v>58</v>
      </c>
      <c r="L141" s="77" t="s">
        <v>59</v>
      </c>
      <c r="M141" s="77" t="s">
        <v>60</v>
      </c>
      <c r="N141" s="77" t="s">
        <v>61</v>
      </c>
      <c r="O141" s="77" t="s">
        <v>62</v>
      </c>
      <c r="P141" s="77" t="s">
        <v>63</v>
      </c>
      <c r="Q141" s="77" t="s">
        <v>64</v>
      </c>
      <c r="R141" s="77" t="s">
        <v>65</v>
      </c>
      <c r="S141" s="77" t="s">
        <v>66</v>
      </c>
      <c r="T141" s="77" t="s">
        <v>67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68</v>
      </c>
      <c r="B142" s="80"/>
      <c r="C142" s="92" t="str">
        <f>IF(C137=0,"",C137)</f>
        <v>Total de apoyos al traspatio 2016</v>
      </c>
      <c r="D142" s="93"/>
      <c r="E142" s="94" t="str">
        <f>IF(E137=0,"",E137)</f>
        <v>Apoyos</v>
      </c>
      <c r="F142" s="83" t="s">
        <v>77</v>
      </c>
      <c r="G142" s="84"/>
      <c r="H142" s="85"/>
      <c r="I142" s="86"/>
      <c r="J142" s="87"/>
      <c r="K142" s="87"/>
      <c r="L142" s="87"/>
      <c r="M142" s="87"/>
      <c r="N142" s="87">
        <v>50</v>
      </c>
      <c r="O142" s="87"/>
      <c r="P142" s="87"/>
      <c r="Q142" s="87"/>
      <c r="R142" s="87"/>
      <c r="S142" s="87"/>
      <c r="T142" s="87">
        <v>52</v>
      </c>
      <c r="U142" s="88"/>
      <c r="V142" s="89">
        <f>IF(SUM(I142:T142)=0,"",SUM(I142:T142))</f>
        <v>102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34.21%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72</v>
      </c>
      <c r="B143" s="80"/>
      <c r="C143" s="92" t="str">
        <f>IF(C138=0,"",C138)</f>
        <v>Total de apoyos al traspatio 2015</v>
      </c>
      <c r="D143" s="93"/>
      <c r="E143" s="94" t="str">
        <f>IF(E138=0,"",E138)</f>
        <v>Apoyos</v>
      </c>
      <c r="F143" s="83" t="s">
        <v>78</v>
      </c>
      <c r="G143" s="84"/>
      <c r="H143" s="85"/>
      <c r="I143" s="86"/>
      <c r="J143" s="87"/>
      <c r="K143" s="87"/>
      <c r="L143" s="87"/>
      <c r="M143" s="87"/>
      <c r="N143" s="87">
        <v>76</v>
      </c>
      <c r="O143" s="87"/>
      <c r="P143" s="87"/>
      <c r="Q143" s="87"/>
      <c r="R143" s="87"/>
      <c r="S143" s="87"/>
      <c r="T143" s="87"/>
      <c r="U143" s="87">
        <f>SUM(I143:T143)</f>
        <v>76</v>
      </c>
      <c r="V143" s="89">
        <f>IF(SUM(I143:T143)=0,"",SUM(I143:T143))</f>
        <v>76</v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79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f>IF(ISERROR(W142/W137)=TRUE,"",(W142/W137))</f>
        <v>2.3642017968210092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80</v>
      </c>
      <c r="B147" s="107"/>
      <c r="C147" s="107"/>
      <c r="D147" s="107"/>
      <c r="E147" s="107"/>
      <c r="F147" s="108" t="s">
        <v>99</v>
      </c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100</v>
      </c>
      <c r="B149" s="38"/>
      <c r="C149" s="39" t="s">
        <v>101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30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31</v>
      </c>
      <c r="B153" s="38"/>
      <c r="C153" s="47" t="s">
        <v>102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33</v>
      </c>
      <c r="B155" s="50"/>
      <c r="C155" s="51" t="s">
        <v>83</v>
      </c>
      <c r="D155" s="36"/>
      <c r="E155" s="38" t="s">
        <v>35</v>
      </c>
      <c r="F155" s="38"/>
      <c r="G155" s="52" t="s">
        <v>88</v>
      </c>
      <c r="H155" s="52"/>
      <c r="I155" s="52"/>
      <c r="J155" s="52"/>
      <c r="K155" s="36"/>
      <c r="L155" s="36"/>
      <c r="M155" s="38" t="s">
        <v>37</v>
      </c>
      <c r="N155" s="38"/>
      <c r="O155" s="38"/>
      <c r="P155" s="38"/>
      <c r="Q155" s="52" t="s">
        <v>103</v>
      </c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39</v>
      </c>
      <c r="B157" s="50"/>
      <c r="C157" s="53" t="s">
        <v>89</v>
      </c>
      <c r="D157" s="36"/>
      <c r="E157" s="49" t="s">
        <v>41</v>
      </c>
      <c r="F157" s="50"/>
      <c r="G157" s="52" t="s">
        <v>104</v>
      </c>
      <c r="H157" s="52"/>
      <c r="I157" s="52"/>
      <c r="J157" s="52"/>
      <c r="K157" s="36"/>
      <c r="L157" s="36"/>
      <c r="M157" s="38" t="s">
        <v>43</v>
      </c>
      <c r="N157" s="38"/>
      <c r="O157" s="38"/>
      <c r="P157" s="38"/>
      <c r="Q157" s="52" t="s">
        <v>105</v>
      </c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45</v>
      </c>
      <c r="D159" s="38"/>
      <c r="E159" s="38"/>
      <c r="F159" s="38"/>
      <c r="H159" s="36"/>
      <c r="I159" s="36"/>
      <c r="J159" s="36"/>
      <c r="O159" s="38" t="s">
        <v>46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>
        <v>0</v>
      </c>
      <c r="D160" s="36"/>
      <c r="E160" s="56">
        <v>2015</v>
      </c>
      <c r="F160" s="56"/>
      <c r="H160" s="36"/>
      <c r="I160" s="36"/>
      <c r="J160" s="36"/>
      <c r="O160" s="126">
        <v>150</v>
      </c>
      <c r="P160" s="126"/>
      <c r="Q160" s="126"/>
      <c r="R160" s="126"/>
      <c r="S160" s="126"/>
      <c r="T160" s="126"/>
      <c r="U160" s="126"/>
      <c r="V160" s="126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47</v>
      </c>
      <c r="D161" s="60"/>
      <c r="E161" s="61" t="s">
        <v>48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49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50</v>
      </c>
      <c r="B164" s="66"/>
      <c r="C164" s="38" t="s">
        <v>31</v>
      </c>
      <c r="D164" s="38"/>
      <c r="E164" s="67" t="s">
        <v>51</v>
      </c>
      <c r="F164" s="49" t="s">
        <v>52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53</v>
      </c>
      <c r="W164" s="38" t="s">
        <v>54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55</v>
      </c>
      <c r="G165" s="75"/>
      <c r="H165" s="76"/>
      <c r="I165" s="77" t="s">
        <v>56</v>
      </c>
      <c r="J165" s="77" t="s">
        <v>57</v>
      </c>
      <c r="K165" s="77" t="s">
        <v>58</v>
      </c>
      <c r="L165" s="77" t="s">
        <v>59</v>
      </c>
      <c r="M165" s="77" t="s">
        <v>60</v>
      </c>
      <c r="N165" s="77" t="s">
        <v>61</v>
      </c>
      <c r="O165" s="77" t="s">
        <v>62</v>
      </c>
      <c r="P165" s="77" t="s">
        <v>63</v>
      </c>
      <c r="Q165" s="77" t="s">
        <v>64</v>
      </c>
      <c r="R165" s="77" t="s">
        <v>65</v>
      </c>
      <c r="S165" s="77" t="s">
        <v>66</v>
      </c>
      <c r="T165" s="77" t="s">
        <v>67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68</v>
      </c>
      <c r="B166" s="80"/>
      <c r="C166" s="81" t="s">
        <v>106</v>
      </c>
      <c r="D166" s="81"/>
      <c r="E166" s="82" t="s">
        <v>70</v>
      </c>
      <c r="F166" s="83" t="s">
        <v>71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>
        <v>150</v>
      </c>
      <c r="U166" s="88"/>
      <c r="V166" s="89">
        <f>IF(SUM(I166:T166)=0,"",SUM(I166:T166))</f>
        <v>150</v>
      </c>
      <c r="W166" s="90">
        <v>150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72</v>
      </c>
      <c r="B167" s="80"/>
      <c r="C167" s="81"/>
      <c r="D167" s="81"/>
      <c r="E167" s="82"/>
      <c r="F167" s="83" t="s">
        <v>74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107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50</v>
      </c>
      <c r="B169" s="66"/>
      <c r="C169" s="38" t="s">
        <v>31</v>
      </c>
      <c r="D169" s="38"/>
      <c r="E169" s="67" t="s">
        <v>51</v>
      </c>
      <c r="F169" s="49" t="s">
        <v>52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53</v>
      </c>
      <c r="W169" s="38" t="s">
        <v>76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75</v>
      </c>
      <c r="G170" s="75"/>
      <c r="H170" s="76"/>
      <c r="I170" s="77" t="s">
        <v>56</v>
      </c>
      <c r="J170" s="77" t="s">
        <v>57</v>
      </c>
      <c r="K170" s="77" t="s">
        <v>58</v>
      </c>
      <c r="L170" s="77" t="s">
        <v>59</v>
      </c>
      <c r="M170" s="77" t="s">
        <v>60</v>
      </c>
      <c r="N170" s="77" t="s">
        <v>61</v>
      </c>
      <c r="O170" s="77" t="s">
        <v>62</v>
      </c>
      <c r="P170" s="77" t="s">
        <v>63</v>
      </c>
      <c r="Q170" s="77" t="s">
        <v>64</v>
      </c>
      <c r="R170" s="77" t="s">
        <v>65</v>
      </c>
      <c r="S170" s="77" t="s">
        <v>66</v>
      </c>
      <c r="T170" s="77" t="s">
        <v>67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68</v>
      </c>
      <c r="B171" s="80"/>
      <c r="C171" s="92" t="str">
        <f>IF(C166=0,"",C166)</f>
        <v>Beneficiarios 2016</v>
      </c>
      <c r="D171" s="93"/>
      <c r="E171" s="94" t="str">
        <f>IF(E166=0,"",E166)</f>
        <v>personas</v>
      </c>
      <c r="F171" s="83" t="s">
        <v>77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>
        <v>150</v>
      </c>
      <c r="U171" s="88"/>
      <c r="V171" s="89">
        <v>150</v>
      </c>
      <c r="W171" s="90">
        <v>150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72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78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79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>
        <f>IF(ISERROR(W171/W166)=TRUE,"",(W171/W166))</f>
        <v>1</v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80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108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30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31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33</v>
      </c>
      <c r="B184" s="50"/>
      <c r="C184" s="51"/>
      <c r="D184" s="36"/>
      <c r="E184" s="38" t="s">
        <v>35</v>
      </c>
      <c r="F184" s="38"/>
      <c r="G184" s="52"/>
      <c r="H184" s="52"/>
      <c r="I184" s="52"/>
      <c r="J184" s="52"/>
      <c r="K184" s="36"/>
      <c r="L184" s="36"/>
      <c r="M184" s="38" t="s">
        <v>37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39</v>
      </c>
      <c r="B186" s="50"/>
      <c r="C186" s="53"/>
      <c r="D186" s="36"/>
      <c r="E186" s="49" t="s">
        <v>41</v>
      </c>
      <c r="F186" s="50"/>
      <c r="G186" s="52"/>
      <c r="H186" s="52"/>
      <c r="I186" s="52"/>
      <c r="J186" s="52"/>
      <c r="K186" s="36"/>
      <c r="L186" s="36"/>
      <c r="M186" s="38" t="s">
        <v>43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45</v>
      </c>
      <c r="D188" s="38"/>
      <c r="E188" s="38"/>
      <c r="F188" s="38"/>
      <c r="H188" s="36"/>
      <c r="I188" s="36"/>
      <c r="J188" s="36"/>
      <c r="O188" s="38" t="s">
        <v>46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6"/>
      <c r="P189" s="126"/>
      <c r="Q189" s="126"/>
      <c r="R189" s="126"/>
      <c r="S189" s="126"/>
      <c r="T189" s="126"/>
      <c r="U189" s="126"/>
      <c r="V189" s="126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47</v>
      </c>
      <c r="D190" s="60"/>
      <c r="E190" s="61" t="s">
        <v>48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49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50</v>
      </c>
      <c r="B193" s="66"/>
      <c r="C193" s="38" t="s">
        <v>31</v>
      </c>
      <c r="D193" s="38"/>
      <c r="E193" s="67" t="s">
        <v>51</v>
      </c>
      <c r="F193" s="49" t="s">
        <v>52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53</v>
      </c>
      <c r="W193" s="38" t="s">
        <v>54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55</v>
      </c>
      <c r="G194" s="75"/>
      <c r="H194" s="76"/>
      <c r="I194" s="77" t="s">
        <v>56</v>
      </c>
      <c r="J194" s="77" t="s">
        <v>57</v>
      </c>
      <c r="K194" s="77" t="s">
        <v>58</v>
      </c>
      <c r="L194" s="77" t="s">
        <v>59</v>
      </c>
      <c r="M194" s="77" t="s">
        <v>60</v>
      </c>
      <c r="N194" s="77" t="s">
        <v>61</v>
      </c>
      <c r="O194" s="77" t="s">
        <v>62</v>
      </c>
      <c r="P194" s="77" t="s">
        <v>63</v>
      </c>
      <c r="Q194" s="77" t="s">
        <v>64</v>
      </c>
      <c r="R194" s="77" t="s">
        <v>65</v>
      </c>
      <c r="S194" s="77" t="s">
        <v>66</v>
      </c>
      <c r="T194" s="77" t="s">
        <v>67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68</v>
      </c>
      <c r="B195" s="80"/>
      <c r="C195" s="81"/>
      <c r="D195" s="81"/>
      <c r="E195" s="82"/>
      <c r="F195" s="83" t="s">
        <v>71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72</v>
      </c>
      <c r="B196" s="80"/>
      <c r="C196" s="81"/>
      <c r="D196" s="81"/>
      <c r="E196" s="82"/>
      <c r="F196" s="83" t="s">
        <v>74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75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50</v>
      </c>
      <c r="B198" s="66"/>
      <c r="C198" s="38" t="s">
        <v>31</v>
      </c>
      <c r="D198" s="38"/>
      <c r="E198" s="67" t="s">
        <v>51</v>
      </c>
      <c r="F198" s="49" t="s">
        <v>52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53</v>
      </c>
      <c r="W198" s="38" t="s">
        <v>109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75</v>
      </c>
      <c r="G199" s="75"/>
      <c r="H199" s="76"/>
      <c r="I199" s="77" t="s">
        <v>56</v>
      </c>
      <c r="J199" s="77" t="s">
        <v>57</v>
      </c>
      <c r="K199" s="77" t="s">
        <v>58</v>
      </c>
      <c r="L199" s="77" t="s">
        <v>59</v>
      </c>
      <c r="M199" s="77" t="s">
        <v>60</v>
      </c>
      <c r="N199" s="77" t="s">
        <v>61</v>
      </c>
      <c r="O199" s="77" t="s">
        <v>62</v>
      </c>
      <c r="P199" s="77" t="s">
        <v>63</v>
      </c>
      <c r="Q199" s="77" t="s">
        <v>64</v>
      </c>
      <c r="R199" s="77" t="s">
        <v>65</v>
      </c>
      <c r="S199" s="77" t="s">
        <v>66</v>
      </c>
      <c r="T199" s="77" t="s">
        <v>67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68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77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72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78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79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80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110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30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31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33</v>
      </c>
      <c r="B213" s="50"/>
      <c r="C213" s="51"/>
      <c r="D213" s="36"/>
      <c r="E213" s="38" t="s">
        <v>35</v>
      </c>
      <c r="F213" s="38"/>
      <c r="G213" s="52"/>
      <c r="H213" s="52"/>
      <c r="I213" s="52"/>
      <c r="J213" s="52"/>
      <c r="K213" s="36"/>
      <c r="L213" s="36"/>
      <c r="M213" s="38" t="s">
        <v>37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39</v>
      </c>
      <c r="B215" s="50"/>
      <c r="C215" s="53"/>
      <c r="D215" s="36"/>
      <c r="E215" s="49" t="s">
        <v>41</v>
      </c>
      <c r="F215" s="50"/>
      <c r="G215" s="52"/>
      <c r="H215" s="52"/>
      <c r="I215" s="52"/>
      <c r="J215" s="52"/>
      <c r="K215" s="36"/>
      <c r="L215" s="36"/>
      <c r="M215" s="38" t="s">
        <v>43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45</v>
      </c>
      <c r="D217" s="38"/>
      <c r="E217" s="38"/>
      <c r="F217" s="38"/>
      <c r="H217" s="36"/>
      <c r="I217" s="36"/>
      <c r="J217" s="36"/>
      <c r="O217" s="38" t="s">
        <v>46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6"/>
      <c r="P218" s="126"/>
      <c r="Q218" s="126"/>
      <c r="R218" s="126"/>
      <c r="S218" s="126"/>
      <c r="T218" s="126"/>
      <c r="U218" s="126"/>
      <c r="V218" s="12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47</v>
      </c>
      <c r="D219" s="60"/>
      <c r="E219" s="61" t="s">
        <v>48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49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50</v>
      </c>
      <c r="B222" s="66"/>
      <c r="C222" s="38" t="s">
        <v>31</v>
      </c>
      <c r="D222" s="38"/>
      <c r="E222" s="67" t="s">
        <v>51</v>
      </c>
      <c r="F222" s="49" t="s">
        <v>52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53</v>
      </c>
      <c r="W222" s="38" t="s">
        <v>54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55</v>
      </c>
      <c r="G223" s="75"/>
      <c r="H223" s="76"/>
      <c r="I223" s="77" t="s">
        <v>56</v>
      </c>
      <c r="J223" s="77" t="s">
        <v>57</v>
      </c>
      <c r="K223" s="77" t="s">
        <v>58</v>
      </c>
      <c r="L223" s="77" t="s">
        <v>59</v>
      </c>
      <c r="M223" s="77" t="s">
        <v>60</v>
      </c>
      <c r="N223" s="77" t="s">
        <v>61</v>
      </c>
      <c r="O223" s="77" t="s">
        <v>62</v>
      </c>
      <c r="P223" s="77" t="s">
        <v>63</v>
      </c>
      <c r="Q223" s="77" t="s">
        <v>64</v>
      </c>
      <c r="R223" s="77" t="s">
        <v>65</v>
      </c>
      <c r="S223" s="77" t="s">
        <v>66</v>
      </c>
      <c r="T223" s="77" t="s">
        <v>67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68</v>
      </c>
      <c r="B224" s="80"/>
      <c r="C224" s="81"/>
      <c r="D224" s="81"/>
      <c r="E224" s="82"/>
      <c r="F224" s="83" t="s">
        <v>71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72</v>
      </c>
      <c r="B225" s="80"/>
      <c r="C225" s="81"/>
      <c r="D225" s="81"/>
      <c r="E225" s="82"/>
      <c r="F225" s="83" t="s">
        <v>74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75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50</v>
      </c>
      <c r="B227" s="66"/>
      <c r="C227" s="38" t="s">
        <v>31</v>
      </c>
      <c r="D227" s="38"/>
      <c r="E227" s="67" t="s">
        <v>51</v>
      </c>
      <c r="F227" s="49" t="s">
        <v>52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53</v>
      </c>
      <c r="W227" s="38" t="s">
        <v>109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75</v>
      </c>
      <c r="G228" s="75"/>
      <c r="H228" s="76"/>
      <c r="I228" s="77" t="s">
        <v>56</v>
      </c>
      <c r="J228" s="77" t="s">
        <v>57</v>
      </c>
      <c r="K228" s="77" t="s">
        <v>58</v>
      </c>
      <c r="L228" s="77" t="s">
        <v>59</v>
      </c>
      <c r="M228" s="77" t="s">
        <v>60</v>
      </c>
      <c r="N228" s="77" t="s">
        <v>61</v>
      </c>
      <c r="O228" s="77" t="s">
        <v>62</v>
      </c>
      <c r="P228" s="77" t="s">
        <v>63</v>
      </c>
      <c r="Q228" s="77" t="s">
        <v>64</v>
      </c>
      <c r="R228" s="77" t="s">
        <v>65</v>
      </c>
      <c r="S228" s="77" t="s">
        <v>66</v>
      </c>
      <c r="T228" s="77" t="s">
        <v>67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68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77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72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78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79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80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7"/>
      <c r="B236" s="127"/>
      <c r="C236" s="128"/>
      <c r="D236" s="128"/>
      <c r="E236" s="128"/>
      <c r="F236" s="128"/>
      <c r="G236" s="129"/>
      <c r="H236" s="129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1"/>
      <c r="W236" s="131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111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2" t="s">
        <v>112</v>
      </c>
      <c r="B239" s="38" t="s">
        <v>113</v>
      </c>
      <c r="C239" s="38"/>
      <c r="D239" s="38"/>
      <c r="E239" s="38" t="s">
        <v>51</v>
      </c>
      <c r="F239" s="49" t="s">
        <v>114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53</v>
      </c>
      <c r="W239" s="38" t="s">
        <v>115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3"/>
      <c r="B240" s="38"/>
      <c r="C240" s="38"/>
      <c r="D240" s="38"/>
      <c r="E240" s="38"/>
      <c r="F240" s="83" t="s">
        <v>116</v>
      </c>
      <c r="G240" s="84"/>
      <c r="H240" s="85"/>
      <c r="I240" s="134" t="s">
        <v>56</v>
      </c>
      <c r="J240" s="134" t="s">
        <v>57</v>
      </c>
      <c r="K240" s="134" t="s">
        <v>58</v>
      </c>
      <c r="L240" s="134" t="s">
        <v>59</v>
      </c>
      <c r="M240" s="134" t="s">
        <v>60</v>
      </c>
      <c r="N240" s="134" t="s">
        <v>61</v>
      </c>
      <c r="O240" s="134" t="s">
        <v>62</v>
      </c>
      <c r="P240" s="134" t="s">
        <v>63</v>
      </c>
      <c r="Q240" s="134" t="s">
        <v>64</v>
      </c>
      <c r="R240" s="134" t="s">
        <v>65</v>
      </c>
      <c r="S240" s="134" t="s">
        <v>66</v>
      </c>
      <c r="T240" s="134" t="s">
        <v>67</v>
      </c>
      <c r="U240" s="134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5" t="s">
        <v>117</v>
      </c>
      <c r="B241" s="136">
        <v>1</v>
      </c>
      <c r="C241" s="137" t="s">
        <v>118</v>
      </c>
      <c r="D241" s="138"/>
      <c r="E241" s="139" t="s">
        <v>119</v>
      </c>
      <c r="F241" s="119" t="s">
        <v>55</v>
      </c>
      <c r="G241" s="140"/>
      <c r="H241" s="120"/>
      <c r="I241" s="141"/>
      <c r="J241" s="141"/>
      <c r="K241" s="141"/>
      <c r="L241" s="141"/>
      <c r="M241" s="141"/>
      <c r="N241" s="141">
        <v>1</v>
      </c>
      <c r="O241" s="141"/>
      <c r="P241" s="141"/>
      <c r="Q241" s="141"/>
      <c r="R241" s="141"/>
      <c r="S241" s="141"/>
      <c r="T241" s="141"/>
      <c r="U241" s="142"/>
      <c r="V241" s="143">
        <f t="shared" ref="V241:V251" si="1">SUM(I241:T241)</f>
        <v>1</v>
      </c>
      <c r="W241" s="144">
        <f>IF(V241=0,"-",V242/V241)</f>
        <v>1</v>
      </c>
    </row>
    <row r="242" spans="1:23" ht="18.75" customHeight="1" x14ac:dyDescent="0.25">
      <c r="A242" s="145"/>
      <c r="B242" s="136"/>
      <c r="C242" s="146"/>
      <c r="D242" s="147"/>
      <c r="E242" s="139"/>
      <c r="F242" s="148" t="s">
        <v>75</v>
      </c>
      <c r="G242" s="149"/>
      <c r="H242" s="150"/>
      <c r="I242" s="151"/>
      <c r="J242" s="151"/>
      <c r="K242" s="151"/>
      <c r="L242" s="151"/>
      <c r="M242" s="151"/>
      <c r="N242" s="151">
        <v>1</v>
      </c>
      <c r="O242" s="151"/>
      <c r="P242" s="151"/>
      <c r="Q242" s="151"/>
      <c r="R242" s="151"/>
      <c r="S242" s="151"/>
      <c r="T242" s="151"/>
      <c r="U242" s="152"/>
      <c r="V242" s="143">
        <f t="shared" si="1"/>
        <v>1</v>
      </c>
      <c r="W242" s="144"/>
    </row>
    <row r="243" spans="1:23" ht="18.75" customHeight="1" x14ac:dyDescent="0.25">
      <c r="A243" s="145"/>
      <c r="B243" s="136">
        <v>2</v>
      </c>
      <c r="C243" s="137" t="s">
        <v>120</v>
      </c>
      <c r="D243" s="138"/>
      <c r="E243" s="139" t="s">
        <v>121</v>
      </c>
      <c r="F243" s="119" t="s">
        <v>55</v>
      </c>
      <c r="G243" s="140"/>
      <c r="H243" s="120"/>
      <c r="I243" s="141"/>
      <c r="J243" s="141"/>
      <c r="K243" s="141"/>
      <c r="L243" s="141"/>
      <c r="M243" s="141"/>
      <c r="N243" s="141">
        <v>1</v>
      </c>
      <c r="O243" s="141"/>
      <c r="P243" s="141"/>
      <c r="Q243" s="141"/>
      <c r="R243" s="141"/>
      <c r="S243" s="141"/>
      <c r="T243" s="141"/>
      <c r="U243" s="142"/>
      <c r="V243" s="143">
        <f t="shared" si="1"/>
        <v>1</v>
      </c>
      <c r="W243" s="144">
        <f>IF(V243=0,"-",V244/V243)</f>
        <v>1</v>
      </c>
    </row>
    <row r="244" spans="1:23" ht="18.75" customHeight="1" x14ac:dyDescent="0.25">
      <c r="A244" s="145"/>
      <c r="B244" s="136"/>
      <c r="C244" s="146"/>
      <c r="D244" s="147"/>
      <c r="E244" s="139"/>
      <c r="F244" s="148" t="s">
        <v>75</v>
      </c>
      <c r="G244" s="149"/>
      <c r="H244" s="150"/>
      <c r="I244" s="151"/>
      <c r="J244" s="151"/>
      <c r="K244" s="151"/>
      <c r="L244" s="151"/>
      <c r="M244" s="151"/>
      <c r="N244" s="151">
        <v>1</v>
      </c>
      <c r="O244" s="151"/>
      <c r="P244" s="151"/>
      <c r="Q244" s="151"/>
      <c r="R244" s="151"/>
      <c r="S244" s="151"/>
      <c r="T244" s="151"/>
      <c r="U244" s="152"/>
      <c r="V244" s="143">
        <f t="shared" si="1"/>
        <v>1</v>
      </c>
      <c r="W244" s="144"/>
    </row>
    <row r="245" spans="1:23" ht="18.75" customHeight="1" x14ac:dyDescent="0.25">
      <c r="A245" s="153"/>
      <c r="B245" s="136">
        <v>3</v>
      </c>
      <c r="C245" s="137" t="s">
        <v>122</v>
      </c>
      <c r="D245" s="138"/>
      <c r="E245" s="139" t="s">
        <v>119</v>
      </c>
      <c r="F245" s="119" t="s">
        <v>55</v>
      </c>
      <c r="G245" s="140"/>
      <c r="H245" s="120"/>
      <c r="I245" s="141"/>
      <c r="J245" s="141"/>
      <c r="K245" s="141"/>
      <c r="L245" s="141"/>
      <c r="M245" s="141"/>
      <c r="N245" s="141">
        <v>1</v>
      </c>
      <c r="O245" s="141"/>
      <c r="P245" s="141"/>
      <c r="Q245" s="141"/>
      <c r="R245" s="141"/>
      <c r="S245" s="141"/>
      <c r="T245" s="141"/>
      <c r="U245" s="142"/>
      <c r="V245" s="143">
        <f t="shared" si="1"/>
        <v>1</v>
      </c>
      <c r="W245" s="144">
        <f t="shared" ref="W245" si="2">IF(V245=0,"-",V246/V245)</f>
        <v>1</v>
      </c>
    </row>
    <row r="246" spans="1:23" ht="18.75" customHeight="1" x14ac:dyDescent="0.25">
      <c r="A246" s="153"/>
      <c r="B246" s="136"/>
      <c r="C246" s="146"/>
      <c r="D246" s="147"/>
      <c r="E246" s="139"/>
      <c r="F246" s="148" t="s">
        <v>75</v>
      </c>
      <c r="G246" s="149"/>
      <c r="H246" s="150"/>
      <c r="I246" s="151"/>
      <c r="J246" s="151"/>
      <c r="K246" s="151"/>
      <c r="L246" s="151"/>
      <c r="M246" s="151"/>
      <c r="N246" s="151">
        <v>1</v>
      </c>
      <c r="O246" s="151"/>
      <c r="P246" s="151"/>
      <c r="Q246" s="151"/>
      <c r="R246" s="151"/>
      <c r="S246" s="151"/>
      <c r="T246" s="151"/>
      <c r="U246" s="152"/>
      <c r="V246" s="143">
        <f t="shared" si="1"/>
        <v>1</v>
      </c>
      <c r="W246" s="144"/>
    </row>
    <row r="247" spans="1:23" ht="18.75" customHeight="1" x14ac:dyDescent="0.25">
      <c r="A247" s="153"/>
      <c r="B247" s="136">
        <v>4</v>
      </c>
      <c r="C247" s="137"/>
      <c r="D247" s="138"/>
      <c r="E247" s="139"/>
      <c r="F247" s="119" t="s">
        <v>55</v>
      </c>
      <c r="G247" s="140"/>
      <c r="H247" s="120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2"/>
      <c r="V247" s="143">
        <f t="shared" si="1"/>
        <v>0</v>
      </c>
      <c r="W247" s="144" t="str">
        <f t="shared" ref="W247" si="3">IF(V247=0,"-",V248/V247)</f>
        <v>-</v>
      </c>
    </row>
    <row r="248" spans="1:23" ht="18.75" customHeight="1" x14ac:dyDescent="0.25">
      <c r="A248" s="153"/>
      <c r="B248" s="136"/>
      <c r="C248" s="146"/>
      <c r="D248" s="147"/>
      <c r="E248" s="139"/>
      <c r="F248" s="148" t="s">
        <v>75</v>
      </c>
      <c r="G248" s="149"/>
      <c r="H248" s="150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2"/>
      <c r="V248" s="143">
        <f t="shared" si="1"/>
        <v>0</v>
      </c>
      <c r="W248" s="144"/>
    </row>
    <row r="249" spans="1:23" ht="18.75" customHeight="1" x14ac:dyDescent="0.25">
      <c r="A249" s="153"/>
      <c r="B249" s="136">
        <v>5</v>
      </c>
      <c r="C249" s="137"/>
      <c r="D249" s="138"/>
      <c r="E249" s="139"/>
      <c r="F249" s="119" t="s">
        <v>55</v>
      </c>
      <c r="G249" s="140"/>
      <c r="H249" s="120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2"/>
      <c r="V249" s="143">
        <f t="shared" si="1"/>
        <v>0</v>
      </c>
      <c r="W249" s="144" t="str">
        <f t="shared" ref="W249" si="4">IF(V249=0,"-",V250/V249)</f>
        <v>-</v>
      </c>
    </row>
    <row r="250" spans="1:23" ht="18.75" customHeight="1" x14ac:dyDescent="0.25">
      <c r="A250" s="154"/>
      <c r="B250" s="136"/>
      <c r="C250" s="146"/>
      <c r="D250" s="147"/>
      <c r="E250" s="139"/>
      <c r="F250" s="148" t="s">
        <v>75</v>
      </c>
      <c r="G250" s="149"/>
      <c r="H250" s="150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2"/>
      <c r="V250" s="143">
        <f t="shared" si="1"/>
        <v>0</v>
      </c>
      <c r="W250" s="144"/>
    </row>
    <row r="251" spans="1:23" ht="18.75" customHeight="1" x14ac:dyDescent="0.25">
      <c r="A251" s="135" t="s">
        <v>123</v>
      </c>
      <c r="B251" s="155">
        <v>1</v>
      </c>
      <c r="C251" s="137" t="s">
        <v>124</v>
      </c>
      <c r="D251" s="138"/>
      <c r="E251" s="156" t="s">
        <v>125</v>
      </c>
      <c r="F251" s="119" t="s">
        <v>55</v>
      </c>
      <c r="G251" s="140"/>
      <c r="H251" s="120"/>
      <c r="I251" s="141"/>
      <c r="J251" s="141"/>
      <c r="K251" s="141"/>
      <c r="L251" s="141"/>
      <c r="M251" s="141"/>
      <c r="N251" s="141">
        <v>1</v>
      </c>
      <c r="O251" s="141"/>
      <c r="P251" s="141"/>
      <c r="Q251" s="141"/>
      <c r="R251" s="141"/>
      <c r="S251" s="141"/>
      <c r="T251" s="141"/>
      <c r="U251" s="142"/>
      <c r="V251" s="143">
        <f t="shared" si="1"/>
        <v>1</v>
      </c>
      <c r="W251" s="144">
        <f>IF(V251=0,"-",V252/V251)</f>
        <v>1</v>
      </c>
    </row>
    <row r="252" spans="1:23" ht="18.75" customHeight="1" x14ac:dyDescent="0.25">
      <c r="A252" s="145"/>
      <c r="B252" s="155"/>
      <c r="C252" s="146"/>
      <c r="D252" s="147"/>
      <c r="E252" s="157"/>
      <c r="F252" s="148" t="s">
        <v>75</v>
      </c>
      <c r="G252" s="149"/>
      <c r="H252" s="150"/>
      <c r="I252" s="151"/>
      <c r="J252" s="151"/>
      <c r="K252" s="151"/>
      <c r="L252" s="151"/>
      <c r="M252" s="151"/>
      <c r="N252" s="151">
        <v>1</v>
      </c>
      <c r="O252" s="151"/>
      <c r="P252" s="151"/>
      <c r="Q252" s="151"/>
      <c r="R252" s="151"/>
      <c r="S252" s="151"/>
      <c r="T252" s="151"/>
      <c r="U252" s="152"/>
      <c r="V252" s="143">
        <f t="shared" ref="V252:V260" si="5">SUM(I252:T252)</f>
        <v>1</v>
      </c>
      <c r="W252" s="144"/>
    </row>
    <row r="253" spans="1:23" ht="18.75" customHeight="1" x14ac:dyDescent="0.25">
      <c r="A253" s="145"/>
      <c r="B253" s="155">
        <v>2</v>
      </c>
      <c r="C253" s="137"/>
      <c r="D253" s="138"/>
      <c r="E253" s="139"/>
      <c r="F253" s="119" t="s">
        <v>55</v>
      </c>
      <c r="G253" s="140"/>
      <c r="H253" s="120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2"/>
      <c r="V253" s="143">
        <f t="shared" si="5"/>
        <v>0</v>
      </c>
      <c r="W253" s="144" t="str">
        <f>IF(V253=0,"-",V254/V253)</f>
        <v>-</v>
      </c>
    </row>
    <row r="254" spans="1:23" ht="18.75" customHeight="1" x14ac:dyDescent="0.25">
      <c r="A254" s="145"/>
      <c r="B254" s="155"/>
      <c r="C254" s="146"/>
      <c r="D254" s="147"/>
      <c r="E254" s="139"/>
      <c r="F254" s="148" t="s">
        <v>75</v>
      </c>
      <c r="G254" s="149"/>
      <c r="H254" s="150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2"/>
      <c r="V254" s="143">
        <f t="shared" si="5"/>
        <v>0</v>
      </c>
      <c r="W254" s="144"/>
    </row>
    <row r="255" spans="1:23" ht="18.75" customHeight="1" x14ac:dyDescent="0.25">
      <c r="A255" s="153"/>
      <c r="B255" s="155">
        <v>3</v>
      </c>
      <c r="C255" s="137"/>
      <c r="D255" s="138"/>
      <c r="E255" s="139"/>
      <c r="F255" s="119" t="s">
        <v>55</v>
      </c>
      <c r="G255" s="140"/>
      <c r="H255" s="120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2"/>
      <c r="V255" s="143">
        <f t="shared" si="5"/>
        <v>0</v>
      </c>
      <c r="W255" s="144" t="str">
        <f>IF(V255=0,"-",V256/V255)</f>
        <v>-</v>
      </c>
    </row>
    <row r="256" spans="1:23" ht="18.75" customHeight="1" x14ac:dyDescent="0.25">
      <c r="A256" s="153"/>
      <c r="B256" s="155"/>
      <c r="C256" s="146"/>
      <c r="D256" s="147"/>
      <c r="E256" s="139"/>
      <c r="F256" s="148" t="s">
        <v>75</v>
      </c>
      <c r="G256" s="149"/>
      <c r="H256" s="150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2"/>
      <c r="V256" s="143">
        <f t="shared" si="5"/>
        <v>0</v>
      </c>
      <c r="W256" s="144"/>
    </row>
    <row r="257" spans="1:23" ht="18.75" customHeight="1" x14ac:dyDescent="0.25">
      <c r="A257" s="153"/>
      <c r="B257" s="155">
        <v>4</v>
      </c>
      <c r="C257" s="137"/>
      <c r="D257" s="138"/>
      <c r="E257" s="139"/>
      <c r="F257" s="119" t="s">
        <v>55</v>
      </c>
      <c r="G257" s="140"/>
      <c r="H257" s="120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2"/>
      <c r="V257" s="143">
        <f t="shared" si="5"/>
        <v>0</v>
      </c>
      <c r="W257" s="144" t="str">
        <f>IF(V257=0,"-",V258/V257)</f>
        <v>-</v>
      </c>
    </row>
    <row r="258" spans="1:23" ht="18.75" customHeight="1" x14ac:dyDescent="0.25">
      <c r="A258" s="153"/>
      <c r="B258" s="155"/>
      <c r="C258" s="146"/>
      <c r="D258" s="147"/>
      <c r="E258" s="139"/>
      <c r="F258" s="148" t="s">
        <v>75</v>
      </c>
      <c r="G258" s="149"/>
      <c r="H258" s="150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2"/>
      <c r="V258" s="143">
        <f t="shared" si="5"/>
        <v>0</v>
      </c>
      <c r="W258" s="144"/>
    </row>
    <row r="259" spans="1:23" ht="18.75" customHeight="1" x14ac:dyDescent="0.25">
      <c r="A259" s="153"/>
      <c r="B259" s="155">
        <v>5</v>
      </c>
      <c r="C259" s="137"/>
      <c r="D259" s="138"/>
      <c r="E259" s="139"/>
      <c r="F259" s="119" t="s">
        <v>55</v>
      </c>
      <c r="G259" s="140"/>
      <c r="H259" s="120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2"/>
      <c r="V259" s="143">
        <f t="shared" si="5"/>
        <v>0</v>
      </c>
      <c r="W259" s="144" t="str">
        <f>IF(V259=0,"-",V260/V259)</f>
        <v>-</v>
      </c>
    </row>
    <row r="260" spans="1:23" ht="18.75" customHeight="1" x14ac:dyDescent="0.25">
      <c r="A260" s="154"/>
      <c r="B260" s="155"/>
      <c r="C260" s="146"/>
      <c r="D260" s="147"/>
      <c r="E260" s="139"/>
      <c r="F260" s="148" t="s">
        <v>75</v>
      </c>
      <c r="G260" s="149"/>
      <c r="H260" s="150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2"/>
      <c r="V260" s="143">
        <f t="shared" si="5"/>
        <v>0</v>
      </c>
      <c r="W260" s="144"/>
    </row>
    <row r="261" spans="1:23" ht="18.75" customHeight="1" x14ac:dyDescent="0.25">
      <c r="A261" s="135" t="s">
        <v>126</v>
      </c>
      <c r="B261" s="155">
        <v>1</v>
      </c>
      <c r="C261" s="137" t="s">
        <v>127</v>
      </c>
      <c r="D261" s="138"/>
      <c r="E261" s="139" t="s">
        <v>128</v>
      </c>
      <c r="F261" s="119" t="s">
        <v>55</v>
      </c>
      <c r="G261" s="140"/>
      <c r="H261" s="120"/>
      <c r="I261" s="141"/>
      <c r="J261" s="141"/>
      <c r="K261" s="141"/>
      <c r="L261" s="141"/>
      <c r="M261" s="141"/>
      <c r="N261" s="141">
        <v>1</v>
      </c>
      <c r="O261" s="141"/>
      <c r="P261" s="141"/>
      <c r="Q261" s="141"/>
      <c r="R261" s="141"/>
      <c r="S261" s="141"/>
      <c r="T261" s="141"/>
      <c r="U261" s="142"/>
      <c r="V261" s="143">
        <f>SUM(I261:T261)</f>
        <v>1</v>
      </c>
      <c r="W261" s="144">
        <f>IF(V261=0,"-",V262/V261)</f>
        <v>1</v>
      </c>
    </row>
    <row r="262" spans="1:23" ht="18.75" customHeight="1" x14ac:dyDescent="0.25">
      <c r="A262" s="145"/>
      <c r="B262" s="155"/>
      <c r="C262" s="146"/>
      <c r="D262" s="147"/>
      <c r="E262" s="139"/>
      <c r="F262" s="148" t="s">
        <v>75</v>
      </c>
      <c r="G262" s="149"/>
      <c r="H262" s="150"/>
      <c r="I262" s="151"/>
      <c r="J262" s="151"/>
      <c r="K262" s="151"/>
      <c r="L262" s="151"/>
      <c r="M262" s="151"/>
      <c r="N262" s="151">
        <v>1</v>
      </c>
      <c r="O262" s="151"/>
      <c r="P262" s="151"/>
      <c r="Q262" s="151"/>
      <c r="R262" s="151"/>
      <c r="S262" s="151"/>
      <c r="T262" s="151"/>
      <c r="U262" s="152"/>
      <c r="V262" s="143">
        <f t="shared" ref="V262:V270" si="6">SUM(I262:T262)</f>
        <v>1</v>
      </c>
      <c r="W262" s="144"/>
    </row>
    <row r="263" spans="1:23" ht="18.75" customHeight="1" x14ac:dyDescent="0.25">
      <c r="A263" s="145"/>
      <c r="B263" s="155">
        <v>2</v>
      </c>
      <c r="C263" s="137"/>
      <c r="D263" s="138"/>
      <c r="E263" s="139"/>
      <c r="F263" s="119" t="s">
        <v>55</v>
      </c>
      <c r="G263" s="140"/>
      <c r="H263" s="120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2"/>
      <c r="V263" s="143">
        <f t="shared" si="6"/>
        <v>0</v>
      </c>
      <c r="W263" s="144" t="str">
        <f>IF(V263=0,"-",V264/V263)</f>
        <v>-</v>
      </c>
    </row>
    <row r="264" spans="1:23" ht="18.75" customHeight="1" x14ac:dyDescent="0.25">
      <c r="A264" s="145"/>
      <c r="B264" s="155"/>
      <c r="C264" s="146"/>
      <c r="D264" s="147"/>
      <c r="E264" s="139"/>
      <c r="F264" s="148" t="s">
        <v>75</v>
      </c>
      <c r="G264" s="149"/>
      <c r="H264" s="150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2"/>
      <c r="V264" s="143">
        <f t="shared" si="6"/>
        <v>0</v>
      </c>
      <c r="W264" s="144"/>
    </row>
    <row r="265" spans="1:23" ht="18.75" customHeight="1" x14ac:dyDescent="0.25">
      <c r="A265" s="153"/>
      <c r="B265" s="155">
        <v>3</v>
      </c>
      <c r="C265" s="137"/>
      <c r="D265" s="138"/>
      <c r="E265" s="139"/>
      <c r="F265" s="119" t="s">
        <v>55</v>
      </c>
      <c r="G265" s="140"/>
      <c r="H265" s="120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2"/>
      <c r="V265" s="143">
        <f t="shared" si="6"/>
        <v>0</v>
      </c>
      <c r="W265" s="144" t="str">
        <f>IF(V265=0,"-",V266/V265)</f>
        <v>-</v>
      </c>
    </row>
    <row r="266" spans="1:23" ht="18.75" customHeight="1" x14ac:dyDescent="0.25">
      <c r="A266" s="153"/>
      <c r="B266" s="155"/>
      <c r="C266" s="146"/>
      <c r="D266" s="147"/>
      <c r="E266" s="139"/>
      <c r="F266" s="148" t="s">
        <v>75</v>
      </c>
      <c r="G266" s="149"/>
      <c r="H266" s="150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2"/>
      <c r="V266" s="143">
        <f t="shared" si="6"/>
        <v>0</v>
      </c>
      <c r="W266" s="144"/>
    </row>
    <row r="267" spans="1:23" ht="18.75" customHeight="1" x14ac:dyDescent="0.25">
      <c r="A267" s="153"/>
      <c r="B267" s="155">
        <v>4</v>
      </c>
      <c r="C267" s="137"/>
      <c r="D267" s="138"/>
      <c r="E267" s="139"/>
      <c r="F267" s="119" t="s">
        <v>55</v>
      </c>
      <c r="G267" s="140"/>
      <c r="H267" s="120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2"/>
      <c r="V267" s="143">
        <f t="shared" si="6"/>
        <v>0</v>
      </c>
      <c r="W267" s="144" t="str">
        <f>IF(V267=0,"-",V268/V267)</f>
        <v>-</v>
      </c>
    </row>
    <row r="268" spans="1:23" ht="18.75" customHeight="1" x14ac:dyDescent="0.25">
      <c r="A268" s="153"/>
      <c r="B268" s="155"/>
      <c r="C268" s="146"/>
      <c r="D268" s="147"/>
      <c r="E268" s="139"/>
      <c r="F268" s="148" t="s">
        <v>75</v>
      </c>
      <c r="G268" s="149"/>
      <c r="H268" s="150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2"/>
      <c r="V268" s="143">
        <f t="shared" si="6"/>
        <v>0</v>
      </c>
      <c r="W268" s="144"/>
    </row>
    <row r="269" spans="1:23" ht="18.75" customHeight="1" x14ac:dyDescent="0.25">
      <c r="A269" s="153"/>
      <c r="B269" s="155">
        <v>5</v>
      </c>
      <c r="C269" s="137"/>
      <c r="D269" s="138"/>
      <c r="E269" s="139"/>
      <c r="F269" s="119" t="s">
        <v>55</v>
      </c>
      <c r="G269" s="140"/>
      <c r="H269" s="120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2"/>
      <c r="V269" s="143">
        <f t="shared" si="6"/>
        <v>0</v>
      </c>
      <c r="W269" s="144" t="str">
        <f>IF(V269=0,"-",V270/V269)</f>
        <v>-</v>
      </c>
    </row>
    <row r="270" spans="1:23" ht="18.75" customHeight="1" x14ac:dyDescent="0.25">
      <c r="A270" s="154"/>
      <c r="B270" s="155"/>
      <c r="C270" s="146"/>
      <c r="D270" s="147"/>
      <c r="E270" s="139"/>
      <c r="F270" s="148" t="s">
        <v>75</v>
      </c>
      <c r="G270" s="149"/>
      <c r="H270" s="150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2"/>
      <c r="V270" s="143">
        <f t="shared" si="6"/>
        <v>0</v>
      </c>
      <c r="W270" s="144"/>
    </row>
    <row r="271" spans="1:23" ht="18.75" customHeight="1" x14ac:dyDescent="0.25">
      <c r="A271" s="135" t="s">
        <v>129</v>
      </c>
      <c r="B271" s="155">
        <v>1</v>
      </c>
      <c r="C271" s="137"/>
      <c r="D271" s="138"/>
      <c r="E271" s="139"/>
      <c r="F271" s="119" t="s">
        <v>55</v>
      </c>
      <c r="G271" s="140"/>
      <c r="H271" s="120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2"/>
      <c r="V271" s="143">
        <f>SUM(I271:T271)</f>
        <v>0</v>
      </c>
      <c r="W271" s="144" t="str">
        <f>IF(V271=0,"-",V272/V271)</f>
        <v>-</v>
      </c>
    </row>
    <row r="272" spans="1:23" ht="18.75" customHeight="1" x14ac:dyDescent="0.25">
      <c r="A272" s="145"/>
      <c r="B272" s="155"/>
      <c r="C272" s="146"/>
      <c r="D272" s="147"/>
      <c r="E272" s="139"/>
      <c r="F272" s="148" t="s">
        <v>75</v>
      </c>
      <c r="G272" s="149"/>
      <c r="H272" s="150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2"/>
      <c r="V272" s="143">
        <f t="shared" ref="V272:V280" si="7">SUM(I272:T272)</f>
        <v>0</v>
      </c>
      <c r="W272" s="144"/>
    </row>
    <row r="273" spans="1:23" ht="18.75" customHeight="1" x14ac:dyDescent="0.25">
      <c r="A273" s="145"/>
      <c r="B273" s="155">
        <v>2</v>
      </c>
      <c r="C273" s="137"/>
      <c r="D273" s="138"/>
      <c r="E273" s="139"/>
      <c r="F273" s="119" t="s">
        <v>55</v>
      </c>
      <c r="G273" s="140"/>
      <c r="H273" s="120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2"/>
      <c r="V273" s="143">
        <f t="shared" si="7"/>
        <v>0</v>
      </c>
      <c r="W273" s="144" t="str">
        <f>IF(V273=0,"-",V274/V273)</f>
        <v>-</v>
      </c>
    </row>
    <row r="274" spans="1:23" ht="18.75" customHeight="1" x14ac:dyDescent="0.25">
      <c r="A274" s="145"/>
      <c r="B274" s="155"/>
      <c r="C274" s="146"/>
      <c r="D274" s="147"/>
      <c r="E274" s="139"/>
      <c r="F274" s="148" t="s">
        <v>75</v>
      </c>
      <c r="G274" s="149"/>
      <c r="H274" s="150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2"/>
      <c r="V274" s="143">
        <f t="shared" si="7"/>
        <v>0</v>
      </c>
      <c r="W274" s="144"/>
    </row>
    <row r="275" spans="1:23" ht="18.75" customHeight="1" x14ac:dyDescent="0.25">
      <c r="A275" s="153"/>
      <c r="B275" s="155">
        <v>3</v>
      </c>
      <c r="C275" s="137"/>
      <c r="D275" s="138"/>
      <c r="E275" s="139"/>
      <c r="F275" s="119" t="s">
        <v>55</v>
      </c>
      <c r="G275" s="140"/>
      <c r="H275" s="120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2"/>
      <c r="V275" s="143">
        <f t="shared" si="7"/>
        <v>0</v>
      </c>
      <c r="W275" s="144" t="str">
        <f>IF(V275=0,"-",V276/V275)</f>
        <v>-</v>
      </c>
    </row>
    <row r="276" spans="1:23" ht="18.75" customHeight="1" x14ac:dyDescent="0.25">
      <c r="A276" s="153"/>
      <c r="B276" s="155"/>
      <c r="C276" s="146"/>
      <c r="D276" s="147"/>
      <c r="E276" s="139"/>
      <c r="F276" s="148" t="s">
        <v>75</v>
      </c>
      <c r="G276" s="149"/>
      <c r="H276" s="150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2"/>
      <c r="V276" s="143">
        <f t="shared" si="7"/>
        <v>0</v>
      </c>
      <c r="W276" s="144"/>
    </row>
    <row r="277" spans="1:23" ht="18.75" customHeight="1" x14ac:dyDescent="0.25">
      <c r="A277" s="153"/>
      <c r="B277" s="155">
        <v>4</v>
      </c>
      <c r="C277" s="137"/>
      <c r="D277" s="138"/>
      <c r="E277" s="139"/>
      <c r="F277" s="119" t="s">
        <v>55</v>
      </c>
      <c r="G277" s="140"/>
      <c r="H277" s="120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2"/>
      <c r="V277" s="143">
        <f t="shared" si="7"/>
        <v>0</v>
      </c>
      <c r="W277" s="144" t="str">
        <f>IF(V277=0,"-",V278/V277)</f>
        <v>-</v>
      </c>
    </row>
    <row r="278" spans="1:23" ht="18.75" customHeight="1" x14ac:dyDescent="0.25">
      <c r="A278" s="153"/>
      <c r="B278" s="155"/>
      <c r="C278" s="146"/>
      <c r="D278" s="147"/>
      <c r="E278" s="139"/>
      <c r="F278" s="148" t="s">
        <v>75</v>
      </c>
      <c r="G278" s="149"/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2"/>
      <c r="V278" s="143">
        <f t="shared" si="7"/>
        <v>0</v>
      </c>
      <c r="W278" s="144"/>
    </row>
    <row r="279" spans="1:23" ht="18.75" customHeight="1" x14ac:dyDescent="0.25">
      <c r="A279" s="153"/>
      <c r="B279" s="155">
        <v>5</v>
      </c>
      <c r="C279" s="137"/>
      <c r="D279" s="138"/>
      <c r="E279" s="139"/>
      <c r="F279" s="119" t="s">
        <v>55</v>
      </c>
      <c r="G279" s="140"/>
      <c r="H279" s="120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2"/>
      <c r="V279" s="143">
        <f t="shared" si="7"/>
        <v>0</v>
      </c>
      <c r="W279" s="144" t="str">
        <f>IF(V279=0,"-",V280/V279)</f>
        <v>-</v>
      </c>
    </row>
    <row r="280" spans="1:23" ht="18.75" customHeight="1" x14ac:dyDescent="0.25">
      <c r="A280" s="154"/>
      <c r="B280" s="155"/>
      <c r="C280" s="146"/>
      <c r="D280" s="147"/>
      <c r="E280" s="139"/>
      <c r="F280" s="148" t="s">
        <v>75</v>
      </c>
      <c r="G280" s="149"/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2"/>
      <c r="V280" s="143">
        <f t="shared" si="7"/>
        <v>0</v>
      </c>
      <c r="W280" s="144"/>
    </row>
    <row r="281" spans="1:23" ht="18.75" customHeight="1" x14ac:dyDescent="0.25">
      <c r="A281" s="135" t="s">
        <v>130</v>
      </c>
      <c r="B281" s="158">
        <v>1</v>
      </c>
      <c r="C281" s="137"/>
      <c r="D281" s="138"/>
      <c r="E281" s="139"/>
      <c r="F281" s="119" t="s">
        <v>55</v>
      </c>
      <c r="G281" s="140"/>
      <c r="H281" s="120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2"/>
      <c r="V281" s="143">
        <f>SUM(I281:T281)</f>
        <v>0</v>
      </c>
      <c r="W281" s="144" t="str">
        <f>IF(V281=0,"-",V282/V281)</f>
        <v>-</v>
      </c>
    </row>
    <row r="282" spans="1:23" ht="18.75" customHeight="1" x14ac:dyDescent="0.25">
      <c r="A282" s="145"/>
      <c r="B282" s="159"/>
      <c r="C282" s="146"/>
      <c r="D282" s="147"/>
      <c r="E282" s="139"/>
      <c r="F282" s="148" t="s">
        <v>75</v>
      </c>
      <c r="G282" s="149"/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2"/>
      <c r="V282" s="143">
        <f t="shared" ref="V282:V290" si="8">SUM(I282:T282)</f>
        <v>0</v>
      </c>
      <c r="W282" s="144"/>
    </row>
    <row r="283" spans="1:23" ht="18.75" customHeight="1" x14ac:dyDescent="0.25">
      <c r="A283" s="145"/>
      <c r="B283" s="158">
        <v>2</v>
      </c>
      <c r="C283" s="137"/>
      <c r="D283" s="138"/>
      <c r="E283" s="139"/>
      <c r="F283" s="119" t="s">
        <v>55</v>
      </c>
      <c r="G283" s="140"/>
      <c r="H283" s="120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2"/>
      <c r="V283" s="143">
        <f t="shared" si="8"/>
        <v>0</v>
      </c>
      <c r="W283" s="144" t="str">
        <f>IF(V283=0,"-",V284/V283)</f>
        <v>-</v>
      </c>
    </row>
    <row r="284" spans="1:23" ht="18.75" customHeight="1" x14ac:dyDescent="0.25">
      <c r="A284" s="145"/>
      <c r="B284" s="159"/>
      <c r="C284" s="146"/>
      <c r="D284" s="147"/>
      <c r="E284" s="139"/>
      <c r="F284" s="148" t="s">
        <v>75</v>
      </c>
      <c r="G284" s="149"/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2"/>
      <c r="V284" s="143">
        <f t="shared" si="8"/>
        <v>0</v>
      </c>
      <c r="W284" s="144"/>
    </row>
    <row r="285" spans="1:23" ht="18.75" customHeight="1" x14ac:dyDescent="0.25">
      <c r="A285" s="153"/>
      <c r="B285" s="158">
        <v>3</v>
      </c>
      <c r="C285" s="137"/>
      <c r="D285" s="138"/>
      <c r="E285" s="139"/>
      <c r="F285" s="119" t="s">
        <v>55</v>
      </c>
      <c r="G285" s="140"/>
      <c r="H285" s="120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2"/>
      <c r="V285" s="143">
        <f t="shared" si="8"/>
        <v>0</v>
      </c>
      <c r="W285" s="144" t="str">
        <f>IF(V285=0,"-",V286/V285)</f>
        <v>-</v>
      </c>
    </row>
    <row r="286" spans="1:23" ht="18.75" customHeight="1" x14ac:dyDescent="0.25">
      <c r="A286" s="153"/>
      <c r="B286" s="159"/>
      <c r="C286" s="146"/>
      <c r="D286" s="147"/>
      <c r="E286" s="139"/>
      <c r="F286" s="148" t="s">
        <v>75</v>
      </c>
      <c r="G286" s="149"/>
      <c r="H286" s="150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2"/>
      <c r="V286" s="143">
        <f t="shared" si="8"/>
        <v>0</v>
      </c>
      <c r="W286" s="144"/>
    </row>
    <row r="287" spans="1:23" ht="18.75" customHeight="1" x14ac:dyDescent="0.25">
      <c r="A287" s="153"/>
      <c r="B287" s="158">
        <v>4</v>
      </c>
      <c r="C287" s="137"/>
      <c r="D287" s="138"/>
      <c r="E287" s="139"/>
      <c r="F287" s="119" t="s">
        <v>55</v>
      </c>
      <c r="G287" s="140"/>
      <c r="H287" s="120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2"/>
      <c r="V287" s="143">
        <f t="shared" si="8"/>
        <v>0</v>
      </c>
      <c r="W287" s="144" t="str">
        <f>IF(V287=0,"-",V288/V287)</f>
        <v>-</v>
      </c>
    </row>
    <row r="288" spans="1:23" ht="18.75" customHeight="1" x14ac:dyDescent="0.25">
      <c r="A288" s="153"/>
      <c r="B288" s="159"/>
      <c r="C288" s="146"/>
      <c r="D288" s="147"/>
      <c r="E288" s="139"/>
      <c r="F288" s="148" t="s">
        <v>75</v>
      </c>
      <c r="G288" s="149"/>
      <c r="H288" s="150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2"/>
      <c r="V288" s="143">
        <f t="shared" si="8"/>
        <v>0</v>
      </c>
      <c r="W288" s="144"/>
    </row>
    <row r="289" spans="1:23" ht="18.75" customHeight="1" x14ac:dyDescent="0.25">
      <c r="A289" s="153"/>
      <c r="B289" s="158">
        <v>5</v>
      </c>
      <c r="C289" s="137"/>
      <c r="D289" s="138"/>
      <c r="E289" s="139"/>
      <c r="F289" s="119" t="s">
        <v>55</v>
      </c>
      <c r="G289" s="140"/>
      <c r="H289" s="120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2"/>
      <c r="V289" s="143">
        <f t="shared" si="8"/>
        <v>0</v>
      </c>
      <c r="W289" s="144" t="str">
        <f>IF(V289=0,"-",V290/V289)</f>
        <v>-</v>
      </c>
    </row>
    <row r="290" spans="1:23" ht="18.75" customHeight="1" x14ac:dyDescent="0.25">
      <c r="A290" s="154"/>
      <c r="B290" s="159"/>
      <c r="C290" s="146"/>
      <c r="D290" s="147"/>
      <c r="E290" s="139"/>
      <c r="F290" s="148" t="s">
        <v>75</v>
      </c>
      <c r="G290" s="149"/>
      <c r="H290" s="150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2"/>
      <c r="V290" s="143">
        <f t="shared" si="8"/>
        <v>0</v>
      </c>
      <c r="W290" s="144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60" t="s">
        <v>131</v>
      </c>
      <c r="B293" s="160"/>
      <c r="C293" s="160"/>
      <c r="D293" s="160"/>
      <c r="E293" s="1"/>
      <c r="F293" s="160" t="s">
        <v>132</v>
      </c>
      <c r="G293" s="160"/>
      <c r="H293" s="160"/>
      <c r="I293" s="160"/>
      <c r="J293" s="160"/>
      <c r="K293" s="160"/>
      <c r="L293" s="160"/>
      <c r="M293" s="160"/>
      <c r="N293" s="160"/>
      <c r="O293" s="160"/>
      <c r="P293" s="1"/>
      <c r="Q293" s="160" t="s">
        <v>133</v>
      </c>
      <c r="R293" s="160"/>
      <c r="S293" s="160"/>
      <c r="T293" s="160"/>
      <c r="U293" s="160"/>
      <c r="V293" s="160"/>
      <c r="W293" s="160"/>
    </row>
    <row r="294" spans="1:23" ht="12.75" customHeight="1" x14ac:dyDescent="0.25">
      <c r="A294" s="161" t="s">
        <v>134</v>
      </c>
      <c r="B294" s="161"/>
      <c r="C294" s="161"/>
      <c r="D294" s="161"/>
      <c r="E294" s="1"/>
      <c r="F294" s="161" t="s">
        <v>135</v>
      </c>
      <c r="G294" s="161"/>
      <c r="H294" s="161"/>
      <c r="I294" s="161"/>
      <c r="J294" s="161"/>
      <c r="K294" s="161"/>
      <c r="L294" s="161"/>
      <c r="M294" s="161"/>
      <c r="N294" s="161"/>
      <c r="O294" s="161"/>
      <c r="P294" s="1"/>
      <c r="Q294" s="161" t="s">
        <v>136</v>
      </c>
      <c r="R294" s="161"/>
      <c r="S294" s="161"/>
      <c r="T294" s="161"/>
      <c r="U294" s="161"/>
      <c r="V294" s="161"/>
      <c r="W294" s="161"/>
    </row>
    <row r="295" spans="1:23" ht="45.75" customHeight="1" x14ac:dyDescent="0.25">
      <c r="A295" s="162"/>
      <c r="B295" s="162"/>
      <c r="C295" s="162"/>
      <c r="D295" s="162"/>
      <c r="E295" s="1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"/>
      <c r="Q295" s="162"/>
      <c r="R295" s="162"/>
      <c r="S295" s="162"/>
      <c r="T295" s="162"/>
      <c r="U295" s="162"/>
      <c r="V295" s="162"/>
      <c r="W295" s="162"/>
    </row>
    <row r="297" spans="1:23" x14ac:dyDescent="0.25">
      <c r="A297" s="160" t="s">
        <v>137</v>
      </c>
      <c r="B297" s="160"/>
      <c r="C297" s="160"/>
      <c r="D297" s="160"/>
      <c r="E297" s="1"/>
      <c r="F297" s="160" t="s">
        <v>138</v>
      </c>
      <c r="G297" s="160"/>
      <c r="H297" s="160"/>
      <c r="I297" s="160"/>
      <c r="J297" s="160"/>
      <c r="K297" s="160"/>
      <c r="L297" s="160"/>
      <c r="M297" s="160"/>
      <c r="N297" s="160"/>
      <c r="O297" s="160"/>
      <c r="P297" s="1"/>
      <c r="Q297" s="160" t="s">
        <v>139</v>
      </c>
      <c r="R297" s="160"/>
      <c r="S297" s="160"/>
      <c r="T297" s="160"/>
      <c r="U297" s="160"/>
      <c r="V297" s="160"/>
      <c r="W297" s="160"/>
    </row>
    <row r="298" spans="1:23" x14ac:dyDescent="0.25">
      <c r="A298" s="161"/>
      <c r="B298" s="161"/>
      <c r="C298" s="161"/>
      <c r="D298" s="161"/>
      <c r="E298" s="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"/>
      <c r="Q298" s="161"/>
      <c r="R298" s="161"/>
      <c r="S298" s="161"/>
      <c r="T298" s="161"/>
      <c r="U298" s="161"/>
      <c r="V298" s="161"/>
      <c r="W298" s="161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140</v>
      </c>
    </row>
    <row r="315" spans="1:2" hidden="1" x14ac:dyDescent="0.25">
      <c r="A315" s="1">
        <v>2</v>
      </c>
      <c r="B315" s="1" t="s">
        <v>141</v>
      </c>
    </row>
    <row r="316" spans="1:2" hidden="1" x14ac:dyDescent="0.25">
      <c r="A316" s="1">
        <v>3</v>
      </c>
      <c r="B316" s="1" t="s">
        <v>142</v>
      </c>
    </row>
    <row r="317" spans="1:2" hidden="1" x14ac:dyDescent="0.25">
      <c r="A317" s="1">
        <v>4</v>
      </c>
      <c r="B317" s="1" t="s">
        <v>143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144</v>
      </c>
    </row>
    <row r="321" spans="1:2" hidden="1" x14ac:dyDescent="0.25">
      <c r="A321" s="1">
        <v>1</v>
      </c>
      <c r="B321" s="1" t="s">
        <v>145</v>
      </c>
    </row>
    <row r="322" spans="1:2" hidden="1" x14ac:dyDescent="0.25">
      <c r="A322" s="1">
        <v>2</v>
      </c>
      <c r="B322" s="1" t="s">
        <v>146</v>
      </c>
    </row>
    <row r="323" spans="1:2" hidden="1" x14ac:dyDescent="0.25">
      <c r="A323" s="1">
        <v>3</v>
      </c>
      <c r="B323" s="1" t="s">
        <v>147</v>
      </c>
    </row>
    <row r="324" spans="1:2" hidden="1" x14ac:dyDescent="0.25">
      <c r="A324" s="1">
        <v>4</v>
      </c>
      <c r="B324" s="1" t="s">
        <v>148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149</v>
      </c>
    </row>
    <row r="328" spans="1:2" hidden="1" x14ac:dyDescent="0.25">
      <c r="A328" s="1">
        <v>1.1000000000000001</v>
      </c>
      <c r="B328" s="1" t="s">
        <v>150</v>
      </c>
    </row>
    <row r="329" spans="1:2" hidden="1" x14ac:dyDescent="0.25">
      <c r="A329" s="1">
        <v>1.2</v>
      </c>
      <c r="B329" s="1" t="s">
        <v>151</v>
      </c>
    </row>
    <row r="330" spans="1:2" hidden="1" x14ac:dyDescent="0.25">
      <c r="A330" s="1">
        <v>1.3</v>
      </c>
      <c r="B330" s="1" t="s">
        <v>152</v>
      </c>
    </row>
    <row r="331" spans="1:2" hidden="1" x14ac:dyDescent="0.25">
      <c r="A331" s="1">
        <v>1.4</v>
      </c>
      <c r="B331" s="1" t="s">
        <v>153</v>
      </c>
    </row>
    <row r="332" spans="1:2" hidden="1" x14ac:dyDescent="0.25">
      <c r="A332" s="1">
        <v>1.5</v>
      </c>
      <c r="B332" s="1" t="s">
        <v>154</v>
      </c>
    </row>
    <row r="333" spans="1:2" hidden="1" x14ac:dyDescent="0.25">
      <c r="A333" s="1">
        <v>1.6</v>
      </c>
      <c r="B333" s="1" t="s">
        <v>155</v>
      </c>
    </row>
    <row r="334" spans="1:2" hidden="1" x14ac:dyDescent="0.25">
      <c r="A334" s="1">
        <v>1.7</v>
      </c>
      <c r="B334" s="1" t="s">
        <v>156</v>
      </c>
    </row>
    <row r="335" spans="1:2" hidden="1" x14ac:dyDescent="0.25">
      <c r="A335" s="1">
        <v>1.8</v>
      </c>
      <c r="B335" s="1" t="s">
        <v>157</v>
      </c>
    </row>
    <row r="336" spans="1:2" hidden="1" x14ac:dyDescent="0.25">
      <c r="A336" s="1">
        <v>2.1</v>
      </c>
      <c r="B336" s="1" t="s">
        <v>158</v>
      </c>
    </row>
    <row r="337" spans="1:2" hidden="1" x14ac:dyDescent="0.25">
      <c r="A337" s="1">
        <v>2.2000000000000002</v>
      </c>
      <c r="B337" s="1" t="s">
        <v>159</v>
      </c>
    </row>
    <row r="338" spans="1:2" hidden="1" x14ac:dyDescent="0.25">
      <c r="A338" s="1">
        <v>2.2999999999999998</v>
      </c>
      <c r="B338" s="1" t="s">
        <v>160</v>
      </c>
    </row>
    <row r="339" spans="1:2" hidden="1" x14ac:dyDescent="0.25">
      <c r="A339" s="1">
        <v>2.4</v>
      </c>
      <c r="B339" s="1" t="s">
        <v>161</v>
      </c>
    </row>
    <row r="340" spans="1:2" hidden="1" x14ac:dyDescent="0.25">
      <c r="A340" s="1">
        <v>2.5</v>
      </c>
      <c r="B340" s="1" t="s">
        <v>162</v>
      </c>
    </row>
    <row r="341" spans="1:2" hidden="1" x14ac:dyDescent="0.25">
      <c r="A341" s="1">
        <v>2.6</v>
      </c>
      <c r="B341" s="1" t="s">
        <v>163</v>
      </c>
    </row>
    <row r="342" spans="1:2" hidden="1" x14ac:dyDescent="0.25">
      <c r="A342" s="1">
        <v>2.7</v>
      </c>
      <c r="B342" s="1" t="s">
        <v>164</v>
      </c>
    </row>
    <row r="343" spans="1:2" hidden="1" x14ac:dyDescent="0.25">
      <c r="A343" s="1">
        <v>3.1</v>
      </c>
      <c r="B343" s="1" t="s">
        <v>165</v>
      </c>
    </row>
    <row r="344" spans="1:2" hidden="1" x14ac:dyDescent="0.25">
      <c r="A344" s="1">
        <v>3.2</v>
      </c>
      <c r="B344" s="1" t="s">
        <v>166</v>
      </c>
    </row>
    <row r="345" spans="1:2" hidden="1" x14ac:dyDescent="0.25">
      <c r="A345" s="1">
        <v>3.3</v>
      </c>
      <c r="B345" s="1" t="s">
        <v>167</v>
      </c>
    </row>
    <row r="346" spans="1:2" hidden="1" x14ac:dyDescent="0.25">
      <c r="A346" s="1">
        <v>3.4</v>
      </c>
      <c r="B346" s="1" t="s">
        <v>168</v>
      </c>
    </row>
    <row r="347" spans="1:2" hidden="1" x14ac:dyDescent="0.25">
      <c r="A347" s="1">
        <v>3.5</v>
      </c>
      <c r="B347" s="1" t="s">
        <v>169</v>
      </c>
    </row>
    <row r="348" spans="1:2" hidden="1" x14ac:dyDescent="0.25">
      <c r="A348" s="1">
        <v>3.6</v>
      </c>
      <c r="B348" s="1" t="s">
        <v>170</v>
      </c>
    </row>
    <row r="349" spans="1:2" hidden="1" x14ac:dyDescent="0.25">
      <c r="A349" s="1">
        <v>3.7</v>
      </c>
      <c r="B349" s="1" t="s">
        <v>171</v>
      </c>
    </row>
    <row r="350" spans="1:2" hidden="1" x14ac:dyDescent="0.25">
      <c r="A350" s="1">
        <v>3.8</v>
      </c>
      <c r="B350" s="1" t="s">
        <v>172</v>
      </c>
    </row>
    <row r="351" spans="1:2" hidden="1" x14ac:dyDescent="0.25">
      <c r="A351" s="1">
        <v>3.9</v>
      </c>
      <c r="B351" s="1" t="s">
        <v>173</v>
      </c>
    </row>
    <row r="352" spans="1:2" hidden="1" x14ac:dyDescent="0.25">
      <c r="A352" s="1">
        <v>4.0999999999999996</v>
      </c>
      <c r="B352" s="1" t="s">
        <v>174</v>
      </c>
    </row>
    <row r="353" spans="1:2" hidden="1" x14ac:dyDescent="0.25">
      <c r="A353" s="1">
        <v>4.2</v>
      </c>
      <c r="B353" s="1" t="s">
        <v>175</v>
      </c>
    </row>
    <row r="354" spans="1:2" hidden="1" x14ac:dyDescent="0.25">
      <c r="A354" s="1">
        <v>4.3</v>
      </c>
      <c r="B354" s="1" t="s">
        <v>176</v>
      </c>
    </row>
    <row r="355" spans="1:2" hidden="1" x14ac:dyDescent="0.25">
      <c r="A355" s="1">
        <v>4.4000000000000004</v>
      </c>
      <c r="B355" s="1" t="s">
        <v>177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178</v>
      </c>
    </row>
    <row r="360" spans="1:2" hidden="1" x14ac:dyDescent="0.25">
      <c r="A360" s="1" t="s">
        <v>179</v>
      </c>
      <c r="B360" s="1" t="s">
        <v>150</v>
      </c>
    </row>
    <row r="361" spans="1:2" hidden="1" x14ac:dyDescent="0.25">
      <c r="A361" s="1" t="s">
        <v>180</v>
      </c>
      <c r="B361" s="1" t="s">
        <v>181</v>
      </c>
    </row>
    <row r="362" spans="1:2" hidden="1" x14ac:dyDescent="0.25">
      <c r="A362" s="1" t="s">
        <v>182</v>
      </c>
      <c r="B362" s="1" t="s">
        <v>183</v>
      </c>
    </row>
    <row r="363" spans="1:2" hidden="1" x14ac:dyDescent="0.25">
      <c r="A363" s="1" t="s">
        <v>184</v>
      </c>
      <c r="B363" s="1" t="s">
        <v>185</v>
      </c>
    </row>
    <row r="364" spans="1:2" hidden="1" x14ac:dyDescent="0.25">
      <c r="A364" s="1" t="s">
        <v>186</v>
      </c>
      <c r="B364" s="1" t="s">
        <v>187</v>
      </c>
    </row>
    <row r="365" spans="1:2" hidden="1" x14ac:dyDescent="0.25">
      <c r="A365" s="1" t="s">
        <v>188</v>
      </c>
      <c r="B365" s="1" t="s">
        <v>189</v>
      </c>
    </row>
    <row r="366" spans="1:2" hidden="1" x14ac:dyDescent="0.25">
      <c r="A366" s="1" t="s">
        <v>190</v>
      </c>
      <c r="B366" s="1" t="s">
        <v>191</v>
      </c>
    </row>
    <row r="367" spans="1:2" hidden="1" x14ac:dyDescent="0.25">
      <c r="A367" s="1" t="s">
        <v>192</v>
      </c>
      <c r="B367" s="1" t="s">
        <v>193</v>
      </c>
    </row>
    <row r="368" spans="1:2" hidden="1" x14ac:dyDescent="0.25">
      <c r="A368" s="1" t="s">
        <v>194</v>
      </c>
      <c r="B368" s="1" t="s">
        <v>195</v>
      </c>
    </row>
    <row r="369" spans="1:2" hidden="1" x14ac:dyDescent="0.25">
      <c r="A369" s="1" t="s">
        <v>196</v>
      </c>
      <c r="B369" s="1" t="s">
        <v>197</v>
      </c>
    </row>
    <row r="370" spans="1:2" hidden="1" x14ac:dyDescent="0.25">
      <c r="A370" s="1" t="s">
        <v>198</v>
      </c>
      <c r="B370" s="1" t="s">
        <v>199</v>
      </c>
    </row>
    <row r="371" spans="1:2" hidden="1" x14ac:dyDescent="0.25">
      <c r="A371" s="1" t="s">
        <v>200</v>
      </c>
      <c r="B371" s="1" t="s">
        <v>201</v>
      </c>
    </row>
    <row r="372" spans="1:2" hidden="1" x14ac:dyDescent="0.25">
      <c r="A372" s="1" t="s">
        <v>202</v>
      </c>
      <c r="B372" s="1" t="s">
        <v>203</v>
      </c>
    </row>
    <row r="373" spans="1:2" hidden="1" x14ac:dyDescent="0.25">
      <c r="A373" s="1" t="s">
        <v>204</v>
      </c>
      <c r="B373" s="1" t="s">
        <v>205</v>
      </c>
    </row>
    <row r="374" spans="1:2" hidden="1" x14ac:dyDescent="0.25">
      <c r="A374" s="1" t="s">
        <v>206</v>
      </c>
      <c r="B374" s="1" t="s">
        <v>207</v>
      </c>
    </row>
    <row r="375" spans="1:2" hidden="1" x14ac:dyDescent="0.25">
      <c r="A375" s="1" t="s">
        <v>208</v>
      </c>
      <c r="B375" s="1" t="s">
        <v>153</v>
      </c>
    </row>
    <row r="376" spans="1:2" hidden="1" x14ac:dyDescent="0.25">
      <c r="A376" s="1" t="s">
        <v>209</v>
      </c>
      <c r="B376" s="1" t="s">
        <v>210</v>
      </c>
    </row>
    <row r="377" spans="1:2" hidden="1" x14ac:dyDescent="0.25">
      <c r="A377" s="1" t="s">
        <v>211</v>
      </c>
      <c r="B377" s="1" t="s">
        <v>212</v>
      </c>
    </row>
    <row r="378" spans="1:2" hidden="1" x14ac:dyDescent="0.25">
      <c r="A378" s="1" t="s">
        <v>213</v>
      </c>
      <c r="B378" s="1" t="s">
        <v>214</v>
      </c>
    </row>
    <row r="379" spans="1:2" hidden="1" x14ac:dyDescent="0.25">
      <c r="A379" s="1" t="s">
        <v>215</v>
      </c>
      <c r="B379" s="1" t="s">
        <v>216</v>
      </c>
    </row>
    <row r="380" spans="1:2" hidden="1" x14ac:dyDescent="0.25">
      <c r="A380" s="1" t="s">
        <v>217</v>
      </c>
      <c r="B380" s="1" t="s">
        <v>218</v>
      </c>
    </row>
    <row r="381" spans="1:2" hidden="1" x14ac:dyDescent="0.25">
      <c r="A381" s="1" t="s">
        <v>219</v>
      </c>
      <c r="B381" s="1" t="s">
        <v>220</v>
      </c>
    </row>
    <row r="382" spans="1:2" hidden="1" x14ac:dyDescent="0.25">
      <c r="A382" s="1" t="s">
        <v>221</v>
      </c>
      <c r="B382" s="1" t="s">
        <v>222</v>
      </c>
    </row>
    <row r="383" spans="1:2" hidden="1" x14ac:dyDescent="0.25">
      <c r="A383" s="1" t="s">
        <v>223</v>
      </c>
      <c r="B383" s="1" t="s">
        <v>224</v>
      </c>
    </row>
    <row r="384" spans="1:2" hidden="1" x14ac:dyDescent="0.25">
      <c r="A384" s="1" t="s">
        <v>225</v>
      </c>
      <c r="B384" s="1" t="s">
        <v>226</v>
      </c>
    </row>
    <row r="385" spans="1:2" hidden="1" x14ac:dyDescent="0.25">
      <c r="A385" s="1" t="s">
        <v>227</v>
      </c>
      <c r="B385" s="1" t="s">
        <v>228</v>
      </c>
    </row>
    <row r="386" spans="1:2" hidden="1" x14ac:dyDescent="0.25">
      <c r="A386" s="1" t="s">
        <v>229</v>
      </c>
      <c r="B386" s="1" t="s">
        <v>230</v>
      </c>
    </row>
    <row r="387" spans="1:2" hidden="1" x14ac:dyDescent="0.25">
      <c r="A387" s="1" t="s">
        <v>231</v>
      </c>
      <c r="B387" s="1" t="s">
        <v>232</v>
      </c>
    </row>
    <row r="388" spans="1:2" hidden="1" x14ac:dyDescent="0.25">
      <c r="A388" s="1" t="s">
        <v>233</v>
      </c>
      <c r="B388" s="1" t="s">
        <v>234</v>
      </c>
    </row>
    <row r="389" spans="1:2" hidden="1" x14ac:dyDescent="0.25">
      <c r="A389" s="1" t="s">
        <v>235</v>
      </c>
      <c r="B389" s="1" t="s">
        <v>207</v>
      </c>
    </row>
    <row r="390" spans="1:2" hidden="1" x14ac:dyDescent="0.25">
      <c r="A390" s="1" t="s">
        <v>236</v>
      </c>
      <c r="B390" s="1" t="s">
        <v>237</v>
      </c>
    </row>
    <row r="391" spans="1:2" hidden="1" x14ac:dyDescent="0.25">
      <c r="A391" s="1" t="s">
        <v>238</v>
      </c>
      <c r="B391" s="1" t="s">
        <v>239</v>
      </c>
    </row>
    <row r="392" spans="1:2" hidden="1" x14ac:dyDescent="0.25">
      <c r="A392" s="1" t="s">
        <v>240</v>
      </c>
      <c r="B392" s="1" t="s">
        <v>241</v>
      </c>
    </row>
    <row r="393" spans="1:2" hidden="1" x14ac:dyDescent="0.25">
      <c r="A393" s="1" t="s">
        <v>242</v>
      </c>
      <c r="B393" s="1" t="s">
        <v>243</v>
      </c>
    </row>
    <row r="394" spans="1:2" hidden="1" x14ac:dyDescent="0.25">
      <c r="A394" s="1" t="s">
        <v>244</v>
      </c>
      <c r="B394" s="1" t="s">
        <v>245</v>
      </c>
    </row>
    <row r="395" spans="1:2" hidden="1" x14ac:dyDescent="0.25">
      <c r="A395" s="1" t="s">
        <v>246</v>
      </c>
      <c r="B395" s="1" t="s">
        <v>247</v>
      </c>
    </row>
    <row r="396" spans="1:2" hidden="1" x14ac:dyDescent="0.25">
      <c r="A396" s="1" t="s">
        <v>248</v>
      </c>
      <c r="B396" s="1" t="s">
        <v>249</v>
      </c>
    </row>
    <row r="397" spans="1:2" hidden="1" x14ac:dyDescent="0.25">
      <c r="A397" s="1" t="s">
        <v>250</v>
      </c>
      <c r="B397" s="1" t="s">
        <v>251</v>
      </c>
    </row>
    <row r="398" spans="1:2" hidden="1" x14ac:dyDescent="0.25">
      <c r="A398" s="1" t="s">
        <v>252</v>
      </c>
      <c r="B398" s="1" t="s">
        <v>253</v>
      </c>
    </row>
    <row r="399" spans="1:2" hidden="1" x14ac:dyDescent="0.25">
      <c r="A399" s="1" t="s">
        <v>254</v>
      </c>
      <c r="B399" s="1" t="s">
        <v>255</v>
      </c>
    </row>
    <row r="400" spans="1:2" hidden="1" x14ac:dyDescent="0.25">
      <c r="A400" s="1" t="s">
        <v>256</v>
      </c>
      <c r="B400" s="1" t="s">
        <v>257</v>
      </c>
    </row>
    <row r="401" spans="1:2" hidden="1" x14ac:dyDescent="0.25">
      <c r="A401" s="1" t="s">
        <v>258</v>
      </c>
      <c r="B401" s="1" t="s">
        <v>259</v>
      </c>
    </row>
    <row r="402" spans="1:2" hidden="1" x14ac:dyDescent="0.25">
      <c r="A402" s="1" t="s">
        <v>260</v>
      </c>
      <c r="B402" s="1" t="s">
        <v>261</v>
      </c>
    </row>
    <row r="403" spans="1:2" hidden="1" x14ac:dyDescent="0.25">
      <c r="A403" s="1" t="s">
        <v>262</v>
      </c>
      <c r="B403" s="1" t="s">
        <v>263</v>
      </c>
    </row>
    <row r="404" spans="1:2" hidden="1" x14ac:dyDescent="0.25">
      <c r="A404" s="1" t="s">
        <v>264</v>
      </c>
      <c r="B404" s="1" t="s">
        <v>265</v>
      </c>
    </row>
    <row r="405" spans="1:2" hidden="1" x14ac:dyDescent="0.25">
      <c r="A405" s="1" t="s">
        <v>266</v>
      </c>
      <c r="B405" s="1" t="s">
        <v>267</v>
      </c>
    </row>
    <row r="406" spans="1:2" hidden="1" x14ac:dyDescent="0.25">
      <c r="A406" s="1" t="s">
        <v>268</v>
      </c>
      <c r="B406" s="1" t="s">
        <v>269</v>
      </c>
    </row>
    <row r="407" spans="1:2" hidden="1" x14ac:dyDescent="0.25">
      <c r="A407" s="1" t="s">
        <v>270</v>
      </c>
      <c r="B407" s="1" t="s">
        <v>271</v>
      </c>
    </row>
    <row r="408" spans="1:2" hidden="1" x14ac:dyDescent="0.25">
      <c r="A408" s="1" t="s">
        <v>272</v>
      </c>
      <c r="B408" s="1" t="s">
        <v>273</v>
      </c>
    </row>
    <row r="409" spans="1:2" hidden="1" x14ac:dyDescent="0.25">
      <c r="A409" s="1" t="s">
        <v>274</v>
      </c>
      <c r="B409" s="1" t="s">
        <v>275</v>
      </c>
    </row>
    <row r="410" spans="1:2" hidden="1" x14ac:dyDescent="0.25">
      <c r="A410" s="1" t="s">
        <v>276</v>
      </c>
      <c r="B410" s="1" t="s">
        <v>277</v>
      </c>
    </row>
    <row r="411" spans="1:2" hidden="1" x14ac:dyDescent="0.25">
      <c r="A411" s="1" t="s">
        <v>278</v>
      </c>
      <c r="B411" s="1" t="s">
        <v>279</v>
      </c>
    </row>
    <row r="412" spans="1:2" hidden="1" x14ac:dyDescent="0.25">
      <c r="A412" s="1" t="s">
        <v>280</v>
      </c>
      <c r="B412" s="1" t="s">
        <v>281</v>
      </c>
    </row>
    <row r="413" spans="1:2" hidden="1" x14ac:dyDescent="0.25">
      <c r="A413" s="1" t="s">
        <v>282</v>
      </c>
      <c r="B413" s="1" t="s">
        <v>283</v>
      </c>
    </row>
    <row r="414" spans="1:2" hidden="1" x14ac:dyDescent="0.25">
      <c r="A414" s="1" t="s">
        <v>284</v>
      </c>
      <c r="B414" s="1" t="s">
        <v>285</v>
      </c>
    </row>
    <row r="415" spans="1:2" hidden="1" x14ac:dyDescent="0.25">
      <c r="A415" s="1" t="s">
        <v>286</v>
      </c>
      <c r="B415" s="1" t="s">
        <v>287</v>
      </c>
    </row>
    <row r="416" spans="1:2" hidden="1" x14ac:dyDescent="0.25">
      <c r="A416" s="1" t="s">
        <v>288</v>
      </c>
      <c r="B416" s="1" t="s">
        <v>289</v>
      </c>
    </row>
    <row r="417" spans="1:2" hidden="1" x14ac:dyDescent="0.25">
      <c r="A417" s="1" t="s">
        <v>290</v>
      </c>
      <c r="B417" s="1" t="s">
        <v>291</v>
      </c>
    </row>
    <row r="418" spans="1:2" hidden="1" x14ac:dyDescent="0.25">
      <c r="A418" s="1" t="s">
        <v>292</v>
      </c>
      <c r="B418" s="1" t="s">
        <v>293</v>
      </c>
    </row>
    <row r="419" spans="1:2" hidden="1" x14ac:dyDescent="0.25">
      <c r="A419" s="1" t="s">
        <v>294</v>
      </c>
      <c r="B419" s="1" t="s">
        <v>295</v>
      </c>
    </row>
    <row r="420" spans="1:2" hidden="1" x14ac:dyDescent="0.25">
      <c r="A420" s="1" t="s">
        <v>296</v>
      </c>
      <c r="B420" s="1" t="s">
        <v>297</v>
      </c>
    </row>
    <row r="421" spans="1:2" hidden="1" x14ac:dyDescent="0.25">
      <c r="A421" s="1" t="s">
        <v>298</v>
      </c>
      <c r="B421" s="1" t="s">
        <v>299</v>
      </c>
    </row>
    <row r="422" spans="1:2" hidden="1" x14ac:dyDescent="0.25">
      <c r="A422" s="1" t="s">
        <v>300</v>
      </c>
      <c r="B422" s="1" t="s">
        <v>301</v>
      </c>
    </row>
    <row r="423" spans="1:2" hidden="1" x14ac:dyDescent="0.25">
      <c r="A423" s="1" t="s">
        <v>302</v>
      </c>
      <c r="B423" s="1" t="s">
        <v>303</v>
      </c>
    </row>
    <row r="424" spans="1:2" hidden="1" x14ac:dyDescent="0.25">
      <c r="A424" s="1" t="s">
        <v>304</v>
      </c>
      <c r="B424" s="1" t="s">
        <v>305</v>
      </c>
    </row>
    <row r="425" spans="1:2" hidden="1" x14ac:dyDescent="0.25">
      <c r="A425" s="1" t="s">
        <v>306</v>
      </c>
      <c r="B425" s="1" t="s">
        <v>307</v>
      </c>
    </row>
    <row r="426" spans="1:2" hidden="1" x14ac:dyDescent="0.25">
      <c r="A426" s="1" t="s">
        <v>308</v>
      </c>
      <c r="B426" s="1" t="s">
        <v>309</v>
      </c>
    </row>
    <row r="427" spans="1:2" hidden="1" x14ac:dyDescent="0.25">
      <c r="A427" s="1" t="s">
        <v>310</v>
      </c>
      <c r="B427" s="1" t="s">
        <v>311</v>
      </c>
    </row>
    <row r="428" spans="1:2" hidden="1" x14ac:dyDescent="0.25">
      <c r="A428" s="1" t="s">
        <v>312</v>
      </c>
      <c r="B428" s="1" t="s">
        <v>313</v>
      </c>
    </row>
    <row r="429" spans="1:2" hidden="1" x14ac:dyDescent="0.25">
      <c r="A429" s="1" t="s">
        <v>314</v>
      </c>
      <c r="B429" s="1" t="s">
        <v>315</v>
      </c>
    </row>
    <row r="430" spans="1:2" hidden="1" x14ac:dyDescent="0.25">
      <c r="A430" s="1" t="s">
        <v>316</v>
      </c>
      <c r="B430" s="1" t="s">
        <v>317</v>
      </c>
    </row>
    <row r="431" spans="1:2" hidden="1" x14ac:dyDescent="0.25">
      <c r="A431" s="1" t="s">
        <v>318</v>
      </c>
      <c r="B431" s="1" t="s">
        <v>319</v>
      </c>
    </row>
    <row r="432" spans="1:2" hidden="1" x14ac:dyDescent="0.25">
      <c r="A432" s="1" t="s">
        <v>320</v>
      </c>
      <c r="B432" s="1" t="s">
        <v>321</v>
      </c>
    </row>
    <row r="433" spans="1:2" hidden="1" x14ac:dyDescent="0.25">
      <c r="A433" s="1" t="s">
        <v>322</v>
      </c>
      <c r="B433" s="1" t="s">
        <v>323</v>
      </c>
    </row>
    <row r="434" spans="1:2" hidden="1" x14ac:dyDescent="0.25">
      <c r="A434" s="1" t="s">
        <v>324</v>
      </c>
      <c r="B434" s="1" t="s">
        <v>325</v>
      </c>
    </row>
    <row r="435" spans="1:2" hidden="1" x14ac:dyDescent="0.25">
      <c r="A435" s="1" t="s">
        <v>326</v>
      </c>
      <c r="B435" s="1" t="s">
        <v>327</v>
      </c>
    </row>
    <row r="436" spans="1:2" hidden="1" x14ac:dyDescent="0.25">
      <c r="A436" s="1" t="s">
        <v>328</v>
      </c>
      <c r="B436" s="1" t="s">
        <v>329</v>
      </c>
    </row>
    <row r="437" spans="1:2" hidden="1" x14ac:dyDescent="0.25">
      <c r="A437" s="1" t="s">
        <v>330</v>
      </c>
      <c r="B437" s="1" t="s">
        <v>331</v>
      </c>
    </row>
    <row r="438" spans="1:2" hidden="1" x14ac:dyDescent="0.25">
      <c r="A438" s="1" t="s">
        <v>332</v>
      </c>
      <c r="B438" s="1" t="s">
        <v>333</v>
      </c>
    </row>
    <row r="439" spans="1:2" hidden="1" x14ac:dyDescent="0.25">
      <c r="A439" s="1" t="s">
        <v>334</v>
      </c>
      <c r="B439" s="1" t="s">
        <v>335</v>
      </c>
    </row>
    <row r="440" spans="1:2" hidden="1" x14ac:dyDescent="0.25">
      <c r="A440" s="1" t="s">
        <v>336</v>
      </c>
      <c r="B440" s="1" t="s">
        <v>337</v>
      </c>
    </row>
    <row r="441" spans="1:2" hidden="1" x14ac:dyDescent="0.25">
      <c r="A441" s="1" t="s">
        <v>338</v>
      </c>
      <c r="B441" s="1" t="s">
        <v>339</v>
      </c>
    </row>
    <row r="442" spans="1:2" hidden="1" x14ac:dyDescent="0.25">
      <c r="A442" s="1" t="s">
        <v>340</v>
      </c>
      <c r="B442" s="1" t="s">
        <v>341</v>
      </c>
    </row>
    <row r="443" spans="1:2" hidden="1" x14ac:dyDescent="0.25">
      <c r="A443" s="1" t="s">
        <v>342</v>
      </c>
      <c r="B443" s="1" t="s">
        <v>343</v>
      </c>
    </row>
    <row r="444" spans="1:2" hidden="1" x14ac:dyDescent="0.25">
      <c r="A444" s="1" t="s">
        <v>344</v>
      </c>
      <c r="B444" s="1" t="s">
        <v>345</v>
      </c>
    </row>
    <row r="445" spans="1:2" hidden="1" x14ac:dyDescent="0.25">
      <c r="A445" s="1" t="s">
        <v>346</v>
      </c>
      <c r="B445" s="1" t="s">
        <v>347</v>
      </c>
    </row>
    <row r="446" spans="1:2" hidden="1" x14ac:dyDescent="0.25">
      <c r="A446" s="1" t="s">
        <v>348</v>
      </c>
      <c r="B446" s="1" t="s">
        <v>349</v>
      </c>
    </row>
    <row r="447" spans="1:2" hidden="1" x14ac:dyDescent="0.25">
      <c r="A447" s="1" t="s">
        <v>350</v>
      </c>
      <c r="B447" s="1" t="s">
        <v>351</v>
      </c>
    </row>
    <row r="448" spans="1:2" hidden="1" x14ac:dyDescent="0.25">
      <c r="A448" s="1" t="s">
        <v>352</v>
      </c>
      <c r="B448" s="1" t="s">
        <v>353</v>
      </c>
    </row>
    <row r="449" spans="1:2" hidden="1" x14ac:dyDescent="0.25">
      <c r="A449" s="1" t="s">
        <v>354</v>
      </c>
      <c r="B449" s="1" t="s">
        <v>355</v>
      </c>
    </row>
    <row r="450" spans="1:2" hidden="1" x14ac:dyDescent="0.25">
      <c r="A450" s="1" t="s">
        <v>356</v>
      </c>
      <c r="B450" s="1" t="s">
        <v>357</v>
      </c>
    </row>
    <row r="451" spans="1:2" hidden="1" x14ac:dyDescent="0.25">
      <c r="A451" s="1" t="s">
        <v>358</v>
      </c>
      <c r="B451" s="1" t="s">
        <v>359</v>
      </c>
    </row>
    <row r="452" spans="1:2" hidden="1" x14ac:dyDescent="0.25">
      <c r="A452" s="1" t="s">
        <v>360</v>
      </c>
      <c r="B452" s="1" t="s">
        <v>361</v>
      </c>
    </row>
    <row r="453" spans="1:2" hidden="1" x14ac:dyDescent="0.25">
      <c r="A453" s="1" t="s">
        <v>362</v>
      </c>
      <c r="B453" s="1" t="s">
        <v>363</v>
      </c>
    </row>
    <row r="454" spans="1:2" hidden="1" x14ac:dyDescent="0.25">
      <c r="A454" s="1" t="s">
        <v>364</v>
      </c>
      <c r="B454" s="1" t="s">
        <v>365</v>
      </c>
    </row>
    <row r="455" spans="1:2" hidden="1" x14ac:dyDescent="0.25">
      <c r="A455" s="1" t="s">
        <v>366</v>
      </c>
      <c r="B455" s="1" t="s">
        <v>367</v>
      </c>
    </row>
    <row r="456" spans="1:2" hidden="1" x14ac:dyDescent="0.25">
      <c r="A456" s="1" t="s">
        <v>368</v>
      </c>
      <c r="B456" s="1" t="s">
        <v>369</v>
      </c>
    </row>
    <row r="457" spans="1:2" hidden="1" x14ac:dyDescent="0.25">
      <c r="A457" s="1" t="s">
        <v>370</v>
      </c>
      <c r="B457" s="1" t="s">
        <v>371</v>
      </c>
    </row>
    <row r="458" spans="1:2" hidden="1" x14ac:dyDescent="0.25">
      <c r="A458" s="1" t="s">
        <v>372</v>
      </c>
      <c r="B458" s="1" t="s">
        <v>373</v>
      </c>
    </row>
    <row r="459" spans="1:2" hidden="1" x14ac:dyDescent="0.25">
      <c r="A459" s="1" t="s">
        <v>374</v>
      </c>
      <c r="B459" s="1" t="s">
        <v>375</v>
      </c>
    </row>
    <row r="460" spans="1:2" hidden="1" x14ac:dyDescent="0.25">
      <c r="A460" s="1" t="s">
        <v>376</v>
      </c>
      <c r="B460" s="1" t="s">
        <v>377</v>
      </c>
    </row>
    <row r="461" spans="1:2" hidden="1" x14ac:dyDescent="0.25">
      <c r="A461" s="1" t="s">
        <v>378</v>
      </c>
      <c r="B461" s="1" t="s">
        <v>379</v>
      </c>
    </row>
    <row r="462" spans="1:2" hidden="1" x14ac:dyDescent="0.25">
      <c r="A462" s="1" t="s">
        <v>380</v>
      </c>
      <c r="B462" s="1" t="s">
        <v>381</v>
      </c>
    </row>
    <row r="463" spans="1:2" hidden="1" x14ac:dyDescent="0.25">
      <c r="A463" s="1" t="s">
        <v>382</v>
      </c>
      <c r="B463" s="1" t="s">
        <v>383</v>
      </c>
    </row>
    <row r="464" spans="1:2" hidden="1" x14ac:dyDescent="0.25">
      <c r="A464" s="1" t="s">
        <v>384</v>
      </c>
      <c r="B464" s="1" t="s">
        <v>385</v>
      </c>
    </row>
    <row r="465" spans="1:5" hidden="1" x14ac:dyDescent="0.25">
      <c r="A465" s="1" t="s">
        <v>386</v>
      </c>
      <c r="B465" s="1" t="s">
        <v>387</v>
      </c>
      <c r="C465" s="1"/>
      <c r="D465" s="1"/>
      <c r="E465" s="1"/>
    </row>
    <row r="466" spans="1:5" hidden="1" x14ac:dyDescent="0.25">
      <c r="A466" s="1" t="s">
        <v>388</v>
      </c>
      <c r="B466" s="1" t="s">
        <v>389</v>
      </c>
      <c r="C466" s="1"/>
      <c r="D466" s="1"/>
      <c r="E466" s="1"/>
    </row>
    <row r="467" spans="1:5" hidden="1" x14ac:dyDescent="0.25">
      <c r="A467" s="1" t="s">
        <v>390</v>
      </c>
      <c r="B467" s="1" t="s">
        <v>391</v>
      </c>
      <c r="C467" s="1"/>
      <c r="D467" s="1"/>
      <c r="E467" s="1"/>
    </row>
    <row r="468" spans="1:5" hidden="1" x14ac:dyDescent="0.25">
      <c r="A468" s="1" t="s">
        <v>392</v>
      </c>
      <c r="B468" s="1" t="s">
        <v>393</v>
      </c>
      <c r="C468" s="1"/>
      <c r="D468" s="1"/>
      <c r="E468" s="1"/>
    </row>
    <row r="469" spans="1:5" hidden="1" x14ac:dyDescent="0.25">
      <c r="A469" s="1" t="s">
        <v>394</v>
      </c>
      <c r="B469" s="1" t="s">
        <v>395</v>
      </c>
      <c r="C469" s="1"/>
      <c r="D469" s="1"/>
      <c r="E469" s="1"/>
    </row>
    <row r="470" spans="1:5" hidden="1" x14ac:dyDescent="0.25">
      <c r="A470" s="1" t="s">
        <v>396</v>
      </c>
      <c r="B470" s="1" t="s">
        <v>397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398</v>
      </c>
      <c r="D474" s="1" t="s">
        <v>399</v>
      </c>
      <c r="E474" s="1" t="s">
        <v>400</v>
      </c>
    </row>
    <row r="475" spans="1:5" hidden="1" x14ac:dyDescent="0.25">
      <c r="A475" s="1"/>
      <c r="B475" s="1"/>
      <c r="C475" s="1" t="s">
        <v>401</v>
      </c>
      <c r="D475" s="1" t="s">
        <v>402</v>
      </c>
      <c r="E475" s="1" t="s">
        <v>403</v>
      </c>
    </row>
    <row r="476" spans="1:5" hidden="1" x14ac:dyDescent="0.25">
      <c r="A476" s="1"/>
      <c r="B476" s="1"/>
      <c r="C476" s="1" t="s">
        <v>404</v>
      </c>
      <c r="D476" s="1"/>
      <c r="E476" s="1" t="s">
        <v>405</v>
      </c>
    </row>
    <row r="477" spans="1:5" hidden="1" x14ac:dyDescent="0.25">
      <c r="A477" s="1"/>
      <c r="B477" s="1"/>
      <c r="C477" s="1"/>
      <c r="D477" s="1"/>
      <c r="E477" s="1" t="s">
        <v>406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407</v>
      </c>
    </row>
    <row r="484" spans="3:3" hidden="1" x14ac:dyDescent="0.25">
      <c r="C484" s="1" t="s">
        <v>408</v>
      </c>
    </row>
    <row r="485" spans="3:3" hidden="1" x14ac:dyDescent="0.25">
      <c r="C485" s="1" t="s">
        <v>409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Q71 G69 O69 O72:O73 G73 Q102 G100 O100 F118 O103:O104 G104 Q131 G129 O129 F147 O132:O133 G133 Q160 G158 O158 F176 O161:O162 G162 Q189 G187 O187 F205 O190:O191 G191 Q218 G216 O216 G220 O219:O220 F234 F87" name="FIN"/>
    <protectedRange sqref="D8:W10" name="FIN_1"/>
    <protectedRange sqref="D14:W17" name="FIN_2"/>
    <protectedRange sqref="A20 A22" name="FIN_3"/>
    <protectedRange sqref="C35 C66 C97 C126 C155 C184 C213" name="FIN_4"/>
    <protectedRange sqref="K37 K68 K99 K128 K157 K186 K215" name="FIN_5"/>
    <protectedRange sqref="I46:T47 I51:T52 I77:T78 I108:T109 I113:T114 I137:T138 I142:T143 I166:T167 I171:T172 I195:T196 I200:T201 I224:T225 I229:T230 I82:T83" name="FIN_6"/>
    <protectedRange sqref="D46:E47 D166:E167 D224:E225 D77:E78 D108:E109 D137:E138 D195:E196" name="FIN_7"/>
    <protectedRange sqref="D51:E52 D82:E83 D113:E114 D142:E143 D171:E172 D200:E201 D229:E230" name="FIN_8"/>
    <protectedRange sqref="A24" name="FIN_10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8417EC3D-7499-4DD4-87E6-FD477A800605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6BE70F9C-D0A3-447F-B301-4C9AEC6E29F7}">
      <formula1>"Eficiencia, Eficacia, Economía, Calidad"</formula1>
    </dataValidation>
    <dataValidation type="list" allowBlank="1" showInputMessage="1" showErrorMessage="1" sqref="Q99:W99 Q68:W68 Q37:W37 Q128:W128 Q157:W157 Q186:W186 Q215:W215" xr:uid="{08BFEA19-AD23-403C-91E3-2104F8A70835}">
      <formula1>"Ascendente, Descendente, Regular, Nominal"</formula1>
    </dataValidation>
    <dataValidation type="list" allowBlank="1" showInputMessage="1" showErrorMessage="1" sqref="G99:J99 G37:J37 G68:J68 G128:J128 G157:J157 G186:J186 G215:J215" xr:uid="{B0972DA4-B958-4730-A491-5B21ABA19E26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2021-06-10T15:49:10Z</dcterms:created>
  <dcterms:modified xsi:type="dcterms:W3CDTF">2021-06-10T16:01:13Z</dcterms:modified>
</cp:coreProperties>
</file>