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Contabilidad01\Desktop\P.P 2021\"/>
    </mc:Choice>
  </mc:AlternateContent>
  <xr:revisionPtr revIDLastSave="0" documentId="13_ncr:1_{4CB373CF-2A2A-4F0E-8A96-BA18394F1B45}" xr6:coauthVersionLast="46" xr6:coauthVersionMax="46" xr10:uidLastSave="{00000000-0000-0000-0000-000000000000}"/>
  <bookViews>
    <workbookView xWindow="-120" yWindow="-120" windowWidth="29040" windowHeight="15840" tabRatio="525" firstSheet="3" activeTab="3" xr2:uid="{00000000-000D-0000-FFFF-FFFF00000000}"/>
  </bookViews>
  <sheets>
    <sheet name="general" sheetId="59" state="hidden" r:id="rId1"/>
    <sheet name="Instructivo de llenado-Formato" sheetId="24" state="hidden" r:id="rId2"/>
    <sheet name="Hoja1" sheetId="26" state="hidden" r:id="rId3"/>
    <sheet name="Servicios Municipales" sheetId="57" r:id="rId4"/>
    <sheet name="Hoja2" sheetId="77" state="hidden" r:id="rId5"/>
  </sheets>
  <definedNames>
    <definedName name="_xlnm._FilterDatabase" localSheetId="2" hidden="1">Hoja1!$A$1:$G$253</definedName>
    <definedName name="_xlnm.Print_Area" localSheetId="1">'Instructivo de llenado-Formato'!$A$1:$V$91</definedName>
    <definedName name="_xlnm.Print_Area" localSheetId="3">'Servicios Municipales'!$A$1:$W$536</definedName>
    <definedName name="finalidad" localSheetId="1">'Instructivo de llenado-Formato'!#REF!</definedName>
    <definedName name="finalidad" localSheetId="3">'Servicios Municipales'!$A$413:$A$416</definedName>
    <definedName name="finalidad">#REF!</definedName>
    <definedName name="funcion1" localSheetId="1">'Instructivo de llenado-Formato'!#REF!</definedName>
    <definedName name="funcion1" localSheetId="3">'Servicios Municipales'!$A$420:$A$427</definedName>
    <definedName name="funcion1">#REF!</definedName>
    <definedName name="funcion2" localSheetId="1">'Instructivo de llenado-Formato'!#REF!</definedName>
    <definedName name="funcion2" localSheetId="3">'Servicios Municipales'!$A$428:$A$434</definedName>
    <definedName name="funcion2">#REF!</definedName>
    <definedName name="funcion3" localSheetId="1">'Instructivo de llenado-Formato'!#REF!</definedName>
    <definedName name="funcion3" localSheetId="3">'Servicios Municipales'!$A$435:$A$443</definedName>
    <definedName name="funcion3">#REF!</definedName>
    <definedName name="funcion4" localSheetId="1">'Instructivo de llenado-Formato'!#REF!</definedName>
    <definedName name="funcion4" localSheetId="3">'Servicios Municipales'!$A$444:$A$447</definedName>
    <definedName name="funcion4">#REF!</definedName>
    <definedName name="Rfinalidad" localSheetId="1">'Instructivo de llenado-Formato'!#REF!</definedName>
    <definedName name="Rfinalidad" localSheetId="3">'Servicios Municipales'!$A$413:$B$416</definedName>
    <definedName name="Rfinalidad">#REF!</definedName>
    <definedName name="Rfuncion1" localSheetId="1">'Instructivo de llenado-Formato'!#REF!</definedName>
    <definedName name="Rfuncion1" localSheetId="3">'Servicios Municipales'!$A$420:$B$427</definedName>
    <definedName name="Rfuncion1">#REF!</definedName>
    <definedName name="Rfuncion3" localSheetId="1">'Instructivo de llenado-Formato'!#REF!</definedName>
    <definedName name="Rfuncion3" localSheetId="3">'Servicios Municipales'!$A$435:$B$443</definedName>
    <definedName name="Rfuncion3">#REF!</definedName>
    <definedName name="_xlnm.Print_Titles" localSheetId="1">'Instructivo de llenado-Formato'!#REF!</definedName>
    <definedName name="_xlnm.Print_Titles" localSheetId="3">'Servicios Municipales'!$1:$10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81" i="57" l="1"/>
  <c r="V380" i="57"/>
  <c r="W379" i="57" s="1"/>
  <c r="V379" i="57"/>
  <c r="V320" i="57"/>
  <c r="U320" i="57"/>
  <c r="E320" i="57"/>
  <c r="C320" i="57"/>
  <c r="V319" i="57"/>
  <c r="W319" i="57" s="1"/>
  <c r="E319" i="57"/>
  <c r="C319" i="57"/>
  <c r="V315" i="57"/>
  <c r="U315" i="57"/>
  <c r="V314" i="57"/>
  <c r="W314" i="57" l="1"/>
  <c r="W322" i="57" s="1"/>
  <c r="V290" i="57" l="1"/>
  <c r="W289" i="57" s="1"/>
  <c r="U290" i="57"/>
  <c r="E290" i="57"/>
  <c r="C290" i="57"/>
  <c r="V289" i="57"/>
  <c r="E289" i="57"/>
  <c r="C289" i="57"/>
  <c r="V285" i="57"/>
  <c r="W284" i="57" s="1"/>
  <c r="U285" i="57"/>
  <c r="V284" i="57"/>
  <c r="W292" i="57" l="1"/>
  <c r="V261" i="57"/>
  <c r="W260" i="57" s="1"/>
  <c r="U261" i="57"/>
  <c r="E261" i="57"/>
  <c r="C261" i="57"/>
  <c r="V260" i="57"/>
  <c r="E260" i="57"/>
  <c r="C260" i="57"/>
  <c r="V256" i="57"/>
  <c r="W255" i="57" s="1"/>
  <c r="U256" i="57"/>
  <c r="V255" i="57"/>
  <c r="V232" i="57"/>
  <c r="W231" i="57" s="1"/>
  <c r="U232" i="57"/>
  <c r="E232" i="57"/>
  <c r="C232" i="57"/>
  <c r="V231" i="57"/>
  <c r="E231" i="57"/>
  <c r="C231" i="57"/>
  <c r="V227" i="57"/>
  <c r="U227" i="57"/>
  <c r="V226" i="57"/>
  <c r="W263" i="57" l="1"/>
  <c r="W226" i="57"/>
  <c r="W234" i="57" s="1"/>
  <c r="V370" i="57"/>
  <c r="V369" i="57"/>
  <c r="V368" i="57"/>
  <c r="V367" i="57"/>
  <c r="V366" i="57"/>
  <c r="V365" i="57"/>
  <c r="V364" i="57"/>
  <c r="V363" i="57"/>
  <c r="V362" i="57"/>
  <c r="V361" i="57"/>
  <c r="V360" i="57"/>
  <c r="V359" i="57"/>
  <c r="V358" i="57"/>
  <c r="V357" i="57"/>
  <c r="V356" i="57"/>
  <c r="V355" i="57"/>
  <c r="V354" i="57"/>
  <c r="V353" i="57"/>
  <c r="V352" i="57"/>
  <c r="V351" i="57"/>
  <c r="V350" i="57"/>
  <c r="V349" i="57"/>
  <c r="W349" i="57" l="1"/>
  <c r="W353" i="57"/>
  <c r="W357" i="57"/>
  <c r="W365" i="57"/>
  <c r="W351" i="57"/>
  <c r="W355" i="57"/>
  <c r="W359" i="57"/>
  <c r="W363" i="57"/>
  <c r="W367" i="57"/>
  <c r="W369" i="57"/>
  <c r="W361" i="57"/>
  <c r="E203" i="57" l="1"/>
  <c r="C203" i="57"/>
  <c r="E202" i="57"/>
  <c r="C202" i="57"/>
  <c r="E174" i="57"/>
  <c r="C174" i="57"/>
  <c r="E173" i="57"/>
  <c r="C173" i="57"/>
  <c r="E145" i="57"/>
  <c r="C145" i="57"/>
  <c r="E144" i="57"/>
  <c r="C144" i="57"/>
  <c r="E116" i="57"/>
  <c r="C116" i="57"/>
  <c r="E115" i="57"/>
  <c r="C115" i="57"/>
  <c r="V203" i="57"/>
  <c r="V202" i="57"/>
  <c r="V198" i="57"/>
  <c r="V197" i="57"/>
  <c r="V174" i="57"/>
  <c r="V173" i="57"/>
  <c r="V169" i="57"/>
  <c r="V168" i="57"/>
  <c r="V145" i="57"/>
  <c r="V144" i="57"/>
  <c r="V140" i="57"/>
  <c r="V139" i="57"/>
  <c r="V116" i="57"/>
  <c r="V115" i="57"/>
  <c r="V111" i="57"/>
  <c r="V110" i="57"/>
  <c r="V85" i="57"/>
  <c r="V84" i="57"/>
  <c r="V80" i="57"/>
  <c r="V79" i="57"/>
  <c r="E85" i="57"/>
  <c r="E84" i="57"/>
  <c r="C85" i="57"/>
  <c r="C84" i="57"/>
  <c r="E54" i="57"/>
  <c r="E53" i="57"/>
  <c r="C54" i="57"/>
  <c r="C53" i="57"/>
  <c r="V54" i="57" l="1"/>
  <c r="V53" i="57"/>
  <c r="V49" i="57"/>
  <c r="V48" i="57"/>
  <c r="F3" i="57"/>
  <c r="W48" i="57" l="1"/>
  <c r="W197" i="57"/>
  <c r="W168" i="57"/>
  <c r="W139" i="57" l="1"/>
  <c r="W110" i="57"/>
  <c r="W79" i="57"/>
  <c r="W53" i="57"/>
  <c r="W56" i="57" l="1"/>
  <c r="V382" i="57"/>
  <c r="W381" i="57" s="1"/>
  <c r="V378" i="57"/>
  <c r="V377" i="57"/>
  <c r="V376" i="57"/>
  <c r="V375" i="57"/>
  <c r="V374" i="57"/>
  <c r="V373" i="57"/>
  <c r="V372" i="57"/>
  <c r="V371" i="57"/>
  <c r="V348" i="57"/>
  <c r="V347" i="57"/>
  <c r="V346" i="57"/>
  <c r="V345" i="57"/>
  <c r="V344" i="57"/>
  <c r="V343" i="57"/>
  <c r="V342" i="57"/>
  <c r="V341" i="57"/>
  <c r="V340" i="57"/>
  <c r="V339" i="57"/>
  <c r="V338" i="57"/>
  <c r="V337" i="57"/>
  <c r="V336" i="57"/>
  <c r="V335" i="57"/>
  <c r="W335" i="57" s="1"/>
  <c r="V334" i="57"/>
  <c r="V333" i="57"/>
  <c r="V332" i="57"/>
  <c r="V331" i="57"/>
  <c r="W331" i="57" s="1"/>
  <c r="U203" i="57"/>
  <c r="U198" i="57"/>
  <c r="U174" i="57"/>
  <c r="W173" i="57"/>
  <c r="U169" i="57"/>
  <c r="U145" i="57"/>
  <c r="W144" i="57"/>
  <c r="U140" i="57"/>
  <c r="U116" i="57"/>
  <c r="W115" i="57"/>
  <c r="U111" i="57"/>
  <c r="U85" i="57"/>
  <c r="U80" i="57"/>
  <c r="U54" i="57"/>
  <c r="U49" i="57"/>
  <c r="W347" i="57" l="1"/>
  <c r="W373" i="57"/>
  <c r="W377" i="57"/>
  <c r="W371" i="57"/>
  <c r="W375" i="57"/>
  <c r="W333" i="57"/>
  <c r="W341" i="57"/>
  <c r="W345" i="57"/>
  <c r="W337" i="57"/>
  <c r="W339" i="57"/>
  <c r="W343" i="57"/>
  <c r="W202" i="57"/>
  <c r="W205" i="57" s="1"/>
  <c r="W84" i="57"/>
  <c r="W87" i="57" s="1"/>
  <c r="W176" i="57"/>
  <c r="W147" i="57"/>
  <c r="W118"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<sst xmlns="http://schemas.openxmlformats.org/spreadsheetml/2006/main" count="2862" uniqueCount="1185">
  <si>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</si>
  <si>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</si>
  <si>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</si>
  <si>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</si>
  <si>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</si>
  <si>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</si>
  <si>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</si>
  <si>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</si>
  <si>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</si>
  <si>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</si>
  <si>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</si>
  <si>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</si>
  <si>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</si>
  <si>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</si>
  <si>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</si>
  <si>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</si>
  <si>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</si>
  <si>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</si>
  <si>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</si>
  <si>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</si>
  <si>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</si>
  <si>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</si>
  <si>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</si>
  <si>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</si>
  <si>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</si>
  <si>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</si>
  <si>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</si>
  <si>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</si>
  <si>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</si>
  <si>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</si>
  <si>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</si>
  <si>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</si>
  <si>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</si>
  <si>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</si>
  <si>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</si>
  <si>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</si>
  <si>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</si>
  <si>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</si>
  <si>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</si>
  <si>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</si>
  <si>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</si>
  <si>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</si>
  <si>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</si>
  <si>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</si>
  <si>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</si>
  <si>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</si>
  <si>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</si>
  <si>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</si>
  <si>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</si>
  <si>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</si>
  <si>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</si>
  <si>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</si>
  <si>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</si>
  <si>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</si>
  <si>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</si>
  <si>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</si>
  <si>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</si>
  <si>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</si>
  <si>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</si>
  <si>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</si>
  <si>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</si>
  <si>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</si>
  <si>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</si>
  <si>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</si>
  <si>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</si>
  <si>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</si>
  <si>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</si>
  <si>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</si>
  <si>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</si>
  <si>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</si>
  <si>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</si>
  <si>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</si>
  <si>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</si>
  <si>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</si>
  <si>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</si>
  <si>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</si>
  <si>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</si>
  <si>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</si>
  <si>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</si>
  <si>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</si>
  <si>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</si>
  <si>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</si>
  <si>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</si>
  <si>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</si>
  <si>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</si>
  <si>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</si>
  <si>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</si>
  <si>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</si>
  <si>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</si>
  <si>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</si>
  <si>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</si>
  <si>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</si>
  <si>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</si>
  <si>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</si>
  <si>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</si>
  <si>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</si>
  <si>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</si>
  <si>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</si>
  <si>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</si>
  <si>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</si>
  <si>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</si>
  <si>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</si>
  <si>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</si>
  <si>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</si>
  <si>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</si>
  <si>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</si>
  <si>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</si>
  <si>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</si>
  <si>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</si>
  <si>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</si>
  <si>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</si>
  <si>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</si>
  <si>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</si>
  <si>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</si>
  <si>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</si>
  <si>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</si>
  <si>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</si>
  <si>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</si>
  <si>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</si>
  <si>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</si>
  <si>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</si>
  <si>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</si>
  <si>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</si>
  <si>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</si>
  <si>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</si>
  <si>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</si>
  <si>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</si>
  <si>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</si>
  <si>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</si>
  <si>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</si>
  <si>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</si>
  <si>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</si>
  <si>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</si>
  <si>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</si>
  <si>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</si>
  <si>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</si>
  <si>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</si>
  <si>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</si>
  <si>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</si>
  <si>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</si>
  <si>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</si>
  <si>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</si>
  <si>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</si>
  <si>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</si>
  <si>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</si>
  <si>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</si>
  <si>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</si>
  <si>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</si>
  <si>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</si>
  <si>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</si>
  <si>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</si>
  <si>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</si>
  <si>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</si>
  <si>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</si>
  <si>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</si>
  <si>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</si>
  <si>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</si>
  <si>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</si>
  <si>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</si>
  <si>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</si>
  <si>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</si>
  <si>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</si>
  <si>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</si>
  <si>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</si>
  <si>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</si>
  <si>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</si>
  <si>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</si>
  <si>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</si>
  <si>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</si>
  <si>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</si>
  <si>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</si>
  <si>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</si>
  <si>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</si>
  <si>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</si>
  <si>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</si>
  <si>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</si>
  <si>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</si>
  <si>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</si>
  <si>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</si>
  <si>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</si>
  <si>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</si>
  <si>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</si>
  <si>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</si>
  <si>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</si>
  <si>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</si>
  <si>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</si>
  <si>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</si>
  <si>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</si>
  <si>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</si>
  <si>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</si>
  <si>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</si>
  <si>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</si>
  <si>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</si>
  <si>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</si>
  <si>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</si>
  <si>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</si>
  <si>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</si>
  <si>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</si>
  <si>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</si>
  <si>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</si>
  <si>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</si>
  <si>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</si>
  <si>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</si>
  <si>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</si>
  <si>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</si>
  <si>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</si>
  <si>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</si>
  <si>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</si>
  <si>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</si>
  <si>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</si>
  <si>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</si>
  <si>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</si>
  <si>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</si>
  <si>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</si>
  <si>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</si>
  <si>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</si>
  <si>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</si>
  <si>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</si>
  <si>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</si>
  <si>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</si>
  <si>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</si>
  <si>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</si>
  <si>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</si>
  <si>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</si>
  <si>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</si>
  <si>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</si>
  <si>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</si>
  <si>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</si>
  <si>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</si>
  <si>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</si>
  <si>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</si>
  <si>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</si>
  <si>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</si>
  <si>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</si>
  <si>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</si>
  <si>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</si>
  <si>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</si>
  <si>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</si>
  <si>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</si>
  <si>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</si>
  <si>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</si>
  <si>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</si>
  <si>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</si>
  <si>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</si>
  <si>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</si>
  <si>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</si>
  <si>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</si>
  <si>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</si>
  <si>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</si>
  <si>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</si>
  <si>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</si>
  <si>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</si>
  <si>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</si>
  <si>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</si>
  <si>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</si>
  <si>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</si>
  <si>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</si>
  <si>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</si>
  <si>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</si>
  <si>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</si>
  <si>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</si>
  <si>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</si>
  <si>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</si>
  <si>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</si>
  <si>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</si>
  <si>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</si>
  <si>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</si>
  <si>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</si>
  <si>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</si>
  <si>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</si>
  <si>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</si>
  <si>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</si>
  <si>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</si>
  <si>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</si>
  <si>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</si>
  <si>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</si>
  <si>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</si>
  <si>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</si>
  <si>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</si>
  <si>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</si>
  <si>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</si>
  <si>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</si>
  <si>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</si>
  <si>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</si>
  <si>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</si>
  <si>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</si>
  <si>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</si>
  <si>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</si>
  <si>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</si>
  <si>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</si>
  <si>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</si>
  <si>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</si>
  <si>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</si>
  <si>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</si>
  <si>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</si>
  <si>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</si>
  <si>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</si>
  <si>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</si>
  <si>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</si>
  <si>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</si>
  <si>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</si>
  <si>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</si>
  <si>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</si>
  <si>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</si>
  <si>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</si>
  <si>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</si>
  <si>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</si>
  <si>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</si>
  <si>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</si>
  <si>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</si>
  <si>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</si>
  <si>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</si>
  <si>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</si>
  <si>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</si>
  <si>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</si>
  <si>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</si>
  <si>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</si>
  <si>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</si>
  <si>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</si>
  <si>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</si>
  <si>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</si>
  <si>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</si>
  <si>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</si>
  <si>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</si>
  <si>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</si>
  <si>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</si>
  <si>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</si>
  <si>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</si>
  <si>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</si>
  <si>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</si>
  <si>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</si>
  <si>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</si>
  <si>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</si>
  <si>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</si>
  <si>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</si>
  <si>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</si>
  <si>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</si>
  <si>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</si>
  <si>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</si>
  <si>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</si>
  <si>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</si>
  <si>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</si>
  <si>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</si>
  <si>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</si>
  <si>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</si>
  <si>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</si>
  <si>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</si>
  <si>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</si>
  <si>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</si>
  <si>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</si>
  <si>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</si>
  <si>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</si>
  <si>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</si>
  <si>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</si>
  <si>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</si>
  <si>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</si>
  <si>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</si>
  <si>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</si>
  <si>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</si>
  <si>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</si>
  <si>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</si>
  <si>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</si>
  <si>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</si>
  <si>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</si>
  <si>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</si>
  <si>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</si>
  <si>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</si>
  <si>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</si>
  <si>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</si>
  <si>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</si>
  <si>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</si>
  <si>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</si>
  <si>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</si>
  <si>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</si>
  <si>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</si>
  <si>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</si>
  <si>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</si>
  <si>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</si>
  <si>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</si>
  <si>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</si>
  <si>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</si>
  <si>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</si>
  <si>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</si>
  <si>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</si>
  <si>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</si>
  <si>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</si>
  <si>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</si>
  <si>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</si>
  <si>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</si>
  <si>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</si>
  <si>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</si>
  <si>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</si>
  <si>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</si>
  <si>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</si>
  <si>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</si>
  <si>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</si>
  <si>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</si>
  <si>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</si>
  <si>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</si>
  <si>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</si>
  <si>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</si>
  <si>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</si>
  <si>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</si>
  <si>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</si>
  <si>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</si>
  <si>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</si>
  <si>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</si>
  <si>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</si>
  <si>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</si>
  <si>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</si>
  <si>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</si>
  <si>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</si>
  <si>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</si>
  <si>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</si>
  <si>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</si>
  <si>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</si>
  <si>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</si>
  <si>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</si>
  <si>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</si>
  <si>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</si>
  <si>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</si>
  <si>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</si>
  <si>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</si>
  <si>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</si>
  <si>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</si>
  <si>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</si>
  <si>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</si>
  <si>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</si>
  <si>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</si>
  <si>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</si>
  <si>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</si>
  <si>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</si>
  <si>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</si>
  <si>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</si>
  <si>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</si>
  <si>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</si>
  <si>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</si>
  <si>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</si>
  <si>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</si>
  <si>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</si>
  <si>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</si>
  <si>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</si>
  <si>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</si>
  <si>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</si>
  <si>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</si>
  <si>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</si>
  <si>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</si>
  <si>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</si>
  <si>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</si>
  <si>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</si>
  <si>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</si>
  <si>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</si>
  <si>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</si>
  <si>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</si>
  <si>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</si>
  <si>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</si>
  <si>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</si>
  <si>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</si>
  <si>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</si>
  <si>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</si>
  <si>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</si>
  <si>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</si>
  <si>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</si>
  <si>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</si>
  <si>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</si>
  <si>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</si>
  <si>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</si>
  <si>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</si>
  <si>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</si>
  <si>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</si>
  <si>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</si>
  <si>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</si>
  <si>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</si>
  <si>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</si>
  <si>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</si>
  <si>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</si>
  <si>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</si>
  <si>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</si>
  <si>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</si>
  <si>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</si>
  <si>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</si>
  <si>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</si>
  <si>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</si>
  <si>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</si>
  <si>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</si>
  <si>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</si>
  <si>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</si>
  <si>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</si>
  <si>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</si>
  <si>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</si>
  <si>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</si>
  <si>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</si>
  <si>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</si>
  <si>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</si>
  <si>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</si>
  <si>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</si>
  <si>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</si>
  <si>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</si>
  <si>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</si>
  <si>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</si>
  <si>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</si>
  <si>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</si>
  <si>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</si>
  <si>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</si>
  <si>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</si>
  <si>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</si>
  <si>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</si>
  <si>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</si>
  <si>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</si>
  <si>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</si>
  <si>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</si>
  <si>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</si>
  <si>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</si>
  <si>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</si>
  <si>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</si>
  <si>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</si>
  <si>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</si>
  <si>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</si>
  <si>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</si>
  <si>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</si>
  <si>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</si>
  <si>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</si>
  <si>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</si>
  <si>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</si>
  <si>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</si>
  <si>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</si>
  <si>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</si>
  <si>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</si>
  <si>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</si>
  <si>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</si>
  <si>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</si>
  <si>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</si>
  <si>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</si>
  <si>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</si>
  <si>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</si>
  <si>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</si>
  <si>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</si>
  <si>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</si>
  <si>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</si>
  <si>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</si>
  <si>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</si>
  <si>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</si>
  <si>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</si>
  <si>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</si>
  <si>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</si>
  <si>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</si>
  <si>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</si>
  <si>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</si>
  <si>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</si>
  <si>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</si>
  <si>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</si>
  <si>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</si>
  <si>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</si>
  <si>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</si>
  <si>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</si>
  <si>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</si>
  <si>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</si>
  <si>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</si>
  <si>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</si>
  <si>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</si>
  <si>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</si>
  <si>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</si>
  <si>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</si>
  <si>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</si>
  <si>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</si>
  <si>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</si>
  <si>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</si>
  <si>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</si>
  <si>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</si>
  <si>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</si>
  <si>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</si>
  <si>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</si>
  <si>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</si>
  <si>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</si>
  <si>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</si>
  <si>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</si>
  <si>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</si>
  <si>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</si>
  <si>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</si>
  <si>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</si>
  <si>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</si>
  <si>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</si>
  <si>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</si>
  <si>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</si>
  <si>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</si>
  <si>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</si>
  <si>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</si>
  <si>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</si>
  <si>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</si>
  <si>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</si>
  <si>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</si>
  <si>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</si>
  <si>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</si>
  <si>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</si>
  <si>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</si>
  <si>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</si>
  <si>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</si>
  <si>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</si>
  <si>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</si>
  <si>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</si>
  <si>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</si>
  <si>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</si>
  <si>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</si>
  <si>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</si>
  <si>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</si>
  <si>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</si>
  <si>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</si>
  <si>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</si>
  <si>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</si>
  <si>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</si>
  <si>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</si>
  <si>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</si>
  <si>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</si>
  <si>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</si>
  <si>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</si>
  <si>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</si>
  <si>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</si>
  <si>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</si>
  <si>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</si>
  <si>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</si>
  <si>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</si>
  <si>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</si>
  <si>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</si>
  <si>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</si>
  <si>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</si>
  <si>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</si>
  <si>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</si>
  <si>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</si>
  <si>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</si>
  <si>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</si>
  <si>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</si>
  <si>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</si>
  <si>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</si>
  <si>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</si>
  <si>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</si>
  <si>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</si>
  <si>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</si>
  <si>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</si>
  <si>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</si>
  <si>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</si>
  <si>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</si>
  <si>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</si>
  <si>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</si>
  <si>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</si>
  <si>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</si>
  <si>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</si>
  <si>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</si>
  <si>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</si>
  <si>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</si>
  <si>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</si>
  <si>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</si>
  <si>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</si>
  <si>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</si>
  <si>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</si>
  <si>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</si>
  <si>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</si>
  <si>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</si>
  <si>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</si>
  <si>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</si>
  <si>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</si>
  <si>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</si>
  <si>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</si>
  <si>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</si>
  <si>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</si>
  <si>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</si>
  <si>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</si>
  <si>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</si>
  <si>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</si>
  <si>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</si>
  <si>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</si>
  <si>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</si>
  <si>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</si>
  <si>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</si>
  <si>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</si>
  <si>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</si>
  <si>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</si>
  <si>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</si>
  <si>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</si>
  <si>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</si>
  <si>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</si>
  <si>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</si>
  <si>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</si>
  <si>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</si>
  <si>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</si>
  <si>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</si>
  <si>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</si>
  <si>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</si>
  <si>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</si>
  <si>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</si>
  <si>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</si>
  <si>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</si>
  <si>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</si>
  <si>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</si>
  <si>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</si>
  <si>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</si>
  <si>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</si>
  <si>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</si>
  <si>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</si>
  <si>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</si>
  <si>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</si>
  <si>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</si>
  <si>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</si>
  <si>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</si>
  <si>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</si>
  <si>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</si>
  <si>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</si>
  <si>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</si>
  <si>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</si>
  <si>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</si>
  <si>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</si>
  <si>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</si>
  <si>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</si>
  <si>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</si>
  <si>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</si>
  <si>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</si>
  <si>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</si>
  <si>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</si>
  <si>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</si>
  <si>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</si>
  <si>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</si>
  <si>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</si>
  <si>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</si>
  <si>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</si>
  <si>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</si>
  <si>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</si>
  <si>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</si>
  <si>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</si>
  <si>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</si>
  <si>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</si>
  <si>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</si>
  <si>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</si>
  <si>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</si>
  <si>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</si>
  <si>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</si>
  <si>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</si>
  <si>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</si>
  <si>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</si>
  <si>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</si>
  <si>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</si>
  <si>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</si>
  <si>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</si>
  <si>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</si>
  <si>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</si>
  <si>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</si>
  <si>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</si>
  <si>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</si>
  <si>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</si>
  <si>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</si>
  <si>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</si>
  <si>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</si>
  <si>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</si>
  <si>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</si>
  <si>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</si>
  <si>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</si>
  <si>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</si>
  <si>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</si>
  <si>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</si>
  <si>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</si>
  <si>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</si>
  <si>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</si>
  <si>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</si>
  <si>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</si>
  <si>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</si>
  <si>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</si>
  <si>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</si>
  <si>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</si>
  <si>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</si>
  <si>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</si>
  <si>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</si>
  <si>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</si>
  <si>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</si>
  <si>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</si>
  <si>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</si>
  <si>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</si>
  <si>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</si>
  <si>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</si>
  <si>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</si>
  <si>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</si>
  <si>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</si>
  <si>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</si>
  <si>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</si>
  <si>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</si>
  <si>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</si>
  <si>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</si>
  <si>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</si>
  <si>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</si>
  <si>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</si>
  <si>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</si>
  <si>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</si>
  <si>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</si>
  <si>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</si>
  <si>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</si>
  <si>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</si>
  <si>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</si>
  <si>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</si>
  <si>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</si>
  <si>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</si>
  <si>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</si>
  <si>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</si>
  <si>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</si>
  <si>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</si>
  <si>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</si>
  <si>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</si>
  <si>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</si>
  <si>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</si>
  <si>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</si>
  <si>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</si>
  <si>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</si>
  <si>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</si>
  <si>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</si>
  <si>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</si>
  <si>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</si>
  <si>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</si>
  <si>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</si>
  <si>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</si>
  <si>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</si>
  <si>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</si>
  <si>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</si>
  <si>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</si>
  <si>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</si>
  <si>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</si>
  <si>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</si>
  <si>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</si>
  <si>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</si>
  <si>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</si>
  <si>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</si>
  <si>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</si>
  <si>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</si>
  <si>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</si>
  <si>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</si>
  <si>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</si>
  <si>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</si>
  <si>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</si>
  <si>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</si>
  <si>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</si>
  <si>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</si>
  <si>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</si>
  <si>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</si>
  <si>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</si>
  <si>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</si>
  <si>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</si>
  <si>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</si>
  <si>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</si>
  <si>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</si>
  <si>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</si>
  <si>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</si>
  <si>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</si>
  <si>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</si>
  <si>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</si>
  <si>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</si>
  <si>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</si>
  <si>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</si>
  <si>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</si>
  <si>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</si>
  <si>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</si>
  <si>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</si>
  <si>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</si>
  <si>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</si>
  <si>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</si>
  <si>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</si>
  <si>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</si>
  <si>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</si>
  <si>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</si>
  <si>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</si>
  <si>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</si>
  <si>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</si>
  <si>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</si>
  <si>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</si>
  <si>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</si>
  <si>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</si>
  <si>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</si>
  <si>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</si>
  <si>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</si>
  <si>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</si>
  <si>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</si>
  <si>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</si>
  <si>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</si>
  <si>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</si>
  <si>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</si>
  <si>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</si>
  <si>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</si>
  <si>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</si>
  <si>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</si>
  <si>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</si>
  <si>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</si>
  <si>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</si>
  <si>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</si>
  <si>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</si>
  <si>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</si>
  <si>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</si>
  <si>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</si>
  <si>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</si>
  <si>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</si>
  <si>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</si>
  <si>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</si>
  <si>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</si>
  <si>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</si>
  <si>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</si>
  <si>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</si>
  <si>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</si>
  <si>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</si>
  <si>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</si>
  <si>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</si>
  <si>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</si>
  <si>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</si>
  <si>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</si>
  <si>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</si>
  <si>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</si>
  <si>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</si>
  <si>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</si>
  <si>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</si>
  <si>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</si>
  <si>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</si>
  <si>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</si>
  <si>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</si>
  <si>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</si>
  <si>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</si>
  <si>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</si>
  <si>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</si>
  <si>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</si>
  <si>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</si>
  <si>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</si>
  <si>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</si>
  <si>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</si>
  <si>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</si>
  <si>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</si>
  <si>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</si>
  <si>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</si>
  <si>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</si>
  <si>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</si>
  <si>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</si>
  <si>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</si>
  <si>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</si>
  <si>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</si>
  <si>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</si>
  <si>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</si>
  <si>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</si>
  <si>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</si>
  <si>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</si>
  <si>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</si>
  <si>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</si>
  <si>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</si>
  <si>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</si>
  <si>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</si>
  <si>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</si>
  <si>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</si>
  <si>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</si>
  <si>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</si>
  <si>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</si>
  <si>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</si>
  <si>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</si>
  <si>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</si>
  <si>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</si>
  <si>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</si>
  <si>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</si>
  <si>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</si>
  <si>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</si>
  <si>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</si>
  <si>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</si>
  <si>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</si>
  <si>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</si>
  <si>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</si>
  <si>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</si>
  <si>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</si>
  <si>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</si>
  <si>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</si>
  <si>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</si>
  <si>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</si>
  <si>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</si>
  <si>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</si>
  <si>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</si>
  <si>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</si>
  <si>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</si>
  <si>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</si>
  <si>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</si>
  <si>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</si>
  <si>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</si>
  <si>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</si>
  <si>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</si>
  <si>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</si>
  <si>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</si>
  <si>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</si>
  <si>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</si>
  <si>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</si>
  <si>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</si>
  <si>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</si>
  <si>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</si>
  <si>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</si>
  <si>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</si>
  <si>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</si>
  <si>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</si>
  <si>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</si>
  <si>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</si>
  <si>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</si>
  <si>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</si>
  <si>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</si>
  <si>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</si>
  <si>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</si>
  <si>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</si>
  <si>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</si>
  <si>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</si>
  <si>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</si>
  <si>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</si>
  <si>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</si>
  <si>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</si>
  <si>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</si>
  <si>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</si>
  <si>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</si>
  <si>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</si>
  <si>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</si>
  <si>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</si>
  <si>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</si>
  <si>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</si>
  <si>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</si>
  <si>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</si>
  <si>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</si>
  <si>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</si>
  <si>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</si>
  <si>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</si>
  <si>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</si>
  <si>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</si>
  <si>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</si>
  <si>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</si>
  <si>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</si>
  <si>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</si>
  <si>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</si>
  <si>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</si>
  <si>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</si>
  <si>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</si>
  <si>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</si>
  <si>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</si>
  <si>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</si>
  <si>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</si>
  <si>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</si>
  <si>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</si>
  <si>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</si>
  <si>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</si>
  <si>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</si>
  <si>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</si>
  <si>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</si>
  <si>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</si>
  <si>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</si>
  <si>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</si>
  <si>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</si>
  <si>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</si>
  <si>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</si>
  <si>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</si>
  <si>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</si>
  <si>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</si>
  <si>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</si>
  <si>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</si>
  <si>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</si>
  <si>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</si>
  <si>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</si>
  <si>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ASEP: 08-04</t>
  </si>
  <si>
    <t>Contribuir a la mejora del medio ambiente de la extensión territorial del Municipio de Cuautlancingo a través de la correcta disposición de residuos sólidos</t>
  </si>
  <si>
    <t xml:space="preserve">Variación porcentual de toneladas de residuos sólidos </t>
  </si>
  <si>
    <t>((Toneladas de residuos sólidos 2021/ Toneladas de residuos sólidos 2020)-1)*100</t>
  </si>
  <si>
    <t>Regular</t>
  </si>
  <si>
    <t>Variación Porcentual</t>
  </si>
  <si>
    <t>Eficacia</t>
  </si>
  <si>
    <t>Gestión</t>
  </si>
  <si>
    <t>Los habitantes de Cuautlancingo cuentan con espacios públicos en buen estado</t>
  </si>
  <si>
    <t>Variación porcentual de espacios públicos en buen estado</t>
  </si>
  <si>
    <t>((Espacios públicos en buen estado 2021/Espacios públicos en buen estado 2020)-1)*100</t>
  </si>
  <si>
    <t>Satisfacción del servicio de recolección de RSU mejorada</t>
  </si>
  <si>
    <t>Variación porcentual de población satisfecha con el servicio de recolección de RSU</t>
  </si>
  <si>
    <t>((Población satisfecha en 2021/ Población satisfecha 2020)-1)*100</t>
  </si>
  <si>
    <t>Semestral</t>
  </si>
  <si>
    <t>Adquirir 1 camión recolector de basura</t>
  </si>
  <si>
    <t>Realizar 4 campañas de recolección de materiales reciclables</t>
  </si>
  <si>
    <t>Realizar 4 actualizaciones de las rutas de recolección de basura</t>
  </si>
  <si>
    <t>Realizar 1 capacitación orientada a la mejora de la calidad del servicio</t>
  </si>
  <si>
    <t>Realizar 1 actividad con recursos estatales, federales o de la iniciativa privada</t>
  </si>
  <si>
    <t>Espacios públicos mantenidos</t>
  </si>
  <si>
    <t xml:space="preserve">Variación porcentual de espacios públicos en buen estado </t>
  </si>
  <si>
    <t>(Espacios públicos atendidos en 2021/Espacios públicos atendidos en 2020)*100</t>
  </si>
  <si>
    <t>Publicaciones en redes sociales realizadas</t>
  </si>
  <si>
    <t>Porcentaje de cumplimiento de publicaciones</t>
  </si>
  <si>
    <t>(Publicaciones realizadas/Publicaciones programadas)*100</t>
  </si>
  <si>
    <t>Porcentaje</t>
  </si>
  <si>
    <t xml:space="preserve">Dar 215 mantenimientos de áreas verdes </t>
  </si>
  <si>
    <t xml:space="preserve">Dar 470 mantenimientos a parques y jardínes </t>
  </si>
  <si>
    <t xml:space="preserve">Dar 36 mantenimientos a canales y barrancas </t>
  </si>
  <si>
    <t>Realizar 275 servicios de limpia del primer cuadro del municipio</t>
  </si>
  <si>
    <t xml:space="preserve">Dar 8 mantenimientos a panteones municipales </t>
  </si>
  <si>
    <t>Adquirir 1 barredora</t>
  </si>
  <si>
    <t>Pintar 15, 000 metros lineales de guarniciones</t>
  </si>
  <si>
    <t xml:space="preserve">Realizar 2 trabajos de recuperación de espacios </t>
  </si>
  <si>
    <t>Dar 180 de servicios de abastecimiento de agua a instalaciones públicas</t>
  </si>
  <si>
    <t xml:space="preserve">Realizar 3 publicaciones en redes sociales sobre el fomento de cultura del barrido manual </t>
  </si>
  <si>
    <t>Conocimientos de educación ambiental adquiridos</t>
  </si>
  <si>
    <t>Porcentaje de personas que adquirieron conocimientos</t>
  </si>
  <si>
    <t>Población objetivo alcanzada</t>
  </si>
  <si>
    <t>COMPONENTE 6
RESUMEN NARRATIVO</t>
  </si>
  <si>
    <t>Porcentaje de población alcanzada</t>
  </si>
  <si>
    <t>(Población alcanzada/Población programada)*100</t>
  </si>
  <si>
    <t>COMPONENTE 7
RESUMEN NARRATIVO</t>
  </si>
  <si>
    <t>Pet recolectado</t>
  </si>
  <si>
    <t>Variación porcentual de pet recolectado</t>
  </si>
  <si>
    <t>((Pet recolectado en 2021/Pet recolectado 2020)-1)*100</t>
  </si>
  <si>
    <t>Impartir 3 talleres de educación ambiental</t>
  </si>
  <si>
    <t>Entregar 500 árboles como parte de la celebración del Día del Árbol</t>
  </si>
  <si>
    <t>Realizar 15 reforestaciones</t>
  </si>
  <si>
    <t>Realizar 15 donaciones de plantas de ornato</t>
  </si>
  <si>
    <t>C6</t>
  </si>
  <si>
    <t>Realizar 9 recolecciones de los contenedores de reciclaje</t>
  </si>
  <si>
    <t>C7</t>
  </si>
  <si>
    <t>C. MARÍA GUADALUPE DANIEL HERNÁNDEZ</t>
  </si>
  <si>
    <t>C. JOSÉ MARÍA MEZA PÉREZ</t>
  </si>
  <si>
    <t>C. GERARDO MACORRA TRUJILLO</t>
  </si>
  <si>
    <t>TITULAR DEL ÓRGANO INTERNO DE CONTROL</t>
  </si>
  <si>
    <t>C. HÉCTOR HERNÁNDEZ ARMAS</t>
  </si>
  <si>
    <t>COORDINADOR DEL SISTEMA DE EVALUACIÓN AL DESEMPEÑO</t>
  </si>
  <si>
    <t xml:space="preserve">Dirección de Ecologia, Dirección de Servicios Municipales y Medio Ambiente </t>
  </si>
  <si>
    <t>Recolección, Manejo y Disposición de Residuos Sólidos; Protección y Educación Ambiental</t>
  </si>
  <si>
    <t>Desarrollo Sustentable, Infraestructura y Servicios Municipales</t>
  </si>
  <si>
    <t>Mejorar los servicios de recolección y disposición de los residuos sólidos a través de la implementación de programas de recolección eficientes, concientizando a la población y efectuando actividades de limpieza periódicas</t>
  </si>
  <si>
    <t>Estratégico</t>
  </si>
  <si>
    <t>Anual</t>
  </si>
  <si>
    <t>Toneladas de residuos sólidos 2021</t>
  </si>
  <si>
    <t>Toneladas de residuos sólidos 2020</t>
  </si>
  <si>
    <t>Toneladas</t>
  </si>
  <si>
    <t>Ascendente</t>
  </si>
  <si>
    <t>Espacios públicos en buen estado 2021</t>
  </si>
  <si>
    <t>Espacios públicos en buen estado 2020</t>
  </si>
  <si>
    <t>Espacios públicos</t>
  </si>
  <si>
    <t>Población satisfecha en 2021</t>
  </si>
  <si>
    <t>Población satisfecha 2020</t>
  </si>
  <si>
    <t>Personas</t>
  </si>
  <si>
    <t>Informes de impacto ambiental cumplidos</t>
  </si>
  <si>
    <t>Porcentaje de cumplimiento de los informes preventivos de impacto ambiental</t>
  </si>
  <si>
    <t>(Informes cumplidos/Informes programados)*100</t>
  </si>
  <si>
    <t>Nominal</t>
  </si>
  <si>
    <t>Informes cumplidos</t>
  </si>
  <si>
    <t>Informes programados</t>
  </si>
  <si>
    <t>Informes</t>
  </si>
  <si>
    <t>Toneladas de basura</t>
  </si>
  <si>
    <t>Camión</t>
  </si>
  <si>
    <t>Encuestas</t>
  </si>
  <si>
    <t>Contratos</t>
  </si>
  <si>
    <t>Campañas</t>
  </si>
  <si>
    <t>Actualizaciones</t>
  </si>
  <si>
    <t>Capacitación</t>
  </si>
  <si>
    <t>Actividad</t>
  </si>
  <si>
    <t xml:space="preserve">Mantenimientos </t>
  </si>
  <si>
    <t>Servicios de limpia</t>
  </si>
  <si>
    <t>Barredora</t>
  </si>
  <si>
    <t>Metros lineales</t>
  </si>
  <si>
    <t>Trabajos</t>
  </si>
  <si>
    <t>Servicios de abastecimiento</t>
  </si>
  <si>
    <t>Publicaciones</t>
  </si>
  <si>
    <t>Talleres</t>
  </si>
  <si>
    <t>Árboles</t>
  </si>
  <si>
    <t>Reforestaciones</t>
  </si>
  <si>
    <t>Donaciones</t>
  </si>
  <si>
    <t>Recolecciones</t>
  </si>
  <si>
    <t>Espacios públicos atendidos en 2021</t>
  </si>
  <si>
    <t>Espacios públicos atendidos en 2020</t>
  </si>
  <si>
    <t>Publicaciones realizadas</t>
  </si>
  <si>
    <t>Publicaciones programadas</t>
  </si>
  <si>
    <t>Personas que aprueban el examen</t>
  </si>
  <si>
    <t>Personas que asisten al taller</t>
  </si>
  <si>
    <t>(Personas que aprueban el examen/Personas que asisten al taller)*100</t>
  </si>
  <si>
    <t>Población alcanzada</t>
  </si>
  <si>
    <t>Población programada</t>
  </si>
  <si>
    <t>Pet recolectado en 2021</t>
  </si>
  <si>
    <t>Pet recolectado 2020</t>
  </si>
  <si>
    <t>Kilos de pet</t>
  </si>
  <si>
    <t>COMPONENTE 8
RESUMEN NARRATIVO</t>
  </si>
  <si>
    <t>Materiales de operación entregados</t>
  </si>
  <si>
    <t>Porcentaje de cumplimiento de materiales de operación entregados</t>
  </si>
  <si>
    <t xml:space="preserve">Semestral </t>
  </si>
  <si>
    <t>(Materiales de operación entregados/Materiales de operación programados)*100</t>
  </si>
  <si>
    <t>Solicitudes</t>
  </si>
  <si>
    <t>Materiales de operación programados</t>
  </si>
  <si>
    <t>C8</t>
  </si>
  <si>
    <t>Entregar 9 requisiciones de materiales de operación a las Unidades Administrativas del Programa Presupuestario (Bajo Demanda)</t>
  </si>
  <si>
    <t>Requisiciones</t>
  </si>
  <si>
    <t>Recolectar 27, 276 toneladas de basura (Bajo demanda)</t>
  </si>
  <si>
    <t>Realizar 2, 620 encuestas de satisfacción sobre el servicio de recolección de RSU</t>
  </si>
  <si>
    <t>Generar 25 contratos nuevos de servicio de recolección de residuos sólidos urbanos (Bajo demanda)</t>
  </si>
  <si>
    <t>Realizar 103 informes preventivos de impacto ambiental (Bajo demanda)</t>
  </si>
  <si>
    <t>RECURSOS FISCALES</t>
  </si>
  <si>
    <t>Monto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</si>
</sst>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62">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8" fillId="3"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 fillId="0" borderId="0" xfId="2" applyAlignment="1" applyProtection="1">
      <alignment horizontal="center" vertical="center" wrapText="1"/>
      <protection hidden="1"/>
    </xf>
    <xf numFmtId="0" fontId="1" fillId="0" borderId="0" xfId="2" applyAlignment="1" applyProtection="1">
      <alignment horizontal="center"/>
      <protection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 fillId="0" borderId="0" xfId="2" applyAlignment="1" applyProtection="1">
      <alignment horizontal="center"/>
      <protection hidden="1"/>
    </xf>
    <xf numFmtId="0" fontId="5" fillId="0" borderId="12" xfId="2" applyFont="1" applyBorder="1" applyAlignment="1" applyProtection="1">
      <alignment horizontal="center" vertical="center" wrapText="1"/>
      <protection locked="0" hidden="1"/>
    </xf>
    <xf numFmtId="0" fontId="1" fillId="0" borderId="0" xfId="2" applyAlignment="1" applyProtection="1">
      <alignment horizontal="center" vertical="center" wrapText="1"/>
      <protection locked="0" hidden="1"/>
    </xf>
    <xf numFmtId="0" fontId="24" fillId="2" borderId="0" xfId="2" applyFont="1" applyFill="1" applyAlignment="1" applyProtection="1">
      <alignment vertical="center" wrapText="1"/>
      <protection hidden="1"/>
    </xf>
    <xf numFmtId="0" fontId="1" fillId="0" borderId="5" xfId="2" applyBorder="1" applyAlignment="1" applyProtection="1">
      <alignment horizontal="center" vertical="center" wrapText="1"/>
      <protection locked="0" hidden="1"/>
    </xf>
    <xf numFmtId="0" fontId="1" fillId="0" borderId="1" xfId="2" applyBorder="1" applyAlignment="1" applyProtection="1">
      <alignment horizontal="center" vertical="center" wrapText="1"/>
      <protection locked="0" hidden="1"/>
    </xf>
    <xf numFmtId="0" fontId="24" fillId="0" borderId="0" xfId="2" applyFont="1" applyAlignment="1" applyProtection="1">
      <alignment vertical="center" wrapText="1"/>
      <protection hidden="1"/>
    </xf>
    <xf numFmtId="0" fontId="5" fillId="0" borderId="0" xfId="2" applyFont="1" applyAlignment="1" applyProtection="1">
      <alignment horizontal="center"/>
      <protection hidden="1"/>
    </xf>
    <xf numFmtId="0" fontId="5" fillId="0" borderId="0" xfId="2" applyFont="1" applyAlignment="1" applyProtection="1">
      <alignment horizontal="center" vertical="center" wrapText="1"/>
      <protection locked="0" hidden="1"/>
    </xf>
    <xf numFmtId="0" fontId="27" fillId="2" borderId="0" xfId="2" applyFont="1" applyFill="1" applyAlignment="1" applyProtection="1">
      <alignment vertical="center" wrapText="1"/>
      <protection hidden="1"/>
    </xf>
    <xf numFmtId="0" fontId="5" fillId="0" borderId="0" xfId="2" applyFont="1" applyProtection="1">
      <protection hidden="1"/>
    </xf>
    <xf numFmtId="0" fontId="13" fillId="0" borderId="4" xfId="2" applyFont="1" applyBorder="1" applyAlignment="1" applyProtection="1">
      <alignment horizontal="center" vertical="center" wrapText="1"/>
      <protection hidden="1"/>
    </xf>
    <xf numFmtId="0" fontId="13" fillId="0" borderId="0" xfId="2"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wrapText="1"/>
      <protection hidden="1"/>
    </xf>
    <xf numFmtId="0" fontId="13" fillId="0" borderId="0" xfId="2" applyFont="1" applyAlignment="1" applyProtection="1">
      <alignment horizontal="center" vertical="center"/>
      <protection locked="0" hidden="1"/>
    </xf>
    <xf numFmtId="0" fontId="13" fillId="3" borderId="0" xfId="2" applyFont="1" applyFill="1" applyAlignment="1" applyProtection="1">
      <alignment horizontal="center" vertical="center"/>
      <protection locked="0" hidden="1"/>
    </xf>
    <xf numFmtId="1" fontId="5" fillId="0" borderId="0" xfId="2" applyNumberFormat="1" applyFont="1" applyAlignment="1" applyProtection="1">
      <alignment horizontal="center" vertical="center" wrapText="1"/>
      <protection locked="0" hidden="1"/>
    </xf>
    <xf numFmtId="0" fontId="2" fillId="0" borderId="0" xfId="2" applyFont="1" applyAlignment="1" applyProtection="1">
      <alignment horizontal="right" vertical="center" wrapText="1"/>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8" fillId="8" borderId="1"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1" xfId="2" applyFont="1" applyBorder="1" applyAlignment="1" applyProtection="1">
      <alignment horizontal="center" vertical="center" wrapText="1"/>
      <protection hidden="1"/>
    </xf>
    <xf numFmtId="0" fontId="1" fillId="0" borderId="1" xfId="2"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1" fillId="0" borderId="3" xfId="2" applyBorder="1" applyAlignment="1" applyProtection="1">
      <alignment horizontal="center" vertical="center" wrapText="1"/>
      <protection locked="0" hidden="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8" borderId="1" xfId="2"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1" fillId="0" borderId="9" xfId="2" applyBorder="1" applyAlignment="1" applyProtection="1">
      <alignment horizontal="center" vertical="center" wrapText="1"/>
      <protection locked="0" hidden="1"/>
    </xf>
    <xf numFmtId="0" fontId="1" fillId="0" borderId="4" xfId="2"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wrapText="1"/>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3" fillId="8" borderId="1" xfId="2"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0" borderId="0" xfId="2"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 fillId="0" borderId="0" xfId="2" applyAlignment="1" applyProtection="1">
      <alignment horizontal="center" vertical="center"/>
      <protection hidden="1"/>
    </xf>
    <xf numFmtId="0" fontId="1" fillId="0" borderId="0" xfId="2" applyAlignment="1" applyProtection="1">
      <alignment horizontal="center"/>
      <protection hidden="1"/>
    </xf>
    <xf numFmtId="0" fontId="13" fillId="8" borderId="4" xfId="2" applyFont="1" applyFill="1" applyBorder="1" applyAlignment="1" applyProtection="1">
      <alignment horizontal="center" vertical="center" wrapText="1"/>
      <protection hidden="1"/>
    </xf>
    <xf numFmtId="0" fontId="2" fillId="0" borderId="0" xfId="2" applyFont="1" applyAlignment="1" applyProtection="1">
      <alignment horizontal="right" vertical="center" wrapText="1"/>
      <protection locked="0" hidden="1"/>
    </xf>
    <xf numFmtId="0" fontId="1" fillId="8" borderId="11" xfId="2"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20" fillId="1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73">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7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7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7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2" name="Text Box 4">
          <a:extLst>
            <a:ext uri="{FF2B5EF4-FFF2-40B4-BE49-F238E27FC236}">
              <a16:creationId xmlns:a16="http://schemas.microsoft.com/office/drawing/2014/main" id="{00000000-0008-0000-07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3" name="Text Box 6">
          <a:extLst>
            <a:ext uri="{FF2B5EF4-FFF2-40B4-BE49-F238E27FC236}">
              <a16:creationId xmlns:a16="http://schemas.microsoft.com/office/drawing/2014/main" id="{00000000-0008-0000-07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5" name="Text Box 6">
          <a:extLst>
            <a:ext uri="{FF2B5EF4-FFF2-40B4-BE49-F238E27FC236}">
              <a16:creationId xmlns:a16="http://schemas.microsoft.com/office/drawing/2014/main" id="{00000000-0008-0000-07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6" name="Text Box 4">
          <a:extLst>
            <a:ext uri="{FF2B5EF4-FFF2-40B4-BE49-F238E27FC236}">
              <a16:creationId xmlns:a16="http://schemas.microsoft.com/office/drawing/2014/main" id="{00000000-0008-0000-07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7" name="Text Box 6">
          <a:extLst>
            <a:ext uri="{FF2B5EF4-FFF2-40B4-BE49-F238E27FC236}">
              <a16:creationId xmlns:a16="http://schemas.microsoft.com/office/drawing/2014/main" id="{00000000-0008-0000-07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8" name="Text Box 4">
          <a:extLst>
            <a:ext uri="{FF2B5EF4-FFF2-40B4-BE49-F238E27FC236}">
              <a16:creationId xmlns:a16="http://schemas.microsoft.com/office/drawing/2014/main" id="{00000000-0008-0000-07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19" name="Text Box 6">
          <a:extLst>
            <a:ext uri="{FF2B5EF4-FFF2-40B4-BE49-F238E27FC236}">
              <a16:creationId xmlns:a16="http://schemas.microsoft.com/office/drawing/2014/main" id="{00000000-0008-0000-07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20" name="Text Box 8">
          <a:extLst>
            <a:ext uri="{FF2B5EF4-FFF2-40B4-BE49-F238E27FC236}">
              <a16:creationId xmlns:a16="http://schemas.microsoft.com/office/drawing/2014/main" id="{00000000-0008-0000-07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7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7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5" name="Text Box 6">
          <a:extLst>
            <a:ext uri="{FF2B5EF4-FFF2-40B4-BE49-F238E27FC236}">
              <a16:creationId xmlns:a16="http://schemas.microsoft.com/office/drawing/2014/main" id="{00000000-0008-0000-07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26" name="Text Box 4">
          <a:extLst>
            <a:ext uri="{FF2B5EF4-FFF2-40B4-BE49-F238E27FC236}">
              <a16:creationId xmlns:a16="http://schemas.microsoft.com/office/drawing/2014/main" id="{00000000-0008-0000-07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27" name="Text Box 6">
          <a:extLst>
            <a:ext uri="{FF2B5EF4-FFF2-40B4-BE49-F238E27FC236}">
              <a16:creationId xmlns:a16="http://schemas.microsoft.com/office/drawing/2014/main" id="{00000000-0008-0000-07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190500</xdr:rowOff>
    </xdr:to>
    <xdr:sp macro="" textlink="">
      <xdr:nvSpPr>
        <xdr:cNvPr id="28" name="Text Box 4">
          <a:extLst>
            <a:ext uri="{FF2B5EF4-FFF2-40B4-BE49-F238E27FC236}">
              <a16:creationId xmlns:a16="http://schemas.microsoft.com/office/drawing/2014/main" id="{00000000-0008-0000-07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190500</xdr:rowOff>
    </xdr:to>
    <xdr:sp macro="" textlink="">
      <xdr:nvSpPr>
        <xdr:cNvPr id="29" name="Text Box 6">
          <a:extLst>
            <a:ext uri="{FF2B5EF4-FFF2-40B4-BE49-F238E27FC236}">
              <a16:creationId xmlns:a16="http://schemas.microsoft.com/office/drawing/2014/main" id="{00000000-0008-0000-07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30" name="Text Box 4">
          <a:extLst>
            <a:ext uri="{FF2B5EF4-FFF2-40B4-BE49-F238E27FC236}">
              <a16:creationId xmlns:a16="http://schemas.microsoft.com/office/drawing/2014/main" id="{00000000-0008-0000-07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31" name="Text Box 6">
          <a:extLst>
            <a:ext uri="{FF2B5EF4-FFF2-40B4-BE49-F238E27FC236}">
              <a16:creationId xmlns:a16="http://schemas.microsoft.com/office/drawing/2014/main" id="{00000000-0008-0000-07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32" name="Text Box 4">
          <a:extLst>
            <a:ext uri="{FF2B5EF4-FFF2-40B4-BE49-F238E27FC236}">
              <a16:creationId xmlns:a16="http://schemas.microsoft.com/office/drawing/2014/main" id="{00000000-0008-0000-07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33" name="Text Box 6">
          <a:extLst>
            <a:ext uri="{FF2B5EF4-FFF2-40B4-BE49-F238E27FC236}">
              <a16:creationId xmlns:a16="http://schemas.microsoft.com/office/drawing/2014/main" id="{00000000-0008-0000-07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114300</xdr:rowOff>
    </xdr:to>
    <xdr:sp macro="" textlink="">
      <xdr:nvSpPr>
        <xdr:cNvPr id="34" name="Text Box 4">
          <a:extLst>
            <a:ext uri="{FF2B5EF4-FFF2-40B4-BE49-F238E27FC236}">
              <a16:creationId xmlns:a16="http://schemas.microsoft.com/office/drawing/2014/main" id="{00000000-0008-0000-07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114300</xdr:rowOff>
    </xdr:to>
    <xdr:sp macro="" textlink="">
      <xdr:nvSpPr>
        <xdr:cNvPr id="35" name="Text Box 6">
          <a:extLst>
            <a:ext uri="{FF2B5EF4-FFF2-40B4-BE49-F238E27FC236}">
              <a16:creationId xmlns:a16="http://schemas.microsoft.com/office/drawing/2014/main" id="{00000000-0008-0000-07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36" name="Text Box 4">
          <a:extLst>
            <a:ext uri="{FF2B5EF4-FFF2-40B4-BE49-F238E27FC236}">
              <a16:creationId xmlns:a16="http://schemas.microsoft.com/office/drawing/2014/main" id="{00000000-0008-0000-07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37" name="Text Box 6">
          <a:extLst>
            <a:ext uri="{FF2B5EF4-FFF2-40B4-BE49-F238E27FC236}">
              <a16:creationId xmlns:a16="http://schemas.microsoft.com/office/drawing/2014/main" id="{00000000-0008-0000-07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38" name="Text Box 4">
          <a:extLst>
            <a:ext uri="{FF2B5EF4-FFF2-40B4-BE49-F238E27FC236}">
              <a16:creationId xmlns:a16="http://schemas.microsoft.com/office/drawing/2014/main" id="{00000000-0008-0000-07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39" name="Text Box 6">
          <a:extLst>
            <a:ext uri="{FF2B5EF4-FFF2-40B4-BE49-F238E27FC236}">
              <a16:creationId xmlns:a16="http://schemas.microsoft.com/office/drawing/2014/main" id="{00000000-0008-0000-07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133350</xdr:rowOff>
    </xdr:to>
    <xdr:sp macro="" textlink="">
      <xdr:nvSpPr>
        <xdr:cNvPr id="40" name="Text Box 4">
          <a:extLst>
            <a:ext uri="{FF2B5EF4-FFF2-40B4-BE49-F238E27FC236}">
              <a16:creationId xmlns:a16="http://schemas.microsoft.com/office/drawing/2014/main" id="{00000000-0008-0000-07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133350</xdr:rowOff>
    </xdr:to>
    <xdr:sp macro="" textlink="">
      <xdr:nvSpPr>
        <xdr:cNvPr id="41" name="Text Box 6">
          <a:extLst>
            <a:ext uri="{FF2B5EF4-FFF2-40B4-BE49-F238E27FC236}">
              <a16:creationId xmlns:a16="http://schemas.microsoft.com/office/drawing/2014/main" id="{00000000-0008-0000-07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57150</xdr:rowOff>
    </xdr:to>
    <xdr:sp macro="" textlink="">
      <xdr:nvSpPr>
        <xdr:cNvPr id="42" name="Text Box 4">
          <a:extLst>
            <a:ext uri="{FF2B5EF4-FFF2-40B4-BE49-F238E27FC236}">
              <a16:creationId xmlns:a16="http://schemas.microsoft.com/office/drawing/2014/main" id="{00000000-0008-0000-07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57150</xdr:rowOff>
    </xdr:to>
    <xdr:sp macro="" textlink="">
      <xdr:nvSpPr>
        <xdr:cNvPr id="43" name="Text Box 6">
          <a:extLst>
            <a:ext uri="{FF2B5EF4-FFF2-40B4-BE49-F238E27FC236}">
              <a16:creationId xmlns:a16="http://schemas.microsoft.com/office/drawing/2014/main" id="{00000000-0008-0000-07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44" name="Text Box 4">
          <a:extLst>
            <a:ext uri="{FF2B5EF4-FFF2-40B4-BE49-F238E27FC236}">
              <a16:creationId xmlns:a16="http://schemas.microsoft.com/office/drawing/2014/main" id="{00000000-0008-0000-07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45" name="Text Box 6">
          <a:extLst>
            <a:ext uri="{FF2B5EF4-FFF2-40B4-BE49-F238E27FC236}">
              <a16:creationId xmlns:a16="http://schemas.microsoft.com/office/drawing/2014/main" id="{00000000-0008-0000-07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46" name="Text Box 4">
          <a:extLst>
            <a:ext uri="{FF2B5EF4-FFF2-40B4-BE49-F238E27FC236}">
              <a16:creationId xmlns:a16="http://schemas.microsoft.com/office/drawing/2014/main" id="{00000000-0008-0000-07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47" name="Text Box 6">
          <a:extLst>
            <a:ext uri="{FF2B5EF4-FFF2-40B4-BE49-F238E27FC236}">
              <a16:creationId xmlns:a16="http://schemas.microsoft.com/office/drawing/2014/main" id="{00000000-0008-0000-07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209550</xdr:rowOff>
    </xdr:to>
    <xdr:sp macro="" textlink="">
      <xdr:nvSpPr>
        <xdr:cNvPr id="48" name="Text Box 4">
          <a:extLst>
            <a:ext uri="{FF2B5EF4-FFF2-40B4-BE49-F238E27FC236}">
              <a16:creationId xmlns:a16="http://schemas.microsoft.com/office/drawing/2014/main" id="{00000000-0008-0000-07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209550</xdr:rowOff>
    </xdr:to>
    <xdr:sp macro="" textlink="">
      <xdr:nvSpPr>
        <xdr:cNvPr id="49" name="Text Box 6">
          <a:extLst>
            <a:ext uri="{FF2B5EF4-FFF2-40B4-BE49-F238E27FC236}">
              <a16:creationId xmlns:a16="http://schemas.microsoft.com/office/drawing/2014/main" id="{00000000-0008-0000-07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50" name="Text Box 4">
          <a:extLst>
            <a:ext uri="{FF2B5EF4-FFF2-40B4-BE49-F238E27FC236}">
              <a16:creationId xmlns:a16="http://schemas.microsoft.com/office/drawing/2014/main" id="{00000000-0008-0000-07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200025</xdr:rowOff>
    </xdr:to>
    <xdr:sp macro="" textlink="">
      <xdr:nvSpPr>
        <xdr:cNvPr id="51" name="Text Box 6">
          <a:extLst>
            <a:ext uri="{FF2B5EF4-FFF2-40B4-BE49-F238E27FC236}">
              <a16:creationId xmlns:a16="http://schemas.microsoft.com/office/drawing/2014/main" id="{00000000-0008-0000-07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209550</xdr:rowOff>
    </xdr:to>
    <xdr:sp macro="" textlink="">
      <xdr:nvSpPr>
        <xdr:cNvPr id="52" name="Text Box 4">
          <a:extLst>
            <a:ext uri="{FF2B5EF4-FFF2-40B4-BE49-F238E27FC236}">
              <a16:creationId xmlns:a16="http://schemas.microsoft.com/office/drawing/2014/main" id="{00000000-0008-0000-07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209550</xdr:rowOff>
    </xdr:to>
    <xdr:sp macro="" textlink="">
      <xdr:nvSpPr>
        <xdr:cNvPr id="53" name="Text Box 6">
          <a:extLst>
            <a:ext uri="{FF2B5EF4-FFF2-40B4-BE49-F238E27FC236}">
              <a16:creationId xmlns:a16="http://schemas.microsoft.com/office/drawing/2014/main" id="{00000000-0008-0000-07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57150</xdr:rowOff>
    </xdr:to>
    <xdr:sp macro="" textlink="">
      <xdr:nvSpPr>
        <xdr:cNvPr id="54" name="Text Box 4">
          <a:extLst>
            <a:ext uri="{FF2B5EF4-FFF2-40B4-BE49-F238E27FC236}">
              <a16:creationId xmlns:a16="http://schemas.microsoft.com/office/drawing/2014/main" id="{00000000-0008-0000-07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57150</xdr:rowOff>
    </xdr:to>
    <xdr:sp macro="" textlink="">
      <xdr:nvSpPr>
        <xdr:cNvPr id="55" name="Text Box 6">
          <a:extLst>
            <a:ext uri="{FF2B5EF4-FFF2-40B4-BE49-F238E27FC236}">
              <a16:creationId xmlns:a16="http://schemas.microsoft.com/office/drawing/2014/main" id="{00000000-0008-0000-07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56" name="Text Box 4">
          <a:extLst>
            <a:ext uri="{FF2B5EF4-FFF2-40B4-BE49-F238E27FC236}">
              <a16:creationId xmlns:a16="http://schemas.microsoft.com/office/drawing/2014/main" id="{00000000-0008-0000-07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57" name="Text Box 6">
          <a:extLst>
            <a:ext uri="{FF2B5EF4-FFF2-40B4-BE49-F238E27FC236}">
              <a16:creationId xmlns:a16="http://schemas.microsoft.com/office/drawing/2014/main" id="{00000000-0008-0000-07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58" name="Text Box 4">
          <a:extLst>
            <a:ext uri="{FF2B5EF4-FFF2-40B4-BE49-F238E27FC236}">
              <a16:creationId xmlns:a16="http://schemas.microsoft.com/office/drawing/2014/main" id="{00000000-0008-0000-07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59" name="Text Box 6">
          <a:extLst>
            <a:ext uri="{FF2B5EF4-FFF2-40B4-BE49-F238E27FC236}">
              <a16:creationId xmlns:a16="http://schemas.microsoft.com/office/drawing/2014/main" id="{00000000-0008-0000-07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68744</xdr:rowOff>
    </xdr:to>
    <xdr:sp macro="" textlink="">
      <xdr:nvSpPr>
        <xdr:cNvPr id="60" name="Text Box 4">
          <a:extLst>
            <a:ext uri="{FF2B5EF4-FFF2-40B4-BE49-F238E27FC236}">
              <a16:creationId xmlns:a16="http://schemas.microsoft.com/office/drawing/2014/main" id="{00000000-0008-0000-07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68744</xdr:rowOff>
    </xdr:to>
    <xdr:sp macro="" textlink="">
      <xdr:nvSpPr>
        <xdr:cNvPr id="61" name="Text Box 6">
          <a:extLst>
            <a:ext uri="{FF2B5EF4-FFF2-40B4-BE49-F238E27FC236}">
              <a16:creationId xmlns:a16="http://schemas.microsoft.com/office/drawing/2014/main" id="{00000000-0008-0000-07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62" name="Text Box 4">
          <a:extLst>
            <a:ext uri="{FF2B5EF4-FFF2-40B4-BE49-F238E27FC236}">
              <a16:creationId xmlns:a16="http://schemas.microsoft.com/office/drawing/2014/main" id="{00000000-0008-0000-07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63" name="Text Box 6">
          <a:extLst>
            <a:ext uri="{FF2B5EF4-FFF2-40B4-BE49-F238E27FC236}">
              <a16:creationId xmlns:a16="http://schemas.microsoft.com/office/drawing/2014/main" id="{00000000-0008-0000-07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68744</xdr:rowOff>
    </xdr:to>
    <xdr:sp macro="" textlink="">
      <xdr:nvSpPr>
        <xdr:cNvPr id="64" name="Text Box 4">
          <a:extLst>
            <a:ext uri="{FF2B5EF4-FFF2-40B4-BE49-F238E27FC236}">
              <a16:creationId xmlns:a16="http://schemas.microsoft.com/office/drawing/2014/main" id="{00000000-0008-0000-07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68744</xdr:rowOff>
    </xdr:to>
    <xdr:sp macro="" textlink="">
      <xdr:nvSpPr>
        <xdr:cNvPr id="65" name="Text Box 6">
          <a:extLst>
            <a:ext uri="{FF2B5EF4-FFF2-40B4-BE49-F238E27FC236}">
              <a16:creationId xmlns:a16="http://schemas.microsoft.com/office/drawing/2014/main" id="{00000000-0008-0000-07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66" name="Text Box 6">
          <a:extLst>
            <a:ext uri="{FF2B5EF4-FFF2-40B4-BE49-F238E27FC236}">
              <a16:creationId xmlns:a16="http://schemas.microsoft.com/office/drawing/2014/main" id="{00000000-0008-0000-07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7" name="Text Box 4">
          <a:extLst>
            <a:ext uri="{FF2B5EF4-FFF2-40B4-BE49-F238E27FC236}">
              <a16:creationId xmlns:a16="http://schemas.microsoft.com/office/drawing/2014/main" id="{00000000-0008-0000-07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8" name="Text Box 6">
          <a:extLst>
            <a:ext uri="{FF2B5EF4-FFF2-40B4-BE49-F238E27FC236}">
              <a16:creationId xmlns:a16="http://schemas.microsoft.com/office/drawing/2014/main" id="{00000000-0008-0000-07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9" name="Text Box 4">
          <a:extLst>
            <a:ext uri="{FF2B5EF4-FFF2-40B4-BE49-F238E27FC236}">
              <a16:creationId xmlns:a16="http://schemas.microsoft.com/office/drawing/2014/main" id="{00000000-0008-0000-07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0" name="Text Box 6">
          <a:extLst>
            <a:ext uri="{FF2B5EF4-FFF2-40B4-BE49-F238E27FC236}">
              <a16:creationId xmlns:a16="http://schemas.microsoft.com/office/drawing/2014/main" id="{00000000-0008-0000-07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1" name="Text Box 4">
          <a:extLst>
            <a:ext uri="{FF2B5EF4-FFF2-40B4-BE49-F238E27FC236}">
              <a16:creationId xmlns:a16="http://schemas.microsoft.com/office/drawing/2014/main" id="{00000000-0008-0000-07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2" name="Text Box 6">
          <a:extLst>
            <a:ext uri="{FF2B5EF4-FFF2-40B4-BE49-F238E27FC236}">
              <a16:creationId xmlns:a16="http://schemas.microsoft.com/office/drawing/2014/main" id="{00000000-0008-0000-07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3" name="Text Box 4">
          <a:extLst>
            <a:ext uri="{FF2B5EF4-FFF2-40B4-BE49-F238E27FC236}">
              <a16:creationId xmlns:a16="http://schemas.microsoft.com/office/drawing/2014/main" id="{00000000-0008-0000-07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4" name="Text Box 6">
          <a:extLst>
            <a:ext uri="{FF2B5EF4-FFF2-40B4-BE49-F238E27FC236}">
              <a16:creationId xmlns:a16="http://schemas.microsoft.com/office/drawing/2014/main" id="{00000000-0008-0000-07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5" name="Text Box 4">
          <a:extLst>
            <a:ext uri="{FF2B5EF4-FFF2-40B4-BE49-F238E27FC236}">
              <a16:creationId xmlns:a16="http://schemas.microsoft.com/office/drawing/2014/main" id="{00000000-0008-0000-07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6" name="Text Box 6">
          <a:extLst>
            <a:ext uri="{FF2B5EF4-FFF2-40B4-BE49-F238E27FC236}">
              <a16:creationId xmlns:a16="http://schemas.microsoft.com/office/drawing/2014/main" id="{00000000-0008-0000-07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77" name="Text Box 6">
          <a:extLst>
            <a:ext uri="{FF2B5EF4-FFF2-40B4-BE49-F238E27FC236}">
              <a16:creationId xmlns:a16="http://schemas.microsoft.com/office/drawing/2014/main" id="{00000000-0008-0000-07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8" name="Text Box 4">
          <a:extLst>
            <a:ext uri="{FF2B5EF4-FFF2-40B4-BE49-F238E27FC236}">
              <a16:creationId xmlns:a16="http://schemas.microsoft.com/office/drawing/2014/main" id="{00000000-0008-0000-07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9" name="Text Box 6">
          <a:extLst>
            <a:ext uri="{FF2B5EF4-FFF2-40B4-BE49-F238E27FC236}">
              <a16:creationId xmlns:a16="http://schemas.microsoft.com/office/drawing/2014/main" id="{00000000-0008-0000-07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325</xdr:row>
      <xdr:rowOff>0</xdr:rowOff>
    </xdr:from>
    <xdr:to>
      <xdr:col>13</xdr:col>
      <xdr:colOff>104775</xdr:colOff>
      <xdr:row>326</xdr:row>
      <xdr:rowOff>97319</xdr:rowOff>
    </xdr:to>
    <xdr:sp macro="" textlink="">
      <xdr:nvSpPr>
        <xdr:cNvPr id="80" name="Text Box 4">
          <a:extLst>
            <a:ext uri="{FF2B5EF4-FFF2-40B4-BE49-F238E27FC236}">
              <a16:creationId xmlns:a16="http://schemas.microsoft.com/office/drawing/2014/main" id="{00000000-0008-0000-07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81" name="Text Box 6">
          <a:extLst>
            <a:ext uri="{FF2B5EF4-FFF2-40B4-BE49-F238E27FC236}">
              <a16:creationId xmlns:a16="http://schemas.microsoft.com/office/drawing/2014/main" id="{00000000-0008-0000-07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144944</xdr:rowOff>
    </xdr:to>
    <xdr:sp macro="" textlink="">
      <xdr:nvSpPr>
        <xdr:cNvPr id="82" name="Text Box 4">
          <a:extLst>
            <a:ext uri="{FF2B5EF4-FFF2-40B4-BE49-F238E27FC236}">
              <a16:creationId xmlns:a16="http://schemas.microsoft.com/office/drawing/2014/main" id="{00000000-0008-0000-07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144944</xdr:rowOff>
    </xdr:to>
    <xdr:sp macro="" textlink="">
      <xdr:nvSpPr>
        <xdr:cNvPr id="83" name="Text Box 6">
          <a:extLst>
            <a:ext uri="{FF2B5EF4-FFF2-40B4-BE49-F238E27FC236}">
              <a16:creationId xmlns:a16="http://schemas.microsoft.com/office/drawing/2014/main" id="{00000000-0008-0000-07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116369</xdr:rowOff>
    </xdr:to>
    <xdr:sp macro="" textlink="">
      <xdr:nvSpPr>
        <xdr:cNvPr id="84" name="Text Box 4">
          <a:extLst>
            <a:ext uri="{FF2B5EF4-FFF2-40B4-BE49-F238E27FC236}">
              <a16:creationId xmlns:a16="http://schemas.microsoft.com/office/drawing/2014/main" id="{00000000-0008-0000-07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116369</xdr:rowOff>
    </xdr:to>
    <xdr:sp macro="" textlink="">
      <xdr:nvSpPr>
        <xdr:cNvPr id="85" name="Text Box 6">
          <a:extLst>
            <a:ext uri="{FF2B5EF4-FFF2-40B4-BE49-F238E27FC236}">
              <a16:creationId xmlns:a16="http://schemas.microsoft.com/office/drawing/2014/main" id="{00000000-0008-0000-07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86" name="Text Box 4">
          <a:extLst>
            <a:ext uri="{FF2B5EF4-FFF2-40B4-BE49-F238E27FC236}">
              <a16:creationId xmlns:a16="http://schemas.microsoft.com/office/drawing/2014/main" id="{00000000-0008-0000-07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87" name="Text Box 6">
          <a:extLst>
            <a:ext uri="{FF2B5EF4-FFF2-40B4-BE49-F238E27FC236}">
              <a16:creationId xmlns:a16="http://schemas.microsoft.com/office/drawing/2014/main" id="{00000000-0008-0000-07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116369</xdr:rowOff>
    </xdr:to>
    <xdr:sp macro="" textlink="">
      <xdr:nvSpPr>
        <xdr:cNvPr id="88" name="Text Box 4">
          <a:extLst>
            <a:ext uri="{FF2B5EF4-FFF2-40B4-BE49-F238E27FC236}">
              <a16:creationId xmlns:a16="http://schemas.microsoft.com/office/drawing/2014/main" id="{00000000-0008-0000-07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116369</xdr:rowOff>
    </xdr:to>
    <xdr:sp macro="" textlink="">
      <xdr:nvSpPr>
        <xdr:cNvPr id="89" name="Text Box 6">
          <a:extLst>
            <a:ext uri="{FF2B5EF4-FFF2-40B4-BE49-F238E27FC236}">
              <a16:creationId xmlns:a16="http://schemas.microsoft.com/office/drawing/2014/main" id="{00000000-0008-0000-07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90" name="Text Box 4">
          <a:extLst>
            <a:ext uri="{FF2B5EF4-FFF2-40B4-BE49-F238E27FC236}">
              <a16:creationId xmlns:a16="http://schemas.microsoft.com/office/drawing/2014/main" id="{00000000-0008-0000-07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91" name="Text Box 6">
          <a:extLst>
            <a:ext uri="{FF2B5EF4-FFF2-40B4-BE49-F238E27FC236}">
              <a16:creationId xmlns:a16="http://schemas.microsoft.com/office/drawing/2014/main" id="{00000000-0008-0000-07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92" name="Text Box 4">
          <a:extLst>
            <a:ext uri="{FF2B5EF4-FFF2-40B4-BE49-F238E27FC236}">
              <a16:creationId xmlns:a16="http://schemas.microsoft.com/office/drawing/2014/main" id="{00000000-0008-0000-07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93" name="Text Box 6">
          <a:extLst>
            <a:ext uri="{FF2B5EF4-FFF2-40B4-BE49-F238E27FC236}">
              <a16:creationId xmlns:a16="http://schemas.microsoft.com/office/drawing/2014/main" id="{00000000-0008-0000-07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326</xdr:row>
      <xdr:rowOff>0</xdr:rowOff>
    </xdr:from>
    <xdr:to>
      <xdr:col>3</xdr:col>
      <xdr:colOff>76200</xdr:colOff>
      <xdr:row>326</xdr:row>
      <xdr:rowOff>152400</xdr:rowOff>
    </xdr:to>
    <xdr:sp macro="" textlink="">
      <xdr:nvSpPr>
        <xdr:cNvPr id="94" name="Text Box 4">
          <a:extLst>
            <a:ext uri="{FF2B5EF4-FFF2-40B4-BE49-F238E27FC236}">
              <a16:creationId xmlns:a16="http://schemas.microsoft.com/office/drawing/2014/main" id="{00000000-0008-0000-07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326</xdr:row>
      <xdr:rowOff>0</xdr:rowOff>
    </xdr:from>
    <xdr:to>
      <xdr:col>3</xdr:col>
      <xdr:colOff>76200</xdr:colOff>
      <xdr:row>326</xdr:row>
      <xdr:rowOff>152400</xdr:rowOff>
    </xdr:to>
    <xdr:sp macro="" textlink="">
      <xdr:nvSpPr>
        <xdr:cNvPr id="95" name="Text Box 6">
          <a:extLst>
            <a:ext uri="{FF2B5EF4-FFF2-40B4-BE49-F238E27FC236}">
              <a16:creationId xmlns:a16="http://schemas.microsoft.com/office/drawing/2014/main" id="{00000000-0008-0000-07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152400</xdr:rowOff>
    </xdr:to>
    <xdr:sp macro="" textlink="">
      <xdr:nvSpPr>
        <xdr:cNvPr id="96" name="Text Box 4">
          <a:extLst>
            <a:ext uri="{FF2B5EF4-FFF2-40B4-BE49-F238E27FC236}">
              <a16:creationId xmlns:a16="http://schemas.microsoft.com/office/drawing/2014/main" id="{00000000-0008-0000-07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326</xdr:row>
      <xdr:rowOff>0</xdr:rowOff>
    </xdr:from>
    <xdr:to>
      <xdr:col>2</xdr:col>
      <xdr:colOff>76200</xdr:colOff>
      <xdr:row>326</xdr:row>
      <xdr:rowOff>152400</xdr:rowOff>
    </xdr:to>
    <xdr:sp macro="" textlink="">
      <xdr:nvSpPr>
        <xdr:cNvPr id="97" name="Text Box 6">
          <a:extLst>
            <a:ext uri="{FF2B5EF4-FFF2-40B4-BE49-F238E27FC236}">
              <a16:creationId xmlns:a16="http://schemas.microsoft.com/office/drawing/2014/main" id="{00000000-0008-0000-07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326</xdr:row>
      <xdr:rowOff>0</xdr:rowOff>
    </xdr:from>
    <xdr:to>
      <xdr:col>0</xdr:col>
      <xdr:colOff>76200</xdr:colOff>
      <xdr:row>326</xdr:row>
      <xdr:rowOff>152400</xdr:rowOff>
    </xdr:to>
    <xdr:sp macro="" textlink="">
      <xdr:nvSpPr>
        <xdr:cNvPr id="98" name="Text Box 4">
          <a:extLst>
            <a:ext uri="{FF2B5EF4-FFF2-40B4-BE49-F238E27FC236}">
              <a16:creationId xmlns:a16="http://schemas.microsoft.com/office/drawing/2014/main" id="{00000000-0008-0000-07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9" name="Text Box 4">
          <a:extLst>
            <a:ext uri="{FF2B5EF4-FFF2-40B4-BE49-F238E27FC236}">
              <a16:creationId xmlns:a16="http://schemas.microsoft.com/office/drawing/2014/main" id="{00000000-0008-0000-07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0" name="Text Box 6">
          <a:extLst>
            <a:ext uri="{FF2B5EF4-FFF2-40B4-BE49-F238E27FC236}">
              <a16:creationId xmlns:a16="http://schemas.microsoft.com/office/drawing/2014/main" id="{00000000-0008-0000-07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1" name="Text Box 4">
          <a:extLst>
            <a:ext uri="{FF2B5EF4-FFF2-40B4-BE49-F238E27FC236}">
              <a16:creationId xmlns:a16="http://schemas.microsoft.com/office/drawing/2014/main" id="{00000000-0008-0000-07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2" name="Text Box 6">
          <a:extLst>
            <a:ext uri="{FF2B5EF4-FFF2-40B4-BE49-F238E27FC236}">
              <a16:creationId xmlns:a16="http://schemas.microsoft.com/office/drawing/2014/main" id="{00000000-0008-0000-07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3" name="Text Box 4">
          <a:extLst>
            <a:ext uri="{FF2B5EF4-FFF2-40B4-BE49-F238E27FC236}">
              <a16:creationId xmlns:a16="http://schemas.microsoft.com/office/drawing/2014/main" id="{00000000-0008-0000-07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4" name="Text Box 6">
          <a:extLst>
            <a:ext uri="{FF2B5EF4-FFF2-40B4-BE49-F238E27FC236}">
              <a16:creationId xmlns:a16="http://schemas.microsoft.com/office/drawing/2014/main" id="{00000000-0008-0000-07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5" name="Text Box 4">
          <a:extLst>
            <a:ext uri="{FF2B5EF4-FFF2-40B4-BE49-F238E27FC236}">
              <a16:creationId xmlns:a16="http://schemas.microsoft.com/office/drawing/2014/main" id="{00000000-0008-0000-07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6" name="Text Box 6">
          <a:extLst>
            <a:ext uri="{FF2B5EF4-FFF2-40B4-BE49-F238E27FC236}">
              <a16:creationId xmlns:a16="http://schemas.microsoft.com/office/drawing/2014/main" id="{00000000-0008-0000-07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07" name="Text Box 4">
          <a:extLst>
            <a:ext uri="{FF2B5EF4-FFF2-40B4-BE49-F238E27FC236}">
              <a16:creationId xmlns:a16="http://schemas.microsoft.com/office/drawing/2014/main" id="{00000000-0008-0000-07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08" name="Text Box 6">
          <a:extLst>
            <a:ext uri="{FF2B5EF4-FFF2-40B4-BE49-F238E27FC236}">
              <a16:creationId xmlns:a16="http://schemas.microsoft.com/office/drawing/2014/main" id="{00000000-0008-0000-07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09" name="Text Box 4">
          <a:extLst>
            <a:ext uri="{FF2B5EF4-FFF2-40B4-BE49-F238E27FC236}">
              <a16:creationId xmlns:a16="http://schemas.microsoft.com/office/drawing/2014/main" id="{00000000-0008-0000-07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10" name="Text Box 6">
          <a:extLst>
            <a:ext uri="{FF2B5EF4-FFF2-40B4-BE49-F238E27FC236}">
              <a16:creationId xmlns:a16="http://schemas.microsoft.com/office/drawing/2014/main" id="{00000000-0008-0000-07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1" name="Text Box 4">
          <a:extLst>
            <a:ext uri="{FF2B5EF4-FFF2-40B4-BE49-F238E27FC236}">
              <a16:creationId xmlns:a16="http://schemas.microsoft.com/office/drawing/2014/main" id="{00000000-0008-0000-07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2" name="Text Box 6">
          <a:extLst>
            <a:ext uri="{FF2B5EF4-FFF2-40B4-BE49-F238E27FC236}">
              <a16:creationId xmlns:a16="http://schemas.microsoft.com/office/drawing/2014/main" id="{00000000-0008-0000-07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3" name="Text Box 4">
          <a:extLst>
            <a:ext uri="{FF2B5EF4-FFF2-40B4-BE49-F238E27FC236}">
              <a16:creationId xmlns:a16="http://schemas.microsoft.com/office/drawing/2014/main" id="{00000000-0008-0000-07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4" name="Text Box 6">
          <a:extLst>
            <a:ext uri="{FF2B5EF4-FFF2-40B4-BE49-F238E27FC236}">
              <a16:creationId xmlns:a16="http://schemas.microsoft.com/office/drawing/2014/main" id="{00000000-0008-0000-07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5" name="Text Box 4">
          <a:extLst>
            <a:ext uri="{FF2B5EF4-FFF2-40B4-BE49-F238E27FC236}">
              <a16:creationId xmlns:a16="http://schemas.microsoft.com/office/drawing/2014/main" id="{00000000-0008-0000-07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6" name="Text Box 6">
          <a:extLst>
            <a:ext uri="{FF2B5EF4-FFF2-40B4-BE49-F238E27FC236}">
              <a16:creationId xmlns:a16="http://schemas.microsoft.com/office/drawing/2014/main" id="{00000000-0008-0000-07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117" name="Text Box 4">
          <a:extLst>
            <a:ext uri="{FF2B5EF4-FFF2-40B4-BE49-F238E27FC236}">
              <a16:creationId xmlns:a16="http://schemas.microsoft.com/office/drawing/2014/main" id="{00000000-0008-0000-07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118" name="Text Box 6">
          <a:extLst>
            <a:ext uri="{FF2B5EF4-FFF2-40B4-BE49-F238E27FC236}">
              <a16:creationId xmlns:a16="http://schemas.microsoft.com/office/drawing/2014/main" id="{00000000-0008-0000-07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19" name="Text Box 4">
          <a:extLst>
            <a:ext uri="{FF2B5EF4-FFF2-40B4-BE49-F238E27FC236}">
              <a16:creationId xmlns:a16="http://schemas.microsoft.com/office/drawing/2014/main" id="{00000000-0008-0000-07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20" name="Text Box 6">
          <a:extLst>
            <a:ext uri="{FF2B5EF4-FFF2-40B4-BE49-F238E27FC236}">
              <a16:creationId xmlns:a16="http://schemas.microsoft.com/office/drawing/2014/main" id="{00000000-0008-0000-07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21" name="Text Box 4">
          <a:extLst>
            <a:ext uri="{FF2B5EF4-FFF2-40B4-BE49-F238E27FC236}">
              <a16:creationId xmlns:a16="http://schemas.microsoft.com/office/drawing/2014/main" id="{00000000-0008-0000-07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22" name="Text Box 6">
          <a:extLst>
            <a:ext uri="{FF2B5EF4-FFF2-40B4-BE49-F238E27FC236}">
              <a16:creationId xmlns:a16="http://schemas.microsoft.com/office/drawing/2014/main" id="{00000000-0008-0000-07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68744</xdr:rowOff>
    </xdr:to>
    <xdr:sp macro="" textlink="">
      <xdr:nvSpPr>
        <xdr:cNvPr id="123" name="Text Box 4">
          <a:extLst>
            <a:ext uri="{FF2B5EF4-FFF2-40B4-BE49-F238E27FC236}">
              <a16:creationId xmlns:a16="http://schemas.microsoft.com/office/drawing/2014/main" id="{00000000-0008-0000-07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68744</xdr:rowOff>
    </xdr:to>
    <xdr:sp macro="" textlink="">
      <xdr:nvSpPr>
        <xdr:cNvPr id="124" name="Text Box 6">
          <a:extLst>
            <a:ext uri="{FF2B5EF4-FFF2-40B4-BE49-F238E27FC236}">
              <a16:creationId xmlns:a16="http://schemas.microsoft.com/office/drawing/2014/main" id="{00000000-0008-0000-07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68744</xdr:rowOff>
    </xdr:to>
    <xdr:sp macro="" textlink="">
      <xdr:nvSpPr>
        <xdr:cNvPr id="125" name="Text Box 6">
          <a:extLst>
            <a:ext uri="{FF2B5EF4-FFF2-40B4-BE49-F238E27FC236}">
              <a16:creationId xmlns:a16="http://schemas.microsoft.com/office/drawing/2014/main" id="{00000000-0008-0000-07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6" name="Text Box 4">
          <a:extLst>
            <a:ext uri="{FF2B5EF4-FFF2-40B4-BE49-F238E27FC236}">
              <a16:creationId xmlns:a16="http://schemas.microsoft.com/office/drawing/2014/main" id="{00000000-0008-0000-07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7" name="Text Box 6">
          <a:extLst>
            <a:ext uri="{FF2B5EF4-FFF2-40B4-BE49-F238E27FC236}">
              <a16:creationId xmlns:a16="http://schemas.microsoft.com/office/drawing/2014/main" id="{00000000-0008-0000-07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8" name="Text Box 4">
          <a:extLst>
            <a:ext uri="{FF2B5EF4-FFF2-40B4-BE49-F238E27FC236}">
              <a16:creationId xmlns:a16="http://schemas.microsoft.com/office/drawing/2014/main" id="{00000000-0008-0000-07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9" name="Text Box 6">
          <a:extLst>
            <a:ext uri="{FF2B5EF4-FFF2-40B4-BE49-F238E27FC236}">
              <a16:creationId xmlns:a16="http://schemas.microsoft.com/office/drawing/2014/main" id="{00000000-0008-0000-07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0" name="Text Box 4">
          <a:extLst>
            <a:ext uri="{FF2B5EF4-FFF2-40B4-BE49-F238E27FC236}">
              <a16:creationId xmlns:a16="http://schemas.microsoft.com/office/drawing/2014/main" id="{00000000-0008-0000-07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1" name="Text Box 6">
          <a:extLst>
            <a:ext uri="{FF2B5EF4-FFF2-40B4-BE49-F238E27FC236}">
              <a16:creationId xmlns:a16="http://schemas.microsoft.com/office/drawing/2014/main" id="{00000000-0008-0000-07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2" name="Text Box 4">
          <a:extLst>
            <a:ext uri="{FF2B5EF4-FFF2-40B4-BE49-F238E27FC236}">
              <a16:creationId xmlns:a16="http://schemas.microsoft.com/office/drawing/2014/main" id="{00000000-0008-0000-07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3" name="Text Box 6">
          <a:extLst>
            <a:ext uri="{FF2B5EF4-FFF2-40B4-BE49-F238E27FC236}">
              <a16:creationId xmlns:a16="http://schemas.microsoft.com/office/drawing/2014/main" id="{00000000-0008-0000-07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4" name="Text Box 4">
          <a:extLst>
            <a:ext uri="{FF2B5EF4-FFF2-40B4-BE49-F238E27FC236}">
              <a16:creationId xmlns:a16="http://schemas.microsoft.com/office/drawing/2014/main" id="{00000000-0008-0000-07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5" name="Text Box 6">
          <a:extLst>
            <a:ext uri="{FF2B5EF4-FFF2-40B4-BE49-F238E27FC236}">
              <a16:creationId xmlns:a16="http://schemas.microsoft.com/office/drawing/2014/main" id="{00000000-0008-0000-07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6" name="Text Box 4">
          <a:extLst>
            <a:ext uri="{FF2B5EF4-FFF2-40B4-BE49-F238E27FC236}">
              <a16:creationId xmlns:a16="http://schemas.microsoft.com/office/drawing/2014/main" id="{00000000-0008-0000-07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7" name="Text Box 6">
          <a:extLst>
            <a:ext uri="{FF2B5EF4-FFF2-40B4-BE49-F238E27FC236}">
              <a16:creationId xmlns:a16="http://schemas.microsoft.com/office/drawing/2014/main" id="{00000000-0008-0000-07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8" name="Text Box 4">
          <a:extLst>
            <a:ext uri="{FF2B5EF4-FFF2-40B4-BE49-F238E27FC236}">
              <a16:creationId xmlns:a16="http://schemas.microsoft.com/office/drawing/2014/main" id="{00000000-0008-0000-07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9" name="Text Box 6">
          <a:extLst>
            <a:ext uri="{FF2B5EF4-FFF2-40B4-BE49-F238E27FC236}">
              <a16:creationId xmlns:a16="http://schemas.microsoft.com/office/drawing/2014/main" id="{00000000-0008-0000-07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40" name="Text Box 4">
          <a:extLst>
            <a:ext uri="{FF2B5EF4-FFF2-40B4-BE49-F238E27FC236}">
              <a16:creationId xmlns:a16="http://schemas.microsoft.com/office/drawing/2014/main" id="{00000000-0008-0000-07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41" name="Text Box 6">
          <a:extLst>
            <a:ext uri="{FF2B5EF4-FFF2-40B4-BE49-F238E27FC236}">
              <a16:creationId xmlns:a16="http://schemas.microsoft.com/office/drawing/2014/main" id="{00000000-0008-0000-07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2" name="Text Box 4">
          <a:extLst>
            <a:ext uri="{FF2B5EF4-FFF2-40B4-BE49-F238E27FC236}">
              <a16:creationId xmlns:a16="http://schemas.microsoft.com/office/drawing/2014/main" id="{00000000-0008-0000-07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3" name="Text Box 6">
          <a:extLst>
            <a:ext uri="{FF2B5EF4-FFF2-40B4-BE49-F238E27FC236}">
              <a16:creationId xmlns:a16="http://schemas.microsoft.com/office/drawing/2014/main" id="{00000000-0008-0000-07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4" name="Text Box 4">
          <a:extLst>
            <a:ext uri="{FF2B5EF4-FFF2-40B4-BE49-F238E27FC236}">
              <a16:creationId xmlns:a16="http://schemas.microsoft.com/office/drawing/2014/main" id="{00000000-0008-0000-07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5" name="Text Box 6">
          <a:extLst>
            <a:ext uri="{FF2B5EF4-FFF2-40B4-BE49-F238E27FC236}">
              <a16:creationId xmlns:a16="http://schemas.microsoft.com/office/drawing/2014/main" id="{00000000-0008-0000-07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46" name="Text Box 4">
          <a:extLst>
            <a:ext uri="{FF2B5EF4-FFF2-40B4-BE49-F238E27FC236}">
              <a16:creationId xmlns:a16="http://schemas.microsoft.com/office/drawing/2014/main" id="{00000000-0008-0000-07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47" name="Text Box 6">
          <a:extLst>
            <a:ext uri="{FF2B5EF4-FFF2-40B4-BE49-F238E27FC236}">
              <a16:creationId xmlns:a16="http://schemas.microsoft.com/office/drawing/2014/main" id="{00000000-0008-0000-07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48" name="Text Box 4">
          <a:extLst>
            <a:ext uri="{FF2B5EF4-FFF2-40B4-BE49-F238E27FC236}">
              <a16:creationId xmlns:a16="http://schemas.microsoft.com/office/drawing/2014/main" id="{00000000-0008-0000-07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49" name="Text Box 6">
          <a:extLst>
            <a:ext uri="{FF2B5EF4-FFF2-40B4-BE49-F238E27FC236}">
              <a16:creationId xmlns:a16="http://schemas.microsoft.com/office/drawing/2014/main" id="{00000000-0008-0000-07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50" name="Text Box 4">
          <a:extLst>
            <a:ext uri="{FF2B5EF4-FFF2-40B4-BE49-F238E27FC236}">
              <a16:creationId xmlns:a16="http://schemas.microsoft.com/office/drawing/2014/main" id="{00000000-0008-0000-07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51" name="Text Box 6">
          <a:extLst>
            <a:ext uri="{FF2B5EF4-FFF2-40B4-BE49-F238E27FC236}">
              <a16:creationId xmlns:a16="http://schemas.microsoft.com/office/drawing/2014/main" id="{00000000-0008-0000-07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97319</xdr:rowOff>
    </xdr:to>
    <xdr:sp macro="" textlink="">
      <xdr:nvSpPr>
        <xdr:cNvPr id="152" name="Text Box 4">
          <a:extLst>
            <a:ext uri="{FF2B5EF4-FFF2-40B4-BE49-F238E27FC236}">
              <a16:creationId xmlns:a16="http://schemas.microsoft.com/office/drawing/2014/main" id="{00000000-0008-0000-07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97319</xdr:rowOff>
    </xdr:to>
    <xdr:sp macro="" textlink="">
      <xdr:nvSpPr>
        <xdr:cNvPr id="153" name="Text Box 6">
          <a:extLst>
            <a:ext uri="{FF2B5EF4-FFF2-40B4-BE49-F238E27FC236}">
              <a16:creationId xmlns:a16="http://schemas.microsoft.com/office/drawing/2014/main" id="{00000000-0008-0000-07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54" name="Text Box 4">
          <a:extLst>
            <a:ext uri="{FF2B5EF4-FFF2-40B4-BE49-F238E27FC236}">
              <a16:creationId xmlns:a16="http://schemas.microsoft.com/office/drawing/2014/main" id="{00000000-0008-0000-07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55" name="Text Box 6">
          <a:extLst>
            <a:ext uri="{FF2B5EF4-FFF2-40B4-BE49-F238E27FC236}">
              <a16:creationId xmlns:a16="http://schemas.microsoft.com/office/drawing/2014/main" id="{00000000-0008-0000-07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97319</xdr:rowOff>
    </xdr:to>
    <xdr:sp macro="" textlink="">
      <xdr:nvSpPr>
        <xdr:cNvPr id="156" name="Text Box 4">
          <a:extLst>
            <a:ext uri="{FF2B5EF4-FFF2-40B4-BE49-F238E27FC236}">
              <a16:creationId xmlns:a16="http://schemas.microsoft.com/office/drawing/2014/main" id="{00000000-0008-0000-07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97319</xdr:rowOff>
    </xdr:to>
    <xdr:sp macro="" textlink="">
      <xdr:nvSpPr>
        <xdr:cNvPr id="157" name="Text Box 6">
          <a:extLst>
            <a:ext uri="{FF2B5EF4-FFF2-40B4-BE49-F238E27FC236}">
              <a16:creationId xmlns:a16="http://schemas.microsoft.com/office/drawing/2014/main" id="{00000000-0008-0000-07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58" name="Text Box 6">
          <a:extLst>
            <a:ext uri="{FF2B5EF4-FFF2-40B4-BE49-F238E27FC236}">
              <a16:creationId xmlns:a16="http://schemas.microsoft.com/office/drawing/2014/main" id="{00000000-0008-0000-07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59" name="Text Box 4">
          <a:extLst>
            <a:ext uri="{FF2B5EF4-FFF2-40B4-BE49-F238E27FC236}">
              <a16:creationId xmlns:a16="http://schemas.microsoft.com/office/drawing/2014/main" id="{00000000-0008-0000-07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60" name="Text Box 6">
          <a:extLst>
            <a:ext uri="{FF2B5EF4-FFF2-40B4-BE49-F238E27FC236}">
              <a16:creationId xmlns:a16="http://schemas.microsoft.com/office/drawing/2014/main" id="{00000000-0008-0000-07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97319</xdr:rowOff>
    </xdr:to>
    <xdr:sp macro="" textlink="">
      <xdr:nvSpPr>
        <xdr:cNvPr id="161" name="Text Box 4">
          <a:extLst>
            <a:ext uri="{FF2B5EF4-FFF2-40B4-BE49-F238E27FC236}">
              <a16:creationId xmlns:a16="http://schemas.microsoft.com/office/drawing/2014/main" id="{00000000-0008-0000-07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97319</xdr:rowOff>
    </xdr:to>
    <xdr:sp macro="" textlink="">
      <xdr:nvSpPr>
        <xdr:cNvPr id="162" name="Text Box 6">
          <a:extLst>
            <a:ext uri="{FF2B5EF4-FFF2-40B4-BE49-F238E27FC236}">
              <a16:creationId xmlns:a16="http://schemas.microsoft.com/office/drawing/2014/main" id="{00000000-0008-0000-07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63" name="Text Box 4">
          <a:extLst>
            <a:ext uri="{FF2B5EF4-FFF2-40B4-BE49-F238E27FC236}">
              <a16:creationId xmlns:a16="http://schemas.microsoft.com/office/drawing/2014/main" id="{00000000-0008-0000-07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64" name="Text Box 6">
          <a:extLst>
            <a:ext uri="{FF2B5EF4-FFF2-40B4-BE49-F238E27FC236}">
              <a16:creationId xmlns:a16="http://schemas.microsoft.com/office/drawing/2014/main" id="{00000000-0008-0000-07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165" name="Text Box 4">
          <a:extLst>
            <a:ext uri="{FF2B5EF4-FFF2-40B4-BE49-F238E27FC236}">
              <a16:creationId xmlns:a16="http://schemas.microsoft.com/office/drawing/2014/main" id="{00000000-0008-0000-07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166" name="Text Box 6">
          <a:extLst>
            <a:ext uri="{FF2B5EF4-FFF2-40B4-BE49-F238E27FC236}">
              <a16:creationId xmlns:a16="http://schemas.microsoft.com/office/drawing/2014/main" id="{00000000-0008-0000-07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116369</xdr:rowOff>
    </xdr:to>
    <xdr:sp macro="" textlink="">
      <xdr:nvSpPr>
        <xdr:cNvPr id="167" name="Text Box 4">
          <a:extLst>
            <a:ext uri="{FF2B5EF4-FFF2-40B4-BE49-F238E27FC236}">
              <a16:creationId xmlns:a16="http://schemas.microsoft.com/office/drawing/2014/main" id="{00000000-0008-0000-07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116369</xdr:rowOff>
    </xdr:to>
    <xdr:sp macro="" textlink="">
      <xdr:nvSpPr>
        <xdr:cNvPr id="168" name="Text Box 6">
          <a:extLst>
            <a:ext uri="{FF2B5EF4-FFF2-40B4-BE49-F238E27FC236}">
              <a16:creationId xmlns:a16="http://schemas.microsoft.com/office/drawing/2014/main" id="{00000000-0008-0000-07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169" name="Text Box 4">
          <a:extLst>
            <a:ext uri="{FF2B5EF4-FFF2-40B4-BE49-F238E27FC236}">
              <a16:creationId xmlns:a16="http://schemas.microsoft.com/office/drawing/2014/main" id="{00000000-0008-0000-07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170" name="Text Box 6">
          <a:extLst>
            <a:ext uri="{FF2B5EF4-FFF2-40B4-BE49-F238E27FC236}">
              <a16:creationId xmlns:a16="http://schemas.microsoft.com/office/drawing/2014/main" id="{00000000-0008-0000-07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171" name="Text Box 4">
          <a:extLst>
            <a:ext uri="{FF2B5EF4-FFF2-40B4-BE49-F238E27FC236}">
              <a16:creationId xmlns:a16="http://schemas.microsoft.com/office/drawing/2014/main" id="{00000000-0008-0000-07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172" name="Text Box 6">
          <a:extLst>
            <a:ext uri="{FF2B5EF4-FFF2-40B4-BE49-F238E27FC236}">
              <a16:creationId xmlns:a16="http://schemas.microsoft.com/office/drawing/2014/main" id="{00000000-0008-0000-07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97319</xdr:rowOff>
    </xdr:to>
    <xdr:sp macro="" textlink="">
      <xdr:nvSpPr>
        <xdr:cNvPr id="173" name="Text Box 4">
          <a:extLst>
            <a:ext uri="{FF2B5EF4-FFF2-40B4-BE49-F238E27FC236}">
              <a16:creationId xmlns:a16="http://schemas.microsoft.com/office/drawing/2014/main" id="{00000000-0008-0000-07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97319</xdr:rowOff>
    </xdr:to>
    <xdr:sp macro="" textlink="">
      <xdr:nvSpPr>
        <xdr:cNvPr id="174" name="Text Box 6">
          <a:extLst>
            <a:ext uri="{FF2B5EF4-FFF2-40B4-BE49-F238E27FC236}">
              <a16:creationId xmlns:a16="http://schemas.microsoft.com/office/drawing/2014/main" id="{00000000-0008-0000-07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175" name="Text Box 4">
          <a:extLst>
            <a:ext uri="{FF2B5EF4-FFF2-40B4-BE49-F238E27FC236}">
              <a16:creationId xmlns:a16="http://schemas.microsoft.com/office/drawing/2014/main" id="{00000000-0008-0000-07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97319</xdr:rowOff>
    </xdr:to>
    <xdr:sp macro="" textlink="">
      <xdr:nvSpPr>
        <xdr:cNvPr id="176" name="Text Box 6">
          <a:extLst>
            <a:ext uri="{FF2B5EF4-FFF2-40B4-BE49-F238E27FC236}">
              <a16:creationId xmlns:a16="http://schemas.microsoft.com/office/drawing/2014/main" id="{00000000-0008-0000-07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97319</xdr:rowOff>
    </xdr:to>
    <xdr:sp macro="" textlink="">
      <xdr:nvSpPr>
        <xdr:cNvPr id="177" name="Text Box 4">
          <a:extLst>
            <a:ext uri="{FF2B5EF4-FFF2-40B4-BE49-F238E27FC236}">
              <a16:creationId xmlns:a16="http://schemas.microsoft.com/office/drawing/2014/main" id="{00000000-0008-0000-07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97319</xdr:rowOff>
    </xdr:to>
    <xdr:sp macro="" textlink="">
      <xdr:nvSpPr>
        <xdr:cNvPr id="178" name="Text Box 6">
          <a:extLst>
            <a:ext uri="{FF2B5EF4-FFF2-40B4-BE49-F238E27FC236}">
              <a16:creationId xmlns:a16="http://schemas.microsoft.com/office/drawing/2014/main" id="{00000000-0008-0000-07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 name="Text Box 4">
          <a:extLst>
            <a:ext uri="{FF2B5EF4-FFF2-40B4-BE49-F238E27FC236}">
              <a16:creationId xmlns:a16="http://schemas.microsoft.com/office/drawing/2014/main" id="{00000000-0008-0000-07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 name="Text Box 6">
          <a:extLst>
            <a:ext uri="{FF2B5EF4-FFF2-40B4-BE49-F238E27FC236}">
              <a16:creationId xmlns:a16="http://schemas.microsoft.com/office/drawing/2014/main" id="{00000000-0008-0000-07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81" name="Text Box 4">
          <a:extLst>
            <a:ext uri="{FF2B5EF4-FFF2-40B4-BE49-F238E27FC236}">
              <a16:creationId xmlns:a16="http://schemas.microsoft.com/office/drawing/2014/main" id="{00000000-0008-0000-07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82" name="Text Box 6">
          <a:extLst>
            <a:ext uri="{FF2B5EF4-FFF2-40B4-BE49-F238E27FC236}">
              <a16:creationId xmlns:a16="http://schemas.microsoft.com/office/drawing/2014/main" id="{00000000-0008-0000-07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83" name="Text Box 4">
          <a:extLst>
            <a:ext uri="{FF2B5EF4-FFF2-40B4-BE49-F238E27FC236}">
              <a16:creationId xmlns:a16="http://schemas.microsoft.com/office/drawing/2014/main" id="{00000000-0008-0000-07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84" name="Text Box 6">
          <a:extLst>
            <a:ext uri="{FF2B5EF4-FFF2-40B4-BE49-F238E27FC236}">
              <a16:creationId xmlns:a16="http://schemas.microsoft.com/office/drawing/2014/main" id="{00000000-0008-0000-07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185" name="Text Box 4">
          <a:extLst>
            <a:ext uri="{FF2B5EF4-FFF2-40B4-BE49-F238E27FC236}">
              <a16:creationId xmlns:a16="http://schemas.microsoft.com/office/drawing/2014/main" id="{00000000-0008-0000-07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97319</xdr:rowOff>
    </xdr:to>
    <xdr:sp macro="" textlink="">
      <xdr:nvSpPr>
        <xdr:cNvPr id="186" name="Text Box 6">
          <a:extLst>
            <a:ext uri="{FF2B5EF4-FFF2-40B4-BE49-F238E27FC236}">
              <a16:creationId xmlns:a16="http://schemas.microsoft.com/office/drawing/2014/main" id="{00000000-0008-0000-07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87" name="Text Box 4">
          <a:extLst>
            <a:ext uri="{FF2B5EF4-FFF2-40B4-BE49-F238E27FC236}">
              <a16:creationId xmlns:a16="http://schemas.microsoft.com/office/drawing/2014/main" id="{00000000-0008-0000-07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88" name="Text Box 6">
          <a:extLst>
            <a:ext uri="{FF2B5EF4-FFF2-40B4-BE49-F238E27FC236}">
              <a16:creationId xmlns:a16="http://schemas.microsoft.com/office/drawing/2014/main" id="{00000000-0008-0000-07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89" name="Text Box 4">
          <a:extLst>
            <a:ext uri="{FF2B5EF4-FFF2-40B4-BE49-F238E27FC236}">
              <a16:creationId xmlns:a16="http://schemas.microsoft.com/office/drawing/2014/main" id="{00000000-0008-0000-07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190" name="Text Box 6">
          <a:extLst>
            <a:ext uri="{FF2B5EF4-FFF2-40B4-BE49-F238E27FC236}">
              <a16:creationId xmlns:a16="http://schemas.microsoft.com/office/drawing/2014/main" id="{00000000-0008-0000-07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1" name="Text Box 4">
          <a:extLst>
            <a:ext uri="{FF2B5EF4-FFF2-40B4-BE49-F238E27FC236}">
              <a16:creationId xmlns:a16="http://schemas.microsoft.com/office/drawing/2014/main" id="{00000000-0008-0000-07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2" name="Text Box 6">
          <a:extLst>
            <a:ext uri="{FF2B5EF4-FFF2-40B4-BE49-F238E27FC236}">
              <a16:creationId xmlns:a16="http://schemas.microsoft.com/office/drawing/2014/main" id="{00000000-0008-0000-07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93" name="Text Box 4">
          <a:extLst>
            <a:ext uri="{FF2B5EF4-FFF2-40B4-BE49-F238E27FC236}">
              <a16:creationId xmlns:a16="http://schemas.microsoft.com/office/drawing/2014/main" id="{00000000-0008-0000-07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94" name="Text Box 6">
          <a:extLst>
            <a:ext uri="{FF2B5EF4-FFF2-40B4-BE49-F238E27FC236}">
              <a16:creationId xmlns:a16="http://schemas.microsoft.com/office/drawing/2014/main" id="{00000000-0008-0000-07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95" name="Text Box 4">
          <a:extLst>
            <a:ext uri="{FF2B5EF4-FFF2-40B4-BE49-F238E27FC236}">
              <a16:creationId xmlns:a16="http://schemas.microsoft.com/office/drawing/2014/main" id="{00000000-0008-0000-07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196" name="Text Box 6">
          <a:extLst>
            <a:ext uri="{FF2B5EF4-FFF2-40B4-BE49-F238E27FC236}">
              <a16:creationId xmlns:a16="http://schemas.microsoft.com/office/drawing/2014/main" id="{00000000-0008-0000-07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97" name="Text Box 4">
          <a:extLst>
            <a:ext uri="{FF2B5EF4-FFF2-40B4-BE49-F238E27FC236}">
              <a16:creationId xmlns:a16="http://schemas.microsoft.com/office/drawing/2014/main" id="{00000000-0008-0000-07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198" name="Text Box 6">
          <a:extLst>
            <a:ext uri="{FF2B5EF4-FFF2-40B4-BE49-F238E27FC236}">
              <a16:creationId xmlns:a16="http://schemas.microsoft.com/office/drawing/2014/main" id="{00000000-0008-0000-07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97319</xdr:rowOff>
    </xdr:to>
    <xdr:sp macro="" textlink="">
      <xdr:nvSpPr>
        <xdr:cNvPr id="199" name="Text Box 4">
          <a:extLst>
            <a:ext uri="{FF2B5EF4-FFF2-40B4-BE49-F238E27FC236}">
              <a16:creationId xmlns:a16="http://schemas.microsoft.com/office/drawing/2014/main" id="{00000000-0008-0000-07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97319</xdr:rowOff>
    </xdr:to>
    <xdr:sp macro="" textlink="">
      <xdr:nvSpPr>
        <xdr:cNvPr id="200" name="Text Box 6">
          <a:extLst>
            <a:ext uri="{FF2B5EF4-FFF2-40B4-BE49-F238E27FC236}">
              <a16:creationId xmlns:a16="http://schemas.microsoft.com/office/drawing/2014/main" id="{00000000-0008-0000-07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01" name="Text Box 4">
          <a:extLst>
            <a:ext uri="{FF2B5EF4-FFF2-40B4-BE49-F238E27FC236}">
              <a16:creationId xmlns:a16="http://schemas.microsoft.com/office/drawing/2014/main" id="{00000000-0008-0000-07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02" name="Text Box 6">
          <a:extLst>
            <a:ext uri="{FF2B5EF4-FFF2-40B4-BE49-F238E27FC236}">
              <a16:creationId xmlns:a16="http://schemas.microsoft.com/office/drawing/2014/main" id="{00000000-0008-0000-07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97319</xdr:rowOff>
    </xdr:to>
    <xdr:sp macro="" textlink="">
      <xdr:nvSpPr>
        <xdr:cNvPr id="203" name="Text Box 4">
          <a:extLst>
            <a:ext uri="{FF2B5EF4-FFF2-40B4-BE49-F238E27FC236}">
              <a16:creationId xmlns:a16="http://schemas.microsoft.com/office/drawing/2014/main" id="{00000000-0008-0000-07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97319</xdr:rowOff>
    </xdr:to>
    <xdr:sp macro="" textlink="">
      <xdr:nvSpPr>
        <xdr:cNvPr id="204" name="Text Box 6">
          <a:extLst>
            <a:ext uri="{FF2B5EF4-FFF2-40B4-BE49-F238E27FC236}">
              <a16:creationId xmlns:a16="http://schemas.microsoft.com/office/drawing/2014/main" id="{00000000-0008-0000-07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205" name="Text Box 4">
          <a:extLst>
            <a:ext uri="{FF2B5EF4-FFF2-40B4-BE49-F238E27FC236}">
              <a16:creationId xmlns:a16="http://schemas.microsoft.com/office/drawing/2014/main" id="{00000000-0008-0000-07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206" name="Text Box 6">
          <a:extLst>
            <a:ext uri="{FF2B5EF4-FFF2-40B4-BE49-F238E27FC236}">
              <a16:creationId xmlns:a16="http://schemas.microsoft.com/office/drawing/2014/main" id="{00000000-0008-0000-07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97319</xdr:rowOff>
    </xdr:to>
    <xdr:sp macro="" textlink="">
      <xdr:nvSpPr>
        <xdr:cNvPr id="207" name="Text Box 4">
          <a:extLst>
            <a:ext uri="{FF2B5EF4-FFF2-40B4-BE49-F238E27FC236}">
              <a16:creationId xmlns:a16="http://schemas.microsoft.com/office/drawing/2014/main" id="{00000000-0008-0000-07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97319</xdr:rowOff>
    </xdr:to>
    <xdr:sp macro="" textlink="">
      <xdr:nvSpPr>
        <xdr:cNvPr id="208" name="Text Box 6">
          <a:extLst>
            <a:ext uri="{FF2B5EF4-FFF2-40B4-BE49-F238E27FC236}">
              <a16:creationId xmlns:a16="http://schemas.microsoft.com/office/drawing/2014/main" id="{00000000-0008-0000-07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209" name="Text Box 4">
          <a:extLst>
            <a:ext uri="{FF2B5EF4-FFF2-40B4-BE49-F238E27FC236}">
              <a16:creationId xmlns:a16="http://schemas.microsoft.com/office/drawing/2014/main" id="{00000000-0008-0000-07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210" name="Text Box 6">
          <a:extLst>
            <a:ext uri="{FF2B5EF4-FFF2-40B4-BE49-F238E27FC236}">
              <a16:creationId xmlns:a16="http://schemas.microsoft.com/office/drawing/2014/main" id="{00000000-0008-0000-07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135419</xdr:rowOff>
    </xdr:to>
    <xdr:sp macro="" textlink="">
      <xdr:nvSpPr>
        <xdr:cNvPr id="211" name="Text Box 4">
          <a:extLst>
            <a:ext uri="{FF2B5EF4-FFF2-40B4-BE49-F238E27FC236}">
              <a16:creationId xmlns:a16="http://schemas.microsoft.com/office/drawing/2014/main" id="{00000000-0008-0000-07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135419</xdr:rowOff>
    </xdr:to>
    <xdr:sp macro="" textlink="">
      <xdr:nvSpPr>
        <xdr:cNvPr id="212" name="Text Box 6">
          <a:extLst>
            <a:ext uri="{FF2B5EF4-FFF2-40B4-BE49-F238E27FC236}">
              <a16:creationId xmlns:a16="http://schemas.microsoft.com/office/drawing/2014/main" id="{00000000-0008-0000-07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3" name="Text Box 4">
          <a:extLst>
            <a:ext uri="{FF2B5EF4-FFF2-40B4-BE49-F238E27FC236}">
              <a16:creationId xmlns:a16="http://schemas.microsoft.com/office/drawing/2014/main" id="{00000000-0008-0000-07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4" name="Text Box 6">
          <a:extLst>
            <a:ext uri="{FF2B5EF4-FFF2-40B4-BE49-F238E27FC236}">
              <a16:creationId xmlns:a16="http://schemas.microsoft.com/office/drawing/2014/main" id="{00000000-0008-0000-07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15" name="Text Box 4">
          <a:extLst>
            <a:ext uri="{FF2B5EF4-FFF2-40B4-BE49-F238E27FC236}">
              <a16:creationId xmlns:a16="http://schemas.microsoft.com/office/drawing/2014/main" id="{00000000-0008-0000-07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16" name="Text Box 6">
          <a:extLst>
            <a:ext uri="{FF2B5EF4-FFF2-40B4-BE49-F238E27FC236}">
              <a16:creationId xmlns:a16="http://schemas.microsoft.com/office/drawing/2014/main" id="{00000000-0008-0000-07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7" name="Text Box 4">
          <a:extLst>
            <a:ext uri="{FF2B5EF4-FFF2-40B4-BE49-F238E27FC236}">
              <a16:creationId xmlns:a16="http://schemas.microsoft.com/office/drawing/2014/main" id="{00000000-0008-0000-07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8" name="Text Box 6">
          <a:extLst>
            <a:ext uri="{FF2B5EF4-FFF2-40B4-BE49-F238E27FC236}">
              <a16:creationId xmlns:a16="http://schemas.microsoft.com/office/drawing/2014/main" id="{00000000-0008-0000-07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9" name="Text Box 4">
          <a:extLst>
            <a:ext uri="{FF2B5EF4-FFF2-40B4-BE49-F238E27FC236}">
              <a16:creationId xmlns:a16="http://schemas.microsoft.com/office/drawing/2014/main" id="{00000000-0008-0000-07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20" name="Text Box 6">
          <a:extLst>
            <a:ext uri="{FF2B5EF4-FFF2-40B4-BE49-F238E27FC236}">
              <a16:creationId xmlns:a16="http://schemas.microsoft.com/office/drawing/2014/main" id="{00000000-0008-0000-07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221" name="Text Box 4">
          <a:extLst>
            <a:ext uri="{FF2B5EF4-FFF2-40B4-BE49-F238E27FC236}">
              <a16:creationId xmlns:a16="http://schemas.microsoft.com/office/drawing/2014/main" id="{00000000-0008-0000-07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222" name="Text Box 6">
          <a:extLst>
            <a:ext uri="{FF2B5EF4-FFF2-40B4-BE49-F238E27FC236}">
              <a16:creationId xmlns:a16="http://schemas.microsoft.com/office/drawing/2014/main" id="{00000000-0008-0000-07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23" name="Text Box 4">
          <a:extLst>
            <a:ext uri="{FF2B5EF4-FFF2-40B4-BE49-F238E27FC236}">
              <a16:creationId xmlns:a16="http://schemas.microsoft.com/office/drawing/2014/main" id="{00000000-0008-0000-07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24" name="Text Box 6">
          <a:extLst>
            <a:ext uri="{FF2B5EF4-FFF2-40B4-BE49-F238E27FC236}">
              <a16:creationId xmlns:a16="http://schemas.microsoft.com/office/drawing/2014/main" id="{00000000-0008-0000-07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225" name="Text Box 4">
          <a:extLst>
            <a:ext uri="{FF2B5EF4-FFF2-40B4-BE49-F238E27FC236}">
              <a16:creationId xmlns:a16="http://schemas.microsoft.com/office/drawing/2014/main" id="{00000000-0008-0000-07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226" name="Text Box 6">
          <a:extLst>
            <a:ext uri="{FF2B5EF4-FFF2-40B4-BE49-F238E27FC236}">
              <a16:creationId xmlns:a16="http://schemas.microsoft.com/office/drawing/2014/main" id="{00000000-0008-0000-07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227" name="Text Box 4">
          <a:extLst>
            <a:ext uri="{FF2B5EF4-FFF2-40B4-BE49-F238E27FC236}">
              <a16:creationId xmlns:a16="http://schemas.microsoft.com/office/drawing/2014/main" id="{00000000-0008-0000-07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228" name="Text Box 6">
          <a:extLst>
            <a:ext uri="{FF2B5EF4-FFF2-40B4-BE49-F238E27FC236}">
              <a16:creationId xmlns:a16="http://schemas.microsoft.com/office/drawing/2014/main" id="{00000000-0008-0000-07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9" name="Text Box 4">
          <a:extLst>
            <a:ext uri="{FF2B5EF4-FFF2-40B4-BE49-F238E27FC236}">
              <a16:creationId xmlns:a16="http://schemas.microsoft.com/office/drawing/2014/main" id="{00000000-0008-0000-07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30" name="Text Box 6">
          <a:extLst>
            <a:ext uri="{FF2B5EF4-FFF2-40B4-BE49-F238E27FC236}">
              <a16:creationId xmlns:a16="http://schemas.microsoft.com/office/drawing/2014/main" id="{00000000-0008-0000-07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31" name="Text Box 4">
          <a:extLst>
            <a:ext uri="{FF2B5EF4-FFF2-40B4-BE49-F238E27FC236}">
              <a16:creationId xmlns:a16="http://schemas.microsoft.com/office/drawing/2014/main" id="{00000000-0008-0000-07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32" name="Text Box 6">
          <a:extLst>
            <a:ext uri="{FF2B5EF4-FFF2-40B4-BE49-F238E27FC236}">
              <a16:creationId xmlns:a16="http://schemas.microsoft.com/office/drawing/2014/main" id="{00000000-0008-0000-07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33" name="Text Box 4">
          <a:extLst>
            <a:ext uri="{FF2B5EF4-FFF2-40B4-BE49-F238E27FC236}">
              <a16:creationId xmlns:a16="http://schemas.microsoft.com/office/drawing/2014/main" id="{00000000-0008-0000-07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34" name="Text Box 6">
          <a:extLst>
            <a:ext uri="{FF2B5EF4-FFF2-40B4-BE49-F238E27FC236}">
              <a16:creationId xmlns:a16="http://schemas.microsoft.com/office/drawing/2014/main" id="{00000000-0008-0000-07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5" name="Text Box 4">
          <a:extLst>
            <a:ext uri="{FF2B5EF4-FFF2-40B4-BE49-F238E27FC236}">
              <a16:creationId xmlns:a16="http://schemas.microsoft.com/office/drawing/2014/main" id="{00000000-0008-0000-07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6" name="Text Box 6">
          <a:extLst>
            <a:ext uri="{FF2B5EF4-FFF2-40B4-BE49-F238E27FC236}">
              <a16:creationId xmlns:a16="http://schemas.microsoft.com/office/drawing/2014/main" id="{00000000-0008-0000-07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7" name="Text Box 4">
          <a:extLst>
            <a:ext uri="{FF2B5EF4-FFF2-40B4-BE49-F238E27FC236}">
              <a16:creationId xmlns:a16="http://schemas.microsoft.com/office/drawing/2014/main" id="{00000000-0008-0000-07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8" name="Text Box 6">
          <a:extLst>
            <a:ext uri="{FF2B5EF4-FFF2-40B4-BE49-F238E27FC236}">
              <a16:creationId xmlns:a16="http://schemas.microsoft.com/office/drawing/2014/main" id="{00000000-0008-0000-07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9" name="Text Box 4">
          <a:extLst>
            <a:ext uri="{FF2B5EF4-FFF2-40B4-BE49-F238E27FC236}">
              <a16:creationId xmlns:a16="http://schemas.microsoft.com/office/drawing/2014/main" id="{00000000-0008-0000-07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40" name="Text Box 6">
          <a:extLst>
            <a:ext uri="{FF2B5EF4-FFF2-40B4-BE49-F238E27FC236}">
              <a16:creationId xmlns:a16="http://schemas.microsoft.com/office/drawing/2014/main" id="{00000000-0008-0000-07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41" name="Text Box 4">
          <a:extLst>
            <a:ext uri="{FF2B5EF4-FFF2-40B4-BE49-F238E27FC236}">
              <a16:creationId xmlns:a16="http://schemas.microsoft.com/office/drawing/2014/main" id="{00000000-0008-0000-07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42" name="Text Box 6">
          <a:extLst>
            <a:ext uri="{FF2B5EF4-FFF2-40B4-BE49-F238E27FC236}">
              <a16:creationId xmlns:a16="http://schemas.microsoft.com/office/drawing/2014/main" id="{00000000-0008-0000-07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43" name="Text Box 4">
          <a:extLst>
            <a:ext uri="{FF2B5EF4-FFF2-40B4-BE49-F238E27FC236}">
              <a16:creationId xmlns:a16="http://schemas.microsoft.com/office/drawing/2014/main" id="{00000000-0008-0000-07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44" name="Text Box 6">
          <a:extLst>
            <a:ext uri="{FF2B5EF4-FFF2-40B4-BE49-F238E27FC236}">
              <a16:creationId xmlns:a16="http://schemas.microsoft.com/office/drawing/2014/main" id="{00000000-0008-0000-07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45" name="Text Box 4">
          <a:extLst>
            <a:ext uri="{FF2B5EF4-FFF2-40B4-BE49-F238E27FC236}">
              <a16:creationId xmlns:a16="http://schemas.microsoft.com/office/drawing/2014/main" id="{00000000-0008-0000-07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46" name="Text Box 6">
          <a:extLst>
            <a:ext uri="{FF2B5EF4-FFF2-40B4-BE49-F238E27FC236}">
              <a16:creationId xmlns:a16="http://schemas.microsoft.com/office/drawing/2014/main" id="{00000000-0008-0000-07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47" name="Text Box 4">
          <a:extLst>
            <a:ext uri="{FF2B5EF4-FFF2-40B4-BE49-F238E27FC236}">
              <a16:creationId xmlns:a16="http://schemas.microsoft.com/office/drawing/2014/main" id="{00000000-0008-0000-07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48" name="Text Box 6">
          <a:extLst>
            <a:ext uri="{FF2B5EF4-FFF2-40B4-BE49-F238E27FC236}">
              <a16:creationId xmlns:a16="http://schemas.microsoft.com/office/drawing/2014/main" id="{00000000-0008-0000-07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49" name="Text Box 4">
          <a:extLst>
            <a:ext uri="{FF2B5EF4-FFF2-40B4-BE49-F238E27FC236}">
              <a16:creationId xmlns:a16="http://schemas.microsoft.com/office/drawing/2014/main" id="{00000000-0008-0000-07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50" name="Text Box 6">
          <a:extLst>
            <a:ext uri="{FF2B5EF4-FFF2-40B4-BE49-F238E27FC236}">
              <a16:creationId xmlns:a16="http://schemas.microsoft.com/office/drawing/2014/main" id="{00000000-0008-0000-07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51" name="Text Box 4">
          <a:extLst>
            <a:ext uri="{FF2B5EF4-FFF2-40B4-BE49-F238E27FC236}">
              <a16:creationId xmlns:a16="http://schemas.microsoft.com/office/drawing/2014/main" id="{00000000-0008-0000-07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52" name="Text Box 6">
          <a:extLst>
            <a:ext uri="{FF2B5EF4-FFF2-40B4-BE49-F238E27FC236}">
              <a16:creationId xmlns:a16="http://schemas.microsoft.com/office/drawing/2014/main" id="{00000000-0008-0000-07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253" name="Text Box 6">
          <a:extLst>
            <a:ext uri="{FF2B5EF4-FFF2-40B4-BE49-F238E27FC236}">
              <a16:creationId xmlns:a16="http://schemas.microsoft.com/office/drawing/2014/main" id="{00000000-0008-0000-07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54" name="Text Box 4">
          <a:extLst>
            <a:ext uri="{FF2B5EF4-FFF2-40B4-BE49-F238E27FC236}">
              <a16:creationId xmlns:a16="http://schemas.microsoft.com/office/drawing/2014/main" id="{00000000-0008-0000-07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55" name="Text Box 6">
          <a:extLst>
            <a:ext uri="{FF2B5EF4-FFF2-40B4-BE49-F238E27FC236}">
              <a16:creationId xmlns:a16="http://schemas.microsoft.com/office/drawing/2014/main" id="{00000000-0008-0000-07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56" name="Text Box 4">
          <a:extLst>
            <a:ext uri="{FF2B5EF4-FFF2-40B4-BE49-F238E27FC236}">
              <a16:creationId xmlns:a16="http://schemas.microsoft.com/office/drawing/2014/main" id="{00000000-0008-0000-07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57" name="Text Box 6">
          <a:extLst>
            <a:ext uri="{FF2B5EF4-FFF2-40B4-BE49-F238E27FC236}">
              <a16:creationId xmlns:a16="http://schemas.microsoft.com/office/drawing/2014/main" id="{00000000-0008-0000-07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58" name="Text Box 4">
          <a:extLst>
            <a:ext uri="{FF2B5EF4-FFF2-40B4-BE49-F238E27FC236}">
              <a16:creationId xmlns:a16="http://schemas.microsoft.com/office/drawing/2014/main" id="{00000000-0008-0000-07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59" name="Text Box 6">
          <a:extLst>
            <a:ext uri="{FF2B5EF4-FFF2-40B4-BE49-F238E27FC236}">
              <a16:creationId xmlns:a16="http://schemas.microsoft.com/office/drawing/2014/main" id="{00000000-0008-0000-07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60" name="Text Box 4">
          <a:extLst>
            <a:ext uri="{FF2B5EF4-FFF2-40B4-BE49-F238E27FC236}">
              <a16:creationId xmlns:a16="http://schemas.microsoft.com/office/drawing/2014/main" id="{00000000-0008-0000-07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61" name="Text Box 6">
          <a:extLst>
            <a:ext uri="{FF2B5EF4-FFF2-40B4-BE49-F238E27FC236}">
              <a16:creationId xmlns:a16="http://schemas.microsoft.com/office/drawing/2014/main" id="{00000000-0008-0000-07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62" name="Text Box 4">
          <a:extLst>
            <a:ext uri="{FF2B5EF4-FFF2-40B4-BE49-F238E27FC236}">
              <a16:creationId xmlns:a16="http://schemas.microsoft.com/office/drawing/2014/main" id="{00000000-0008-0000-07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63" name="Text Box 6">
          <a:extLst>
            <a:ext uri="{FF2B5EF4-FFF2-40B4-BE49-F238E27FC236}">
              <a16:creationId xmlns:a16="http://schemas.microsoft.com/office/drawing/2014/main" id="{00000000-0008-0000-07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64" name="Text Box 4">
          <a:extLst>
            <a:ext uri="{FF2B5EF4-FFF2-40B4-BE49-F238E27FC236}">
              <a16:creationId xmlns:a16="http://schemas.microsoft.com/office/drawing/2014/main" id="{00000000-0008-0000-07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65" name="Text Box 6">
          <a:extLst>
            <a:ext uri="{FF2B5EF4-FFF2-40B4-BE49-F238E27FC236}">
              <a16:creationId xmlns:a16="http://schemas.microsoft.com/office/drawing/2014/main" id="{00000000-0008-0000-07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66" name="Text Box 4">
          <a:extLst>
            <a:ext uri="{FF2B5EF4-FFF2-40B4-BE49-F238E27FC236}">
              <a16:creationId xmlns:a16="http://schemas.microsoft.com/office/drawing/2014/main" id="{00000000-0008-0000-07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67" name="Text Box 6">
          <a:extLst>
            <a:ext uri="{FF2B5EF4-FFF2-40B4-BE49-F238E27FC236}">
              <a16:creationId xmlns:a16="http://schemas.microsoft.com/office/drawing/2014/main" id="{00000000-0008-0000-07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68" name="Text Box 4">
          <a:extLst>
            <a:ext uri="{FF2B5EF4-FFF2-40B4-BE49-F238E27FC236}">
              <a16:creationId xmlns:a16="http://schemas.microsoft.com/office/drawing/2014/main" id="{00000000-0008-0000-07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69" name="Text Box 6">
          <a:extLst>
            <a:ext uri="{FF2B5EF4-FFF2-40B4-BE49-F238E27FC236}">
              <a16:creationId xmlns:a16="http://schemas.microsoft.com/office/drawing/2014/main" id="{00000000-0008-0000-07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70" name="Text Box 4">
          <a:extLst>
            <a:ext uri="{FF2B5EF4-FFF2-40B4-BE49-F238E27FC236}">
              <a16:creationId xmlns:a16="http://schemas.microsoft.com/office/drawing/2014/main" id="{00000000-0008-0000-07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71" name="Text Box 6">
          <a:extLst>
            <a:ext uri="{FF2B5EF4-FFF2-40B4-BE49-F238E27FC236}">
              <a16:creationId xmlns:a16="http://schemas.microsoft.com/office/drawing/2014/main" id="{00000000-0008-0000-07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272" name="Text Box 6">
          <a:extLst>
            <a:ext uri="{FF2B5EF4-FFF2-40B4-BE49-F238E27FC236}">
              <a16:creationId xmlns:a16="http://schemas.microsoft.com/office/drawing/2014/main" id="{00000000-0008-0000-07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73" name="Text Box 4">
          <a:extLst>
            <a:ext uri="{FF2B5EF4-FFF2-40B4-BE49-F238E27FC236}">
              <a16:creationId xmlns:a16="http://schemas.microsoft.com/office/drawing/2014/main" id="{00000000-0008-0000-07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74" name="Text Box 6">
          <a:extLst>
            <a:ext uri="{FF2B5EF4-FFF2-40B4-BE49-F238E27FC236}">
              <a16:creationId xmlns:a16="http://schemas.microsoft.com/office/drawing/2014/main" id="{00000000-0008-0000-07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75" name="Text Box 4">
          <a:extLst>
            <a:ext uri="{FF2B5EF4-FFF2-40B4-BE49-F238E27FC236}">
              <a16:creationId xmlns:a16="http://schemas.microsoft.com/office/drawing/2014/main" id="{00000000-0008-0000-07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76" name="Text Box 6">
          <a:extLst>
            <a:ext uri="{FF2B5EF4-FFF2-40B4-BE49-F238E27FC236}">
              <a16:creationId xmlns:a16="http://schemas.microsoft.com/office/drawing/2014/main" id="{00000000-0008-0000-07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77" name="Text Box 4">
          <a:extLst>
            <a:ext uri="{FF2B5EF4-FFF2-40B4-BE49-F238E27FC236}">
              <a16:creationId xmlns:a16="http://schemas.microsoft.com/office/drawing/2014/main" id="{00000000-0008-0000-07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78" name="Text Box 6">
          <a:extLst>
            <a:ext uri="{FF2B5EF4-FFF2-40B4-BE49-F238E27FC236}">
              <a16:creationId xmlns:a16="http://schemas.microsoft.com/office/drawing/2014/main" id="{00000000-0008-0000-07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79" name="Text Box 4">
          <a:extLst>
            <a:ext uri="{FF2B5EF4-FFF2-40B4-BE49-F238E27FC236}">
              <a16:creationId xmlns:a16="http://schemas.microsoft.com/office/drawing/2014/main" id="{00000000-0008-0000-07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80" name="Text Box 6">
          <a:extLst>
            <a:ext uri="{FF2B5EF4-FFF2-40B4-BE49-F238E27FC236}">
              <a16:creationId xmlns:a16="http://schemas.microsoft.com/office/drawing/2014/main" id="{00000000-0008-0000-07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281" name="Text Box 4">
          <a:extLst>
            <a:ext uri="{FF2B5EF4-FFF2-40B4-BE49-F238E27FC236}">
              <a16:creationId xmlns:a16="http://schemas.microsoft.com/office/drawing/2014/main" id="{00000000-0008-0000-07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282" name="Text Box 6">
          <a:extLst>
            <a:ext uri="{FF2B5EF4-FFF2-40B4-BE49-F238E27FC236}">
              <a16:creationId xmlns:a16="http://schemas.microsoft.com/office/drawing/2014/main" id="{00000000-0008-0000-07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83" name="Text Box 4">
          <a:extLst>
            <a:ext uri="{FF2B5EF4-FFF2-40B4-BE49-F238E27FC236}">
              <a16:creationId xmlns:a16="http://schemas.microsoft.com/office/drawing/2014/main" id="{00000000-0008-0000-07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84" name="Text Box 6">
          <a:extLst>
            <a:ext uri="{FF2B5EF4-FFF2-40B4-BE49-F238E27FC236}">
              <a16:creationId xmlns:a16="http://schemas.microsoft.com/office/drawing/2014/main" id="{00000000-0008-0000-07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97319</xdr:rowOff>
    </xdr:to>
    <xdr:sp macro="" textlink="">
      <xdr:nvSpPr>
        <xdr:cNvPr id="285" name="Text Box 4">
          <a:extLst>
            <a:ext uri="{FF2B5EF4-FFF2-40B4-BE49-F238E27FC236}">
              <a16:creationId xmlns:a16="http://schemas.microsoft.com/office/drawing/2014/main" id="{00000000-0008-0000-07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97319</xdr:rowOff>
    </xdr:to>
    <xdr:sp macro="" textlink="">
      <xdr:nvSpPr>
        <xdr:cNvPr id="286" name="Text Box 6">
          <a:extLst>
            <a:ext uri="{FF2B5EF4-FFF2-40B4-BE49-F238E27FC236}">
              <a16:creationId xmlns:a16="http://schemas.microsoft.com/office/drawing/2014/main" id="{00000000-0008-0000-07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87" name="Text Box 4">
          <a:extLst>
            <a:ext uri="{FF2B5EF4-FFF2-40B4-BE49-F238E27FC236}">
              <a16:creationId xmlns:a16="http://schemas.microsoft.com/office/drawing/2014/main" id="{00000000-0008-0000-07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97319</xdr:rowOff>
    </xdr:to>
    <xdr:sp macro="" textlink="">
      <xdr:nvSpPr>
        <xdr:cNvPr id="288" name="Text Box 6">
          <a:extLst>
            <a:ext uri="{FF2B5EF4-FFF2-40B4-BE49-F238E27FC236}">
              <a16:creationId xmlns:a16="http://schemas.microsoft.com/office/drawing/2014/main" id="{00000000-0008-0000-07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97319</xdr:rowOff>
    </xdr:to>
    <xdr:sp macro="" textlink="">
      <xdr:nvSpPr>
        <xdr:cNvPr id="289" name="Text Box 4">
          <a:extLst>
            <a:ext uri="{FF2B5EF4-FFF2-40B4-BE49-F238E27FC236}">
              <a16:creationId xmlns:a16="http://schemas.microsoft.com/office/drawing/2014/main" id="{00000000-0008-0000-07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97319</xdr:rowOff>
    </xdr:to>
    <xdr:sp macro="" textlink="">
      <xdr:nvSpPr>
        <xdr:cNvPr id="290" name="Text Box 6">
          <a:extLst>
            <a:ext uri="{FF2B5EF4-FFF2-40B4-BE49-F238E27FC236}">
              <a16:creationId xmlns:a16="http://schemas.microsoft.com/office/drawing/2014/main" id="{00000000-0008-0000-07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291" name="Text Box 6">
          <a:extLst>
            <a:ext uri="{FF2B5EF4-FFF2-40B4-BE49-F238E27FC236}">
              <a16:creationId xmlns:a16="http://schemas.microsoft.com/office/drawing/2014/main" id="{00000000-0008-0000-07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292" name="Text Box 4">
          <a:extLst>
            <a:ext uri="{FF2B5EF4-FFF2-40B4-BE49-F238E27FC236}">
              <a16:creationId xmlns:a16="http://schemas.microsoft.com/office/drawing/2014/main" id="{00000000-0008-0000-07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97319</xdr:rowOff>
    </xdr:to>
    <xdr:sp macro="" textlink="">
      <xdr:nvSpPr>
        <xdr:cNvPr id="293" name="Text Box 6">
          <a:extLst>
            <a:ext uri="{FF2B5EF4-FFF2-40B4-BE49-F238E27FC236}">
              <a16:creationId xmlns:a16="http://schemas.microsoft.com/office/drawing/2014/main" id="{00000000-0008-0000-07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97319</xdr:rowOff>
    </xdr:to>
    <xdr:sp macro="" textlink="">
      <xdr:nvSpPr>
        <xdr:cNvPr id="294" name="Text Box 4">
          <a:extLst>
            <a:ext uri="{FF2B5EF4-FFF2-40B4-BE49-F238E27FC236}">
              <a16:creationId xmlns:a16="http://schemas.microsoft.com/office/drawing/2014/main" id="{00000000-0008-0000-07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97319</xdr:rowOff>
    </xdr:to>
    <xdr:sp macro="" textlink="">
      <xdr:nvSpPr>
        <xdr:cNvPr id="295" name="Text Box 6">
          <a:extLst>
            <a:ext uri="{FF2B5EF4-FFF2-40B4-BE49-F238E27FC236}">
              <a16:creationId xmlns:a16="http://schemas.microsoft.com/office/drawing/2014/main" id="{00000000-0008-0000-07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296" name="Text Box 4">
          <a:extLst>
            <a:ext uri="{FF2B5EF4-FFF2-40B4-BE49-F238E27FC236}">
              <a16:creationId xmlns:a16="http://schemas.microsoft.com/office/drawing/2014/main" id="{00000000-0008-0000-07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297" name="Text Box 6">
          <a:extLst>
            <a:ext uri="{FF2B5EF4-FFF2-40B4-BE49-F238E27FC236}">
              <a16:creationId xmlns:a16="http://schemas.microsoft.com/office/drawing/2014/main" id="{00000000-0008-0000-07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98" name="Text Box 4">
          <a:extLst>
            <a:ext uri="{FF2B5EF4-FFF2-40B4-BE49-F238E27FC236}">
              <a16:creationId xmlns:a16="http://schemas.microsoft.com/office/drawing/2014/main" id="{00000000-0008-0000-07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99" name="Text Box 6">
          <a:extLst>
            <a:ext uri="{FF2B5EF4-FFF2-40B4-BE49-F238E27FC236}">
              <a16:creationId xmlns:a16="http://schemas.microsoft.com/office/drawing/2014/main" id="{00000000-0008-0000-07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00" name="Text Box 4">
          <a:extLst>
            <a:ext uri="{FF2B5EF4-FFF2-40B4-BE49-F238E27FC236}">
              <a16:creationId xmlns:a16="http://schemas.microsoft.com/office/drawing/2014/main" id="{00000000-0008-0000-07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01" name="Text Box 6">
          <a:extLst>
            <a:ext uri="{FF2B5EF4-FFF2-40B4-BE49-F238E27FC236}">
              <a16:creationId xmlns:a16="http://schemas.microsoft.com/office/drawing/2014/main" id="{00000000-0008-0000-07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302" name="Text Box 4">
          <a:extLst>
            <a:ext uri="{FF2B5EF4-FFF2-40B4-BE49-F238E27FC236}">
              <a16:creationId xmlns:a16="http://schemas.microsoft.com/office/drawing/2014/main" id="{00000000-0008-0000-07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303" name="Text Box 6">
          <a:extLst>
            <a:ext uri="{FF2B5EF4-FFF2-40B4-BE49-F238E27FC236}">
              <a16:creationId xmlns:a16="http://schemas.microsoft.com/office/drawing/2014/main" id="{00000000-0008-0000-07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04" name="Text Box 4">
          <a:extLst>
            <a:ext uri="{FF2B5EF4-FFF2-40B4-BE49-F238E27FC236}">
              <a16:creationId xmlns:a16="http://schemas.microsoft.com/office/drawing/2014/main" id="{00000000-0008-0000-07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05" name="Text Box 6">
          <a:extLst>
            <a:ext uri="{FF2B5EF4-FFF2-40B4-BE49-F238E27FC236}">
              <a16:creationId xmlns:a16="http://schemas.microsoft.com/office/drawing/2014/main" id="{00000000-0008-0000-07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06" name="Text Box 4">
          <a:extLst>
            <a:ext uri="{FF2B5EF4-FFF2-40B4-BE49-F238E27FC236}">
              <a16:creationId xmlns:a16="http://schemas.microsoft.com/office/drawing/2014/main" id="{00000000-0008-0000-07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07" name="Text Box 6">
          <a:extLst>
            <a:ext uri="{FF2B5EF4-FFF2-40B4-BE49-F238E27FC236}">
              <a16:creationId xmlns:a16="http://schemas.microsoft.com/office/drawing/2014/main" id="{00000000-0008-0000-07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08" name="Text Box 4">
          <a:extLst>
            <a:ext uri="{FF2B5EF4-FFF2-40B4-BE49-F238E27FC236}">
              <a16:creationId xmlns:a16="http://schemas.microsoft.com/office/drawing/2014/main" id="{00000000-0008-0000-07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09" name="Text Box 6">
          <a:extLst>
            <a:ext uri="{FF2B5EF4-FFF2-40B4-BE49-F238E27FC236}">
              <a16:creationId xmlns:a16="http://schemas.microsoft.com/office/drawing/2014/main" id="{00000000-0008-0000-07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10" name="Text Box 4">
          <a:extLst>
            <a:ext uri="{FF2B5EF4-FFF2-40B4-BE49-F238E27FC236}">
              <a16:creationId xmlns:a16="http://schemas.microsoft.com/office/drawing/2014/main" id="{00000000-0008-0000-07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11" name="Text Box 6">
          <a:extLst>
            <a:ext uri="{FF2B5EF4-FFF2-40B4-BE49-F238E27FC236}">
              <a16:creationId xmlns:a16="http://schemas.microsoft.com/office/drawing/2014/main" id="{00000000-0008-0000-07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12" name="Text Box 4">
          <a:extLst>
            <a:ext uri="{FF2B5EF4-FFF2-40B4-BE49-F238E27FC236}">
              <a16:creationId xmlns:a16="http://schemas.microsoft.com/office/drawing/2014/main" id="{00000000-0008-0000-07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13" name="Text Box 6">
          <a:extLst>
            <a:ext uri="{FF2B5EF4-FFF2-40B4-BE49-F238E27FC236}">
              <a16:creationId xmlns:a16="http://schemas.microsoft.com/office/drawing/2014/main" id="{00000000-0008-0000-07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14" name="Text Box 4">
          <a:extLst>
            <a:ext uri="{FF2B5EF4-FFF2-40B4-BE49-F238E27FC236}">
              <a16:creationId xmlns:a16="http://schemas.microsoft.com/office/drawing/2014/main" id="{00000000-0008-0000-07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15" name="Text Box 6">
          <a:extLst>
            <a:ext uri="{FF2B5EF4-FFF2-40B4-BE49-F238E27FC236}">
              <a16:creationId xmlns:a16="http://schemas.microsoft.com/office/drawing/2014/main" id="{00000000-0008-0000-07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16" name="Text Box 4">
          <a:extLst>
            <a:ext uri="{FF2B5EF4-FFF2-40B4-BE49-F238E27FC236}">
              <a16:creationId xmlns:a16="http://schemas.microsoft.com/office/drawing/2014/main" id="{00000000-0008-0000-07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17" name="Text Box 6">
          <a:extLst>
            <a:ext uri="{FF2B5EF4-FFF2-40B4-BE49-F238E27FC236}">
              <a16:creationId xmlns:a16="http://schemas.microsoft.com/office/drawing/2014/main" id="{00000000-0008-0000-07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18" name="Text Box 4">
          <a:extLst>
            <a:ext uri="{FF2B5EF4-FFF2-40B4-BE49-F238E27FC236}">
              <a16:creationId xmlns:a16="http://schemas.microsoft.com/office/drawing/2014/main" id="{00000000-0008-0000-07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19" name="Text Box 6">
          <a:extLst>
            <a:ext uri="{FF2B5EF4-FFF2-40B4-BE49-F238E27FC236}">
              <a16:creationId xmlns:a16="http://schemas.microsoft.com/office/drawing/2014/main" id="{00000000-0008-0000-07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20" name="Text Box 4">
          <a:extLst>
            <a:ext uri="{FF2B5EF4-FFF2-40B4-BE49-F238E27FC236}">
              <a16:creationId xmlns:a16="http://schemas.microsoft.com/office/drawing/2014/main" id="{00000000-0008-0000-07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21" name="Text Box 6">
          <a:extLst>
            <a:ext uri="{FF2B5EF4-FFF2-40B4-BE49-F238E27FC236}">
              <a16:creationId xmlns:a16="http://schemas.microsoft.com/office/drawing/2014/main" id="{00000000-0008-0000-07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22" name="Text Box 4">
          <a:extLst>
            <a:ext uri="{FF2B5EF4-FFF2-40B4-BE49-F238E27FC236}">
              <a16:creationId xmlns:a16="http://schemas.microsoft.com/office/drawing/2014/main" id="{00000000-0008-0000-07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23" name="Text Box 6">
          <a:extLst>
            <a:ext uri="{FF2B5EF4-FFF2-40B4-BE49-F238E27FC236}">
              <a16:creationId xmlns:a16="http://schemas.microsoft.com/office/drawing/2014/main" id="{00000000-0008-0000-07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24" name="Text Box 4">
          <a:extLst>
            <a:ext uri="{FF2B5EF4-FFF2-40B4-BE49-F238E27FC236}">
              <a16:creationId xmlns:a16="http://schemas.microsoft.com/office/drawing/2014/main" id="{00000000-0008-0000-07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25" name="Text Box 6">
          <a:extLst>
            <a:ext uri="{FF2B5EF4-FFF2-40B4-BE49-F238E27FC236}">
              <a16:creationId xmlns:a16="http://schemas.microsoft.com/office/drawing/2014/main" id="{00000000-0008-0000-07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26" name="Text Box 4">
          <a:extLst>
            <a:ext uri="{FF2B5EF4-FFF2-40B4-BE49-F238E27FC236}">
              <a16:creationId xmlns:a16="http://schemas.microsoft.com/office/drawing/2014/main" id="{00000000-0008-0000-07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27" name="Text Box 6">
          <a:extLst>
            <a:ext uri="{FF2B5EF4-FFF2-40B4-BE49-F238E27FC236}">
              <a16:creationId xmlns:a16="http://schemas.microsoft.com/office/drawing/2014/main" id="{00000000-0008-0000-07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328" name="Text Box 4">
          <a:extLst>
            <a:ext uri="{FF2B5EF4-FFF2-40B4-BE49-F238E27FC236}">
              <a16:creationId xmlns:a16="http://schemas.microsoft.com/office/drawing/2014/main" id="{00000000-0008-0000-07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329" name="Text Box 6">
          <a:extLst>
            <a:ext uri="{FF2B5EF4-FFF2-40B4-BE49-F238E27FC236}">
              <a16:creationId xmlns:a16="http://schemas.microsoft.com/office/drawing/2014/main" id="{00000000-0008-0000-07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30" name="Text Box 4">
          <a:extLst>
            <a:ext uri="{FF2B5EF4-FFF2-40B4-BE49-F238E27FC236}">
              <a16:creationId xmlns:a16="http://schemas.microsoft.com/office/drawing/2014/main" id="{00000000-0008-0000-07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31" name="Text Box 6">
          <a:extLst>
            <a:ext uri="{FF2B5EF4-FFF2-40B4-BE49-F238E27FC236}">
              <a16:creationId xmlns:a16="http://schemas.microsoft.com/office/drawing/2014/main" id="{00000000-0008-0000-07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332" name="Text Box 4">
          <a:extLst>
            <a:ext uri="{FF2B5EF4-FFF2-40B4-BE49-F238E27FC236}">
              <a16:creationId xmlns:a16="http://schemas.microsoft.com/office/drawing/2014/main" id="{00000000-0008-0000-07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333" name="Text Box 6">
          <a:extLst>
            <a:ext uri="{FF2B5EF4-FFF2-40B4-BE49-F238E27FC236}">
              <a16:creationId xmlns:a16="http://schemas.microsoft.com/office/drawing/2014/main" id="{00000000-0008-0000-07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334" name="Text Box 6">
          <a:extLst>
            <a:ext uri="{FF2B5EF4-FFF2-40B4-BE49-F238E27FC236}">
              <a16:creationId xmlns:a16="http://schemas.microsoft.com/office/drawing/2014/main" id="{00000000-0008-0000-07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35" name="Text Box 4">
          <a:extLst>
            <a:ext uri="{FF2B5EF4-FFF2-40B4-BE49-F238E27FC236}">
              <a16:creationId xmlns:a16="http://schemas.microsoft.com/office/drawing/2014/main" id="{00000000-0008-0000-07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36" name="Text Box 6">
          <a:extLst>
            <a:ext uri="{FF2B5EF4-FFF2-40B4-BE49-F238E27FC236}">
              <a16:creationId xmlns:a16="http://schemas.microsoft.com/office/drawing/2014/main" id="{00000000-0008-0000-07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337" name="Text Box 4">
          <a:extLst>
            <a:ext uri="{FF2B5EF4-FFF2-40B4-BE49-F238E27FC236}">
              <a16:creationId xmlns:a16="http://schemas.microsoft.com/office/drawing/2014/main" id="{00000000-0008-0000-07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338" name="Text Box 6">
          <a:extLst>
            <a:ext uri="{FF2B5EF4-FFF2-40B4-BE49-F238E27FC236}">
              <a16:creationId xmlns:a16="http://schemas.microsoft.com/office/drawing/2014/main" id="{00000000-0008-0000-07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339" name="Text Box 4">
          <a:extLst>
            <a:ext uri="{FF2B5EF4-FFF2-40B4-BE49-F238E27FC236}">
              <a16:creationId xmlns:a16="http://schemas.microsoft.com/office/drawing/2014/main" id="{00000000-0008-0000-07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340" name="Text Box 6">
          <a:extLst>
            <a:ext uri="{FF2B5EF4-FFF2-40B4-BE49-F238E27FC236}">
              <a16:creationId xmlns:a16="http://schemas.microsoft.com/office/drawing/2014/main" id="{00000000-0008-0000-07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41" name="Text Box 4">
          <a:extLst>
            <a:ext uri="{FF2B5EF4-FFF2-40B4-BE49-F238E27FC236}">
              <a16:creationId xmlns:a16="http://schemas.microsoft.com/office/drawing/2014/main" id="{00000000-0008-0000-07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42" name="Text Box 6">
          <a:extLst>
            <a:ext uri="{FF2B5EF4-FFF2-40B4-BE49-F238E27FC236}">
              <a16:creationId xmlns:a16="http://schemas.microsoft.com/office/drawing/2014/main" id="{00000000-0008-0000-07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343" name="Text Box 4">
          <a:extLst>
            <a:ext uri="{FF2B5EF4-FFF2-40B4-BE49-F238E27FC236}">
              <a16:creationId xmlns:a16="http://schemas.microsoft.com/office/drawing/2014/main" id="{00000000-0008-0000-07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344" name="Text Box 6">
          <a:extLst>
            <a:ext uri="{FF2B5EF4-FFF2-40B4-BE49-F238E27FC236}">
              <a16:creationId xmlns:a16="http://schemas.microsoft.com/office/drawing/2014/main" id="{00000000-0008-0000-07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45" name="Text Box 4">
          <a:extLst>
            <a:ext uri="{FF2B5EF4-FFF2-40B4-BE49-F238E27FC236}">
              <a16:creationId xmlns:a16="http://schemas.microsoft.com/office/drawing/2014/main" id="{00000000-0008-0000-07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46" name="Text Box 6">
          <a:extLst>
            <a:ext uri="{FF2B5EF4-FFF2-40B4-BE49-F238E27FC236}">
              <a16:creationId xmlns:a16="http://schemas.microsoft.com/office/drawing/2014/main" id="{00000000-0008-0000-07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47" name="Text Box 4">
          <a:extLst>
            <a:ext uri="{FF2B5EF4-FFF2-40B4-BE49-F238E27FC236}">
              <a16:creationId xmlns:a16="http://schemas.microsoft.com/office/drawing/2014/main" id="{00000000-0008-0000-07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48" name="Text Box 6">
          <a:extLst>
            <a:ext uri="{FF2B5EF4-FFF2-40B4-BE49-F238E27FC236}">
              <a16:creationId xmlns:a16="http://schemas.microsoft.com/office/drawing/2014/main" id="{00000000-0008-0000-07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349" name="Text Box 4">
          <a:extLst>
            <a:ext uri="{FF2B5EF4-FFF2-40B4-BE49-F238E27FC236}">
              <a16:creationId xmlns:a16="http://schemas.microsoft.com/office/drawing/2014/main" id="{00000000-0008-0000-07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350" name="Text Box 6">
          <a:extLst>
            <a:ext uri="{FF2B5EF4-FFF2-40B4-BE49-F238E27FC236}">
              <a16:creationId xmlns:a16="http://schemas.microsoft.com/office/drawing/2014/main" id="{00000000-0008-0000-07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51" name="Text Box 4">
          <a:extLst>
            <a:ext uri="{FF2B5EF4-FFF2-40B4-BE49-F238E27FC236}">
              <a16:creationId xmlns:a16="http://schemas.microsoft.com/office/drawing/2014/main" id="{00000000-0008-0000-07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352" name="Text Box 6">
          <a:extLst>
            <a:ext uri="{FF2B5EF4-FFF2-40B4-BE49-F238E27FC236}">
              <a16:creationId xmlns:a16="http://schemas.microsoft.com/office/drawing/2014/main" id="{00000000-0008-0000-07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353" name="Text Box 4">
          <a:extLst>
            <a:ext uri="{FF2B5EF4-FFF2-40B4-BE49-F238E27FC236}">
              <a16:creationId xmlns:a16="http://schemas.microsoft.com/office/drawing/2014/main" id="{00000000-0008-0000-07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354" name="Text Box 6">
          <a:extLst>
            <a:ext uri="{FF2B5EF4-FFF2-40B4-BE49-F238E27FC236}">
              <a16:creationId xmlns:a16="http://schemas.microsoft.com/office/drawing/2014/main" id="{00000000-0008-0000-07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55" name="Text Box 4">
          <a:extLst>
            <a:ext uri="{FF2B5EF4-FFF2-40B4-BE49-F238E27FC236}">
              <a16:creationId xmlns:a16="http://schemas.microsoft.com/office/drawing/2014/main" id="{00000000-0008-0000-07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56" name="Text Box 6">
          <a:extLst>
            <a:ext uri="{FF2B5EF4-FFF2-40B4-BE49-F238E27FC236}">
              <a16:creationId xmlns:a16="http://schemas.microsoft.com/office/drawing/2014/main" id="{00000000-0008-0000-07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57" name="Text Box 4">
          <a:extLst>
            <a:ext uri="{FF2B5EF4-FFF2-40B4-BE49-F238E27FC236}">
              <a16:creationId xmlns:a16="http://schemas.microsoft.com/office/drawing/2014/main" id="{00000000-0008-0000-07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58" name="Text Box 6">
          <a:extLst>
            <a:ext uri="{FF2B5EF4-FFF2-40B4-BE49-F238E27FC236}">
              <a16:creationId xmlns:a16="http://schemas.microsoft.com/office/drawing/2014/main" id="{00000000-0008-0000-07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59" name="Text Box 4">
          <a:extLst>
            <a:ext uri="{FF2B5EF4-FFF2-40B4-BE49-F238E27FC236}">
              <a16:creationId xmlns:a16="http://schemas.microsoft.com/office/drawing/2014/main" id="{00000000-0008-0000-07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60" name="Text Box 6">
          <a:extLst>
            <a:ext uri="{FF2B5EF4-FFF2-40B4-BE49-F238E27FC236}">
              <a16:creationId xmlns:a16="http://schemas.microsoft.com/office/drawing/2014/main" id="{00000000-0008-0000-07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61" name="Text Box 4">
          <a:extLst>
            <a:ext uri="{FF2B5EF4-FFF2-40B4-BE49-F238E27FC236}">
              <a16:creationId xmlns:a16="http://schemas.microsoft.com/office/drawing/2014/main" id="{00000000-0008-0000-07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362" name="Text Box 6">
          <a:extLst>
            <a:ext uri="{FF2B5EF4-FFF2-40B4-BE49-F238E27FC236}">
              <a16:creationId xmlns:a16="http://schemas.microsoft.com/office/drawing/2014/main" id="{00000000-0008-0000-07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63" name="Text Box 4">
          <a:extLst>
            <a:ext uri="{FF2B5EF4-FFF2-40B4-BE49-F238E27FC236}">
              <a16:creationId xmlns:a16="http://schemas.microsoft.com/office/drawing/2014/main" id="{00000000-0008-0000-07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64" name="Text Box 6">
          <a:extLst>
            <a:ext uri="{FF2B5EF4-FFF2-40B4-BE49-F238E27FC236}">
              <a16:creationId xmlns:a16="http://schemas.microsoft.com/office/drawing/2014/main" id="{00000000-0008-0000-07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65" name="Text Box 4">
          <a:extLst>
            <a:ext uri="{FF2B5EF4-FFF2-40B4-BE49-F238E27FC236}">
              <a16:creationId xmlns:a16="http://schemas.microsoft.com/office/drawing/2014/main" id="{00000000-0008-0000-07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66" name="Text Box 6">
          <a:extLst>
            <a:ext uri="{FF2B5EF4-FFF2-40B4-BE49-F238E27FC236}">
              <a16:creationId xmlns:a16="http://schemas.microsoft.com/office/drawing/2014/main" id="{00000000-0008-0000-07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67" name="Text Box 4">
          <a:extLst>
            <a:ext uri="{FF2B5EF4-FFF2-40B4-BE49-F238E27FC236}">
              <a16:creationId xmlns:a16="http://schemas.microsoft.com/office/drawing/2014/main" id="{00000000-0008-0000-07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68" name="Text Box 6">
          <a:extLst>
            <a:ext uri="{FF2B5EF4-FFF2-40B4-BE49-F238E27FC236}">
              <a16:creationId xmlns:a16="http://schemas.microsoft.com/office/drawing/2014/main" id="{00000000-0008-0000-07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69" name="Text Box 4">
          <a:extLst>
            <a:ext uri="{FF2B5EF4-FFF2-40B4-BE49-F238E27FC236}">
              <a16:creationId xmlns:a16="http://schemas.microsoft.com/office/drawing/2014/main" id="{00000000-0008-0000-07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70" name="Text Box 6">
          <a:extLst>
            <a:ext uri="{FF2B5EF4-FFF2-40B4-BE49-F238E27FC236}">
              <a16:creationId xmlns:a16="http://schemas.microsoft.com/office/drawing/2014/main" id="{00000000-0008-0000-07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71" name="Text Box 4">
          <a:extLst>
            <a:ext uri="{FF2B5EF4-FFF2-40B4-BE49-F238E27FC236}">
              <a16:creationId xmlns:a16="http://schemas.microsoft.com/office/drawing/2014/main" id="{00000000-0008-0000-07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72" name="Text Box 6">
          <a:extLst>
            <a:ext uri="{FF2B5EF4-FFF2-40B4-BE49-F238E27FC236}">
              <a16:creationId xmlns:a16="http://schemas.microsoft.com/office/drawing/2014/main" id="{00000000-0008-0000-07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73" name="Text Box 4">
          <a:extLst>
            <a:ext uri="{FF2B5EF4-FFF2-40B4-BE49-F238E27FC236}">
              <a16:creationId xmlns:a16="http://schemas.microsoft.com/office/drawing/2014/main" id="{00000000-0008-0000-07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74" name="Text Box 6">
          <a:extLst>
            <a:ext uri="{FF2B5EF4-FFF2-40B4-BE49-F238E27FC236}">
              <a16:creationId xmlns:a16="http://schemas.microsoft.com/office/drawing/2014/main" id="{00000000-0008-0000-07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375" name="Text Box 4">
          <a:extLst>
            <a:ext uri="{FF2B5EF4-FFF2-40B4-BE49-F238E27FC236}">
              <a16:creationId xmlns:a16="http://schemas.microsoft.com/office/drawing/2014/main" id="{00000000-0008-0000-07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376" name="Text Box 6">
          <a:extLst>
            <a:ext uri="{FF2B5EF4-FFF2-40B4-BE49-F238E27FC236}">
              <a16:creationId xmlns:a16="http://schemas.microsoft.com/office/drawing/2014/main" id="{00000000-0008-0000-07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77" name="Text Box 4">
          <a:extLst>
            <a:ext uri="{FF2B5EF4-FFF2-40B4-BE49-F238E27FC236}">
              <a16:creationId xmlns:a16="http://schemas.microsoft.com/office/drawing/2014/main" id="{00000000-0008-0000-07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78" name="Text Box 6">
          <a:extLst>
            <a:ext uri="{FF2B5EF4-FFF2-40B4-BE49-F238E27FC236}">
              <a16:creationId xmlns:a16="http://schemas.microsoft.com/office/drawing/2014/main" id="{00000000-0008-0000-07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379" name="Text Box 4">
          <a:extLst>
            <a:ext uri="{FF2B5EF4-FFF2-40B4-BE49-F238E27FC236}">
              <a16:creationId xmlns:a16="http://schemas.microsoft.com/office/drawing/2014/main" id="{00000000-0008-0000-07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380" name="Text Box 6">
          <a:extLst>
            <a:ext uri="{FF2B5EF4-FFF2-40B4-BE49-F238E27FC236}">
              <a16:creationId xmlns:a16="http://schemas.microsoft.com/office/drawing/2014/main" id="{00000000-0008-0000-07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81" name="Text Box 4">
          <a:extLst>
            <a:ext uri="{FF2B5EF4-FFF2-40B4-BE49-F238E27FC236}">
              <a16:creationId xmlns:a16="http://schemas.microsoft.com/office/drawing/2014/main" id="{00000000-0008-0000-07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382" name="Text Box 6">
          <a:extLst>
            <a:ext uri="{FF2B5EF4-FFF2-40B4-BE49-F238E27FC236}">
              <a16:creationId xmlns:a16="http://schemas.microsoft.com/office/drawing/2014/main" id="{00000000-0008-0000-07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383" name="Text Box 4">
          <a:extLst>
            <a:ext uri="{FF2B5EF4-FFF2-40B4-BE49-F238E27FC236}">
              <a16:creationId xmlns:a16="http://schemas.microsoft.com/office/drawing/2014/main" id="{00000000-0008-0000-07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384" name="Text Box 6">
          <a:extLst>
            <a:ext uri="{FF2B5EF4-FFF2-40B4-BE49-F238E27FC236}">
              <a16:creationId xmlns:a16="http://schemas.microsoft.com/office/drawing/2014/main" id="{00000000-0008-0000-07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85" name="Text Box 4">
          <a:extLst>
            <a:ext uri="{FF2B5EF4-FFF2-40B4-BE49-F238E27FC236}">
              <a16:creationId xmlns:a16="http://schemas.microsoft.com/office/drawing/2014/main" id="{00000000-0008-0000-07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386" name="Text Box 6">
          <a:extLst>
            <a:ext uri="{FF2B5EF4-FFF2-40B4-BE49-F238E27FC236}">
              <a16:creationId xmlns:a16="http://schemas.microsoft.com/office/drawing/2014/main" id="{00000000-0008-0000-07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87" name="Text Box 4">
          <a:extLst>
            <a:ext uri="{FF2B5EF4-FFF2-40B4-BE49-F238E27FC236}">
              <a16:creationId xmlns:a16="http://schemas.microsoft.com/office/drawing/2014/main" id="{00000000-0008-0000-07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88" name="Text Box 6">
          <a:extLst>
            <a:ext uri="{FF2B5EF4-FFF2-40B4-BE49-F238E27FC236}">
              <a16:creationId xmlns:a16="http://schemas.microsoft.com/office/drawing/2014/main" id="{00000000-0008-0000-07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89" name="Text Box 4">
          <a:extLst>
            <a:ext uri="{FF2B5EF4-FFF2-40B4-BE49-F238E27FC236}">
              <a16:creationId xmlns:a16="http://schemas.microsoft.com/office/drawing/2014/main" id="{00000000-0008-0000-07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390" name="Text Box 6">
          <a:extLst>
            <a:ext uri="{FF2B5EF4-FFF2-40B4-BE49-F238E27FC236}">
              <a16:creationId xmlns:a16="http://schemas.microsoft.com/office/drawing/2014/main" id="{00000000-0008-0000-07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91" name="Text Box 4">
          <a:extLst>
            <a:ext uri="{FF2B5EF4-FFF2-40B4-BE49-F238E27FC236}">
              <a16:creationId xmlns:a16="http://schemas.microsoft.com/office/drawing/2014/main" id="{00000000-0008-0000-07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92" name="Text Box 6">
          <a:extLst>
            <a:ext uri="{FF2B5EF4-FFF2-40B4-BE49-F238E27FC236}">
              <a16:creationId xmlns:a16="http://schemas.microsoft.com/office/drawing/2014/main" id="{00000000-0008-0000-07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393" name="Text Box 4">
          <a:extLst>
            <a:ext uri="{FF2B5EF4-FFF2-40B4-BE49-F238E27FC236}">
              <a16:creationId xmlns:a16="http://schemas.microsoft.com/office/drawing/2014/main" id="{00000000-0008-0000-07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394" name="Text Box 6">
          <a:extLst>
            <a:ext uri="{FF2B5EF4-FFF2-40B4-BE49-F238E27FC236}">
              <a16:creationId xmlns:a16="http://schemas.microsoft.com/office/drawing/2014/main" id="{00000000-0008-0000-07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95" name="Text Box 4">
          <a:extLst>
            <a:ext uri="{FF2B5EF4-FFF2-40B4-BE49-F238E27FC236}">
              <a16:creationId xmlns:a16="http://schemas.microsoft.com/office/drawing/2014/main" id="{00000000-0008-0000-07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396" name="Text Box 6">
          <a:extLst>
            <a:ext uri="{FF2B5EF4-FFF2-40B4-BE49-F238E27FC236}">
              <a16:creationId xmlns:a16="http://schemas.microsoft.com/office/drawing/2014/main" id="{00000000-0008-0000-07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397" name="Text Box 4">
          <a:extLst>
            <a:ext uri="{FF2B5EF4-FFF2-40B4-BE49-F238E27FC236}">
              <a16:creationId xmlns:a16="http://schemas.microsoft.com/office/drawing/2014/main" id="{00000000-0008-0000-07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398" name="Text Box 6">
          <a:extLst>
            <a:ext uri="{FF2B5EF4-FFF2-40B4-BE49-F238E27FC236}">
              <a16:creationId xmlns:a16="http://schemas.microsoft.com/office/drawing/2014/main" id="{00000000-0008-0000-07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399" name="Text Box 6">
          <a:extLst>
            <a:ext uri="{FF2B5EF4-FFF2-40B4-BE49-F238E27FC236}">
              <a16:creationId xmlns:a16="http://schemas.microsoft.com/office/drawing/2014/main" id="{00000000-0008-0000-07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00" name="Text Box 4">
          <a:extLst>
            <a:ext uri="{FF2B5EF4-FFF2-40B4-BE49-F238E27FC236}">
              <a16:creationId xmlns:a16="http://schemas.microsoft.com/office/drawing/2014/main" id="{00000000-0008-0000-07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01" name="Text Box 6">
          <a:extLst>
            <a:ext uri="{FF2B5EF4-FFF2-40B4-BE49-F238E27FC236}">
              <a16:creationId xmlns:a16="http://schemas.microsoft.com/office/drawing/2014/main" id="{00000000-0008-0000-07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402" name="Text Box 4">
          <a:extLst>
            <a:ext uri="{FF2B5EF4-FFF2-40B4-BE49-F238E27FC236}">
              <a16:creationId xmlns:a16="http://schemas.microsoft.com/office/drawing/2014/main" id="{00000000-0008-0000-07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403" name="Text Box 6">
          <a:extLst>
            <a:ext uri="{FF2B5EF4-FFF2-40B4-BE49-F238E27FC236}">
              <a16:creationId xmlns:a16="http://schemas.microsoft.com/office/drawing/2014/main" id="{00000000-0008-0000-07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404" name="Text Box 6">
          <a:extLst>
            <a:ext uri="{FF2B5EF4-FFF2-40B4-BE49-F238E27FC236}">
              <a16:creationId xmlns:a16="http://schemas.microsoft.com/office/drawing/2014/main" id="{00000000-0008-0000-07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05" name="Text Box 4">
          <a:extLst>
            <a:ext uri="{FF2B5EF4-FFF2-40B4-BE49-F238E27FC236}">
              <a16:creationId xmlns:a16="http://schemas.microsoft.com/office/drawing/2014/main" id="{00000000-0008-0000-07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06" name="Text Box 6">
          <a:extLst>
            <a:ext uri="{FF2B5EF4-FFF2-40B4-BE49-F238E27FC236}">
              <a16:creationId xmlns:a16="http://schemas.microsoft.com/office/drawing/2014/main" id="{00000000-0008-0000-07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07" name="Text Box 4">
          <a:extLst>
            <a:ext uri="{FF2B5EF4-FFF2-40B4-BE49-F238E27FC236}">
              <a16:creationId xmlns:a16="http://schemas.microsoft.com/office/drawing/2014/main" id="{00000000-0008-0000-07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08" name="Text Box 6">
          <a:extLst>
            <a:ext uri="{FF2B5EF4-FFF2-40B4-BE49-F238E27FC236}">
              <a16:creationId xmlns:a16="http://schemas.microsoft.com/office/drawing/2014/main" id="{00000000-0008-0000-07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09" name="Text Box 4">
          <a:extLst>
            <a:ext uri="{FF2B5EF4-FFF2-40B4-BE49-F238E27FC236}">
              <a16:creationId xmlns:a16="http://schemas.microsoft.com/office/drawing/2014/main" id="{00000000-0008-0000-07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10" name="Text Box 6">
          <a:extLst>
            <a:ext uri="{FF2B5EF4-FFF2-40B4-BE49-F238E27FC236}">
              <a16:creationId xmlns:a16="http://schemas.microsoft.com/office/drawing/2014/main" id="{00000000-0008-0000-07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11" name="Text Box 4">
          <a:extLst>
            <a:ext uri="{FF2B5EF4-FFF2-40B4-BE49-F238E27FC236}">
              <a16:creationId xmlns:a16="http://schemas.microsoft.com/office/drawing/2014/main" id="{00000000-0008-0000-07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12" name="Text Box 6">
          <a:extLst>
            <a:ext uri="{FF2B5EF4-FFF2-40B4-BE49-F238E27FC236}">
              <a16:creationId xmlns:a16="http://schemas.microsoft.com/office/drawing/2014/main" id="{00000000-0008-0000-07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13" name="Text Box 4">
          <a:extLst>
            <a:ext uri="{FF2B5EF4-FFF2-40B4-BE49-F238E27FC236}">
              <a16:creationId xmlns:a16="http://schemas.microsoft.com/office/drawing/2014/main" id="{00000000-0008-0000-07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14" name="Text Box 6">
          <a:extLst>
            <a:ext uri="{FF2B5EF4-FFF2-40B4-BE49-F238E27FC236}">
              <a16:creationId xmlns:a16="http://schemas.microsoft.com/office/drawing/2014/main" id="{00000000-0008-0000-07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415" name="Text Box 6">
          <a:extLst>
            <a:ext uri="{FF2B5EF4-FFF2-40B4-BE49-F238E27FC236}">
              <a16:creationId xmlns:a16="http://schemas.microsoft.com/office/drawing/2014/main" id="{00000000-0008-0000-07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16" name="Text Box 4">
          <a:extLst>
            <a:ext uri="{FF2B5EF4-FFF2-40B4-BE49-F238E27FC236}">
              <a16:creationId xmlns:a16="http://schemas.microsoft.com/office/drawing/2014/main" id="{00000000-0008-0000-07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17" name="Text Box 6">
          <a:extLst>
            <a:ext uri="{FF2B5EF4-FFF2-40B4-BE49-F238E27FC236}">
              <a16:creationId xmlns:a16="http://schemas.microsoft.com/office/drawing/2014/main" id="{00000000-0008-0000-07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418" name="Text Box 6">
          <a:extLst>
            <a:ext uri="{FF2B5EF4-FFF2-40B4-BE49-F238E27FC236}">
              <a16:creationId xmlns:a16="http://schemas.microsoft.com/office/drawing/2014/main" id="{00000000-0008-0000-07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419" name="Text Box 4">
          <a:extLst>
            <a:ext uri="{FF2B5EF4-FFF2-40B4-BE49-F238E27FC236}">
              <a16:creationId xmlns:a16="http://schemas.microsoft.com/office/drawing/2014/main" id="{00000000-0008-0000-07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420" name="Text Box 6">
          <a:extLst>
            <a:ext uri="{FF2B5EF4-FFF2-40B4-BE49-F238E27FC236}">
              <a16:creationId xmlns:a16="http://schemas.microsoft.com/office/drawing/2014/main" id="{00000000-0008-0000-07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21" name="Text Box 4">
          <a:extLst>
            <a:ext uri="{FF2B5EF4-FFF2-40B4-BE49-F238E27FC236}">
              <a16:creationId xmlns:a16="http://schemas.microsoft.com/office/drawing/2014/main" id="{00000000-0008-0000-07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22" name="Text Box 6">
          <a:extLst>
            <a:ext uri="{FF2B5EF4-FFF2-40B4-BE49-F238E27FC236}">
              <a16:creationId xmlns:a16="http://schemas.microsoft.com/office/drawing/2014/main" id="{00000000-0008-0000-07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23" name="Text Box 4">
          <a:extLst>
            <a:ext uri="{FF2B5EF4-FFF2-40B4-BE49-F238E27FC236}">
              <a16:creationId xmlns:a16="http://schemas.microsoft.com/office/drawing/2014/main" id="{00000000-0008-0000-07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24" name="Text Box 6">
          <a:extLst>
            <a:ext uri="{FF2B5EF4-FFF2-40B4-BE49-F238E27FC236}">
              <a16:creationId xmlns:a16="http://schemas.microsoft.com/office/drawing/2014/main" id="{00000000-0008-0000-07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25" name="Text Box 4">
          <a:extLst>
            <a:ext uri="{FF2B5EF4-FFF2-40B4-BE49-F238E27FC236}">
              <a16:creationId xmlns:a16="http://schemas.microsoft.com/office/drawing/2014/main" id="{00000000-0008-0000-07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26" name="Text Box 6">
          <a:extLst>
            <a:ext uri="{FF2B5EF4-FFF2-40B4-BE49-F238E27FC236}">
              <a16:creationId xmlns:a16="http://schemas.microsoft.com/office/drawing/2014/main" id="{00000000-0008-0000-07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27" name="Text Box 4">
          <a:extLst>
            <a:ext uri="{FF2B5EF4-FFF2-40B4-BE49-F238E27FC236}">
              <a16:creationId xmlns:a16="http://schemas.microsoft.com/office/drawing/2014/main" id="{00000000-0008-0000-07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28" name="Text Box 6">
          <a:extLst>
            <a:ext uri="{FF2B5EF4-FFF2-40B4-BE49-F238E27FC236}">
              <a16:creationId xmlns:a16="http://schemas.microsoft.com/office/drawing/2014/main" id="{00000000-0008-0000-07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29" name="Text Box 4">
          <a:extLst>
            <a:ext uri="{FF2B5EF4-FFF2-40B4-BE49-F238E27FC236}">
              <a16:creationId xmlns:a16="http://schemas.microsoft.com/office/drawing/2014/main" id="{00000000-0008-0000-07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30" name="Text Box 6">
          <a:extLst>
            <a:ext uri="{FF2B5EF4-FFF2-40B4-BE49-F238E27FC236}">
              <a16:creationId xmlns:a16="http://schemas.microsoft.com/office/drawing/2014/main" id="{00000000-0008-0000-07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31" name="Text Box 4">
          <a:extLst>
            <a:ext uri="{FF2B5EF4-FFF2-40B4-BE49-F238E27FC236}">
              <a16:creationId xmlns:a16="http://schemas.microsoft.com/office/drawing/2014/main" id="{00000000-0008-0000-07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32" name="Text Box 6">
          <a:extLst>
            <a:ext uri="{FF2B5EF4-FFF2-40B4-BE49-F238E27FC236}">
              <a16:creationId xmlns:a16="http://schemas.microsoft.com/office/drawing/2014/main" id="{00000000-0008-0000-07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33" name="Text Box 4">
          <a:extLst>
            <a:ext uri="{FF2B5EF4-FFF2-40B4-BE49-F238E27FC236}">
              <a16:creationId xmlns:a16="http://schemas.microsoft.com/office/drawing/2014/main" id="{00000000-0008-0000-07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34" name="Text Box 6">
          <a:extLst>
            <a:ext uri="{FF2B5EF4-FFF2-40B4-BE49-F238E27FC236}">
              <a16:creationId xmlns:a16="http://schemas.microsoft.com/office/drawing/2014/main" id="{00000000-0008-0000-07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35" name="Text Box 4">
          <a:extLst>
            <a:ext uri="{FF2B5EF4-FFF2-40B4-BE49-F238E27FC236}">
              <a16:creationId xmlns:a16="http://schemas.microsoft.com/office/drawing/2014/main" id="{00000000-0008-0000-07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36" name="Text Box 6">
          <a:extLst>
            <a:ext uri="{FF2B5EF4-FFF2-40B4-BE49-F238E27FC236}">
              <a16:creationId xmlns:a16="http://schemas.microsoft.com/office/drawing/2014/main" id="{00000000-0008-0000-07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37" name="Text Box 4">
          <a:extLst>
            <a:ext uri="{FF2B5EF4-FFF2-40B4-BE49-F238E27FC236}">
              <a16:creationId xmlns:a16="http://schemas.microsoft.com/office/drawing/2014/main" id="{00000000-0008-0000-07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38" name="Text Box 6">
          <a:extLst>
            <a:ext uri="{FF2B5EF4-FFF2-40B4-BE49-F238E27FC236}">
              <a16:creationId xmlns:a16="http://schemas.microsoft.com/office/drawing/2014/main" id="{00000000-0008-0000-07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39" name="Text Box 4">
          <a:extLst>
            <a:ext uri="{FF2B5EF4-FFF2-40B4-BE49-F238E27FC236}">
              <a16:creationId xmlns:a16="http://schemas.microsoft.com/office/drawing/2014/main" id="{00000000-0008-0000-07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40" name="Text Box 6">
          <a:extLst>
            <a:ext uri="{FF2B5EF4-FFF2-40B4-BE49-F238E27FC236}">
              <a16:creationId xmlns:a16="http://schemas.microsoft.com/office/drawing/2014/main" id="{00000000-0008-0000-07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41" name="Text Box 4">
          <a:extLst>
            <a:ext uri="{FF2B5EF4-FFF2-40B4-BE49-F238E27FC236}">
              <a16:creationId xmlns:a16="http://schemas.microsoft.com/office/drawing/2014/main" id="{00000000-0008-0000-07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42" name="Text Box 6">
          <a:extLst>
            <a:ext uri="{FF2B5EF4-FFF2-40B4-BE49-F238E27FC236}">
              <a16:creationId xmlns:a16="http://schemas.microsoft.com/office/drawing/2014/main" id="{00000000-0008-0000-07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43" name="Text Box 4">
          <a:extLst>
            <a:ext uri="{FF2B5EF4-FFF2-40B4-BE49-F238E27FC236}">
              <a16:creationId xmlns:a16="http://schemas.microsoft.com/office/drawing/2014/main" id="{00000000-0008-0000-07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44" name="Text Box 6">
          <a:extLst>
            <a:ext uri="{FF2B5EF4-FFF2-40B4-BE49-F238E27FC236}">
              <a16:creationId xmlns:a16="http://schemas.microsoft.com/office/drawing/2014/main" id="{00000000-0008-0000-07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45" name="Text Box 4">
          <a:extLst>
            <a:ext uri="{FF2B5EF4-FFF2-40B4-BE49-F238E27FC236}">
              <a16:creationId xmlns:a16="http://schemas.microsoft.com/office/drawing/2014/main" id="{00000000-0008-0000-07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46" name="Text Box 6">
          <a:extLst>
            <a:ext uri="{FF2B5EF4-FFF2-40B4-BE49-F238E27FC236}">
              <a16:creationId xmlns:a16="http://schemas.microsoft.com/office/drawing/2014/main" id="{00000000-0008-0000-07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47" name="Text Box 4">
          <a:extLst>
            <a:ext uri="{FF2B5EF4-FFF2-40B4-BE49-F238E27FC236}">
              <a16:creationId xmlns:a16="http://schemas.microsoft.com/office/drawing/2014/main" id="{00000000-0008-0000-07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48" name="Text Box 6">
          <a:extLst>
            <a:ext uri="{FF2B5EF4-FFF2-40B4-BE49-F238E27FC236}">
              <a16:creationId xmlns:a16="http://schemas.microsoft.com/office/drawing/2014/main" id="{00000000-0008-0000-07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49" name="Text Box 4">
          <a:extLst>
            <a:ext uri="{FF2B5EF4-FFF2-40B4-BE49-F238E27FC236}">
              <a16:creationId xmlns:a16="http://schemas.microsoft.com/office/drawing/2014/main" id="{00000000-0008-0000-07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450" name="Text Box 6">
          <a:extLst>
            <a:ext uri="{FF2B5EF4-FFF2-40B4-BE49-F238E27FC236}">
              <a16:creationId xmlns:a16="http://schemas.microsoft.com/office/drawing/2014/main" id="{00000000-0008-0000-07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51" name="Text Box 4">
          <a:extLst>
            <a:ext uri="{FF2B5EF4-FFF2-40B4-BE49-F238E27FC236}">
              <a16:creationId xmlns:a16="http://schemas.microsoft.com/office/drawing/2014/main" id="{00000000-0008-0000-07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52" name="Text Box 6">
          <a:extLst>
            <a:ext uri="{FF2B5EF4-FFF2-40B4-BE49-F238E27FC236}">
              <a16:creationId xmlns:a16="http://schemas.microsoft.com/office/drawing/2014/main" id="{00000000-0008-0000-07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53" name="Text Box 4">
          <a:extLst>
            <a:ext uri="{FF2B5EF4-FFF2-40B4-BE49-F238E27FC236}">
              <a16:creationId xmlns:a16="http://schemas.microsoft.com/office/drawing/2014/main" id="{00000000-0008-0000-07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54" name="Text Box 6">
          <a:extLst>
            <a:ext uri="{FF2B5EF4-FFF2-40B4-BE49-F238E27FC236}">
              <a16:creationId xmlns:a16="http://schemas.microsoft.com/office/drawing/2014/main" id="{00000000-0008-0000-07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55" name="Text Box 4">
          <a:extLst>
            <a:ext uri="{FF2B5EF4-FFF2-40B4-BE49-F238E27FC236}">
              <a16:creationId xmlns:a16="http://schemas.microsoft.com/office/drawing/2014/main" id="{00000000-0008-0000-07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56" name="Text Box 6">
          <a:extLst>
            <a:ext uri="{FF2B5EF4-FFF2-40B4-BE49-F238E27FC236}">
              <a16:creationId xmlns:a16="http://schemas.microsoft.com/office/drawing/2014/main" id="{00000000-0008-0000-07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57" name="Text Box 4">
          <a:extLst>
            <a:ext uri="{FF2B5EF4-FFF2-40B4-BE49-F238E27FC236}">
              <a16:creationId xmlns:a16="http://schemas.microsoft.com/office/drawing/2014/main" id="{00000000-0008-0000-07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58" name="Text Box 6">
          <a:extLst>
            <a:ext uri="{FF2B5EF4-FFF2-40B4-BE49-F238E27FC236}">
              <a16:creationId xmlns:a16="http://schemas.microsoft.com/office/drawing/2014/main" id="{00000000-0008-0000-07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59" name="Text Box 4">
          <a:extLst>
            <a:ext uri="{FF2B5EF4-FFF2-40B4-BE49-F238E27FC236}">
              <a16:creationId xmlns:a16="http://schemas.microsoft.com/office/drawing/2014/main" id="{00000000-0008-0000-07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60" name="Text Box 6">
          <a:extLst>
            <a:ext uri="{FF2B5EF4-FFF2-40B4-BE49-F238E27FC236}">
              <a16:creationId xmlns:a16="http://schemas.microsoft.com/office/drawing/2014/main" id="{00000000-0008-0000-07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61" name="Text Box 4">
          <a:extLst>
            <a:ext uri="{FF2B5EF4-FFF2-40B4-BE49-F238E27FC236}">
              <a16:creationId xmlns:a16="http://schemas.microsoft.com/office/drawing/2014/main" id="{00000000-0008-0000-07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62" name="Text Box 6">
          <a:extLst>
            <a:ext uri="{FF2B5EF4-FFF2-40B4-BE49-F238E27FC236}">
              <a16:creationId xmlns:a16="http://schemas.microsoft.com/office/drawing/2014/main" id="{00000000-0008-0000-07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463" name="Text Box 4">
          <a:extLst>
            <a:ext uri="{FF2B5EF4-FFF2-40B4-BE49-F238E27FC236}">
              <a16:creationId xmlns:a16="http://schemas.microsoft.com/office/drawing/2014/main" id="{00000000-0008-0000-07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464" name="Text Box 6">
          <a:extLst>
            <a:ext uri="{FF2B5EF4-FFF2-40B4-BE49-F238E27FC236}">
              <a16:creationId xmlns:a16="http://schemas.microsoft.com/office/drawing/2014/main" id="{00000000-0008-0000-07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65" name="Text Box 4">
          <a:extLst>
            <a:ext uri="{FF2B5EF4-FFF2-40B4-BE49-F238E27FC236}">
              <a16:creationId xmlns:a16="http://schemas.microsoft.com/office/drawing/2014/main" id="{00000000-0008-0000-07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66" name="Text Box 6">
          <a:extLst>
            <a:ext uri="{FF2B5EF4-FFF2-40B4-BE49-F238E27FC236}">
              <a16:creationId xmlns:a16="http://schemas.microsoft.com/office/drawing/2014/main" id="{00000000-0008-0000-07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467" name="Text Box 4">
          <a:extLst>
            <a:ext uri="{FF2B5EF4-FFF2-40B4-BE49-F238E27FC236}">
              <a16:creationId xmlns:a16="http://schemas.microsoft.com/office/drawing/2014/main" id="{00000000-0008-0000-07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468" name="Text Box 6">
          <a:extLst>
            <a:ext uri="{FF2B5EF4-FFF2-40B4-BE49-F238E27FC236}">
              <a16:creationId xmlns:a16="http://schemas.microsoft.com/office/drawing/2014/main" id="{00000000-0008-0000-07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469" name="Text Box 6">
          <a:extLst>
            <a:ext uri="{FF2B5EF4-FFF2-40B4-BE49-F238E27FC236}">
              <a16:creationId xmlns:a16="http://schemas.microsoft.com/office/drawing/2014/main" id="{00000000-0008-0000-07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70" name="Text Box 4">
          <a:extLst>
            <a:ext uri="{FF2B5EF4-FFF2-40B4-BE49-F238E27FC236}">
              <a16:creationId xmlns:a16="http://schemas.microsoft.com/office/drawing/2014/main" id="{00000000-0008-0000-07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71" name="Text Box 6">
          <a:extLst>
            <a:ext uri="{FF2B5EF4-FFF2-40B4-BE49-F238E27FC236}">
              <a16:creationId xmlns:a16="http://schemas.microsoft.com/office/drawing/2014/main" id="{00000000-0008-0000-07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472" name="Text Box 4">
          <a:extLst>
            <a:ext uri="{FF2B5EF4-FFF2-40B4-BE49-F238E27FC236}">
              <a16:creationId xmlns:a16="http://schemas.microsoft.com/office/drawing/2014/main" id="{00000000-0008-0000-07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473" name="Text Box 6">
          <a:extLst>
            <a:ext uri="{FF2B5EF4-FFF2-40B4-BE49-F238E27FC236}">
              <a16:creationId xmlns:a16="http://schemas.microsoft.com/office/drawing/2014/main" id="{00000000-0008-0000-07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74" name="Text Box 4">
          <a:extLst>
            <a:ext uri="{FF2B5EF4-FFF2-40B4-BE49-F238E27FC236}">
              <a16:creationId xmlns:a16="http://schemas.microsoft.com/office/drawing/2014/main" id="{00000000-0008-0000-07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475" name="Text Box 6">
          <a:extLst>
            <a:ext uri="{FF2B5EF4-FFF2-40B4-BE49-F238E27FC236}">
              <a16:creationId xmlns:a16="http://schemas.microsoft.com/office/drawing/2014/main" id="{00000000-0008-0000-07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76" name="Text Box 4">
          <a:extLst>
            <a:ext uri="{FF2B5EF4-FFF2-40B4-BE49-F238E27FC236}">
              <a16:creationId xmlns:a16="http://schemas.microsoft.com/office/drawing/2014/main" id="{00000000-0008-0000-07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77" name="Text Box 6">
          <a:extLst>
            <a:ext uri="{FF2B5EF4-FFF2-40B4-BE49-F238E27FC236}">
              <a16:creationId xmlns:a16="http://schemas.microsoft.com/office/drawing/2014/main" id="{00000000-0008-0000-07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78" name="Text Box 4">
          <a:extLst>
            <a:ext uri="{FF2B5EF4-FFF2-40B4-BE49-F238E27FC236}">
              <a16:creationId xmlns:a16="http://schemas.microsoft.com/office/drawing/2014/main" id="{00000000-0008-0000-07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479" name="Text Box 6">
          <a:extLst>
            <a:ext uri="{FF2B5EF4-FFF2-40B4-BE49-F238E27FC236}">
              <a16:creationId xmlns:a16="http://schemas.microsoft.com/office/drawing/2014/main" id="{00000000-0008-0000-07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80" name="Text Box 4">
          <a:extLst>
            <a:ext uri="{FF2B5EF4-FFF2-40B4-BE49-F238E27FC236}">
              <a16:creationId xmlns:a16="http://schemas.microsoft.com/office/drawing/2014/main" id="{00000000-0008-0000-07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81" name="Text Box 6">
          <a:extLst>
            <a:ext uri="{FF2B5EF4-FFF2-40B4-BE49-F238E27FC236}">
              <a16:creationId xmlns:a16="http://schemas.microsoft.com/office/drawing/2014/main" id="{00000000-0008-0000-07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482" name="Text Box 4">
          <a:extLst>
            <a:ext uri="{FF2B5EF4-FFF2-40B4-BE49-F238E27FC236}">
              <a16:creationId xmlns:a16="http://schemas.microsoft.com/office/drawing/2014/main" id="{00000000-0008-0000-07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483" name="Text Box 6">
          <a:extLst>
            <a:ext uri="{FF2B5EF4-FFF2-40B4-BE49-F238E27FC236}">
              <a16:creationId xmlns:a16="http://schemas.microsoft.com/office/drawing/2014/main" id="{00000000-0008-0000-07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84" name="Text Box 4">
          <a:extLst>
            <a:ext uri="{FF2B5EF4-FFF2-40B4-BE49-F238E27FC236}">
              <a16:creationId xmlns:a16="http://schemas.microsoft.com/office/drawing/2014/main" id="{00000000-0008-0000-07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485" name="Text Box 6">
          <a:extLst>
            <a:ext uri="{FF2B5EF4-FFF2-40B4-BE49-F238E27FC236}">
              <a16:creationId xmlns:a16="http://schemas.microsoft.com/office/drawing/2014/main" id="{00000000-0008-0000-07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486" name="Text Box 4">
          <a:extLst>
            <a:ext uri="{FF2B5EF4-FFF2-40B4-BE49-F238E27FC236}">
              <a16:creationId xmlns:a16="http://schemas.microsoft.com/office/drawing/2014/main" id="{00000000-0008-0000-07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487" name="Text Box 6">
          <a:extLst>
            <a:ext uri="{FF2B5EF4-FFF2-40B4-BE49-F238E27FC236}">
              <a16:creationId xmlns:a16="http://schemas.microsoft.com/office/drawing/2014/main" id="{00000000-0008-0000-07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488" name="Text Box 6">
          <a:extLst>
            <a:ext uri="{FF2B5EF4-FFF2-40B4-BE49-F238E27FC236}">
              <a16:creationId xmlns:a16="http://schemas.microsoft.com/office/drawing/2014/main" id="{00000000-0008-0000-07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89" name="Text Box 4">
          <a:extLst>
            <a:ext uri="{FF2B5EF4-FFF2-40B4-BE49-F238E27FC236}">
              <a16:creationId xmlns:a16="http://schemas.microsoft.com/office/drawing/2014/main" id="{00000000-0008-0000-07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490" name="Text Box 6">
          <a:extLst>
            <a:ext uri="{FF2B5EF4-FFF2-40B4-BE49-F238E27FC236}">
              <a16:creationId xmlns:a16="http://schemas.microsoft.com/office/drawing/2014/main" id="{00000000-0008-0000-07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491" name="Text Box 4">
          <a:extLst>
            <a:ext uri="{FF2B5EF4-FFF2-40B4-BE49-F238E27FC236}">
              <a16:creationId xmlns:a16="http://schemas.microsoft.com/office/drawing/2014/main" id="{00000000-0008-0000-07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492" name="Text Box 6">
          <a:extLst>
            <a:ext uri="{FF2B5EF4-FFF2-40B4-BE49-F238E27FC236}">
              <a16:creationId xmlns:a16="http://schemas.microsoft.com/office/drawing/2014/main" id="{00000000-0008-0000-07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93" name="Text Box 4">
          <a:extLst>
            <a:ext uri="{FF2B5EF4-FFF2-40B4-BE49-F238E27FC236}">
              <a16:creationId xmlns:a16="http://schemas.microsoft.com/office/drawing/2014/main" id="{00000000-0008-0000-07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94" name="Text Box 6">
          <a:extLst>
            <a:ext uri="{FF2B5EF4-FFF2-40B4-BE49-F238E27FC236}">
              <a16:creationId xmlns:a16="http://schemas.microsoft.com/office/drawing/2014/main" id="{00000000-0008-0000-07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95" name="Text Box 4">
          <a:extLst>
            <a:ext uri="{FF2B5EF4-FFF2-40B4-BE49-F238E27FC236}">
              <a16:creationId xmlns:a16="http://schemas.microsoft.com/office/drawing/2014/main" id="{00000000-0008-0000-07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96" name="Text Box 6">
          <a:extLst>
            <a:ext uri="{FF2B5EF4-FFF2-40B4-BE49-F238E27FC236}">
              <a16:creationId xmlns:a16="http://schemas.microsoft.com/office/drawing/2014/main" id="{00000000-0008-0000-07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97" name="Text Box 4">
          <a:extLst>
            <a:ext uri="{FF2B5EF4-FFF2-40B4-BE49-F238E27FC236}">
              <a16:creationId xmlns:a16="http://schemas.microsoft.com/office/drawing/2014/main" id="{00000000-0008-0000-07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498" name="Text Box 6">
          <a:extLst>
            <a:ext uri="{FF2B5EF4-FFF2-40B4-BE49-F238E27FC236}">
              <a16:creationId xmlns:a16="http://schemas.microsoft.com/office/drawing/2014/main" id="{00000000-0008-0000-07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499" name="Text Box 4">
          <a:extLst>
            <a:ext uri="{FF2B5EF4-FFF2-40B4-BE49-F238E27FC236}">
              <a16:creationId xmlns:a16="http://schemas.microsoft.com/office/drawing/2014/main" id="{00000000-0008-0000-07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00" name="Text Box 6">
          <a:extLst>
            <a:ext uri="{FF2B5EF4-FFF2-40B4-BE49-F238E27FC236}">
              <a16:creationId xmlns:a16="http://schemas.microsoft.com/office/drawing/2014/main" id="{00000000-0008-0000-07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01" name="Text Box 4">
          <a:extLst>
            <a:ext uri="{FF2B5EF4-FFF2-40B4-BE49-F238E27FC236}">
              <a16:creationId xmlns:a16="http://schemas.microsoft.com/office/drawing/2014/main" id="{00000000-0008-0000-07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02" name="Text Box 6">
          <a:extLst>
            <a:ext uri="{FF2B5EF4-FFF2-40B4-BE49-F238E27FC236}">
              <a16:creationId xmlns:a16="http://schemas.microsoft.com/office/drawing/2014/main" id="{00000000-0008-0000-07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503" name="Text Box 4">
          <a:extLst>
            <a:ext uri="{FF2B5EF4-FFF2-40B4-BE49-F238E27FC236}">
              <a16:creationId xmlns:a16="http://schemas.microsoft.com/office/drawing/2014/main" id="{00000000-0008-0000-07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504" name="Text Box 6">
          <a:extLst>
            <a:ext uri="{FF2B5EF4-FFF2-40B4-BE49-F238E27FC236}">
              <a16:creationId xmlns:a16="http://schemas.microsoft.com/office/drawing/2014/main" id="{00000000-0008-0000-07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05" name="Text Box 4">
          <a:extLst>
            <a:ext uri="{FF2B5EF4-FFF2-40B4-BE49-F238E27FC236}">
              <a16:creationId xmlns:a16="http://schemas.microsoft.com/office/drawing/2014/main" id="{00000000-0008-0000-07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06" name="Text Box 6">
          <a:extLst>
            <a:ext uri="{FF2B5EF4-FFF2-40B4-BE49-F238E27FC236}">
              <a16:creationId xmlns:a16="http://schemas.microsoft.com/office/drawing/2014/main" id="{00000000-0008-0000-07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507" name="Text Box 4">
          <a:extLst>
            <a:ext uri="{FF2B5EF4-FFF2-40B4-BE49-F238E27FC236}">
              <a16:creationId xmlns:a16="http://schemas.microsoft.com/office/drawing/2014/main" id="{00000000-0008-0000-07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508" name="Text Box 6">
          <a:extLst>
            <a:ext uri="{FF2B5EF4-FFF2-40B4-BE49-F238E27FC236}">
              <a16:creationId xmlns:a16="http://schemas.microsoft.com/office/drawing/2014/main" id="{00000000-0008-0000-07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09" name="Text Box 4">
          <a:extLst>
            <a:ext uri="{FF2B5EF4-FFF2-40B4-BE49-F238E27FC236}">
              <a16:creationId xmlns:a16="http://schemas.microsoft.com/office/drawing/2014/main" id="{00000000-0008-0000-07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10" name="Text Box 6">
          <a:extLst>
            <a:ext uri="{FF2B5EF4-FFF2-40B4-BE49-F238E27FC236}">
              <a16:creationId xmlns:a16="http://schemas.microsoft.com/office/drawing/2014/main" id="{00000000-0008-0000-07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11" name="Text Box 4">
          <a:extLst>
            <a:ext uri="{FF2B5EF4-FFF2-40B4-BE49-F238E27FC236}">
              <a16:creationId xmlns:a16="http://schemas.microsoft.com/office/drawing/2014/main" id="{00000000-0008-0000-07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12" name="Text Box 6">
          <a:extLst>
            <a:ext uri="{FF2B5EF4-FFF2-40B4-BE49-F238E27FC236}">
              <a16:creationId xmlns:a16="http://schemas.microsoft.com/office/drawing/2014/main" id="{00000000-0008-0000-07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13" name="Text Box 4">
          <a:extLst>
            <a:ext uri="{FF2B5EF4-FFF2-40B4-BE49-F238E27FC236}">
              <a16:creationId xmlns:a16="http://schemas.microsoft.com/office/drawing/2014/main" id="{00000000-0008-0000-07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14" name="Text Box 6">
          <a:extLst>
            <a:ext uri="{FF2B5EF4-FFF2-40B4-BE49-F238E27FC236}">
              <a16:creationId xmlns:a16="http://schemas.microsoft.com/office/drawing/2014/main" id="{00000000-0008-0000-07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15" name="Text Box 4">
          <a:extLst>
            <a:ext uri="{FF2B5EF4-FFF2-40B4-BE49-F238E27FC236}">
              <a16:creationId xmlns:a16="http://schemas.microsoft.com/office/drawing/2014/main" id="{00000000-0008-0000-07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16" name="Text Box 6">
          <a:extLst>
            <a:ext uri="{FF2B5EF4-FFF2-40B4-BE49-F238E27FC236}">
              <a16:creationId xmlns:a16="http://schemas.microsoft.com/office/drawing/2014/main" id="{00000000-0008-0000-07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17" name="Text Box 4">
          <a:extLst>
            <a:ext uri="{FF2B5EF4-FFF2-40B4-BE49-F238E27FC236}">
              <a16:creationId xmlns:a16="http://schemas.microsoft.com/office/drawing/2014/main" id="{00000000-0008-0000-07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18" name="Text Box 6">
          <a:extLst>
            <a:ext uri="{FF2B5EF4-FFF2-40B4-BE49-F238E27FC236}">
              <a16:creationId xmlns:a16="http://schemas.microsoft.com/office/drawing/2014/main" id="{00000000-0008-0000-07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19" name="Text Box 4">
          <a:extLst>
            <a:ext uri="{FF2B5EF4-FFF2-40B4-BE49-F238E27FC236}">
              <a16:creationId xmlns:a16="http://schemas.microsoft.com/office/drawing/2014/main" id="{00000000-0008-0000-07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20" name="Text Box 6">
          <a:extLst>
            <a:ext uri="{FF2B5EF4-FFF2-40B4-BE49-F238E27FC236}">
              <a16:creationId xmlns:a16="http://schemas.microsoft.com/office/drawing/2014/main" id="{00000000-0008-0000-07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21" name="Text Box 4">
          <a:extLst>
            <a:ext uri="{FF2B5EF4-FFF2-40B4-BE49-F238E27FC236}">
              <a16:creationId xmlns:a16="http://schemas.microsoft.com/office/drawing/2014/main" id="{00000000-0008-0000-07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22" name="Text Box 6">
          <a:extLst>
            <a:ext uri="{FF2B5EF4-FFF2-40B4-BE49-F238E27FC236}">
              <a16:creationId xmlns:a16="http://schemas.microsoft.com/office/drawing/2014/main" id="{00000000-0008-0000-07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23" name="Text Box 4">
          <a:extLst>
            <a:ext uri="{FF2B5EF4-FFF2-40B4-BE49-F238E27FC236}">
              <a16:creationId xmlns:a16="http://schemas.microsoft.com/office/drawing/2014/main" id="{00000000-0008-0000-07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24" name="Text Box 6">
          <a:extLst>
            <a:ext uri="{FF2B5EF4-FFF2-40B4-BE49-F238E27FC236}">
              <a16:creationId xmlns:a16="http://schemas.microsoft.com/office/drawing/2014/main" id="{00000000-0008-0000-07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25" name="Text Box 4">
          <a:extLst>
            <a:ext uri="{FF2B5EF4-FFF2-40B4-BE49-F238E27FC236}">
              <a16:creationId xmlns:a16="http://schemas.microsoft.com/office/drawing/2014/main" id="{00000000-0008-0000-07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26" name="Text Box 6">
          <a:extLst>
            <a:ext uri="{FF2B5EF4-FFF2-40B4-BE49-F238E27FC236}">
              <a16:creationId xmlns:a16="http://schemas.microsoft.com/office/drawing/2014/main" id="{00000000-0008-0000-07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27" name="Text Box 4">
          <a:extLst>
            <a:ext uri="{FF2B5EF4-FFF2-40B4-BE49-F238E27FC236}">
              <a16:creationId xmlns:a16="http://schemas.microsoft.com/office/drawing/2014/main" id="{00000000-0008-0000-07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28" name="Text Box 6">
          <a:extLst>
            <a:ext uri="{FF2B5EF4-FFF2-40B4-BE49-F238E27FC236}">
              <a16:creationId xmlns:a16="http://schemas.microsoft.com/office/drawing/2014/main" id="{00000000-0008-0000-07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529" name="Text Box 4">
          <a:extLst>
            <a:ext uri="{FF2B5EF4-FFF2-40B4-BE49-F238E27FC236}">
              <a16:creationId xmlns:a16="http://schemas.microsoft.com/office/drawing/2014/main" id="{00000000-0008-0000-07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530" name="Text Box 6">
          <a:extLst>
            <a:ext uri="{FF2B5EF4-FFF2-40B4-BE49-F238E27FC236}">
              <a16:creationId xmlns:a16="http://schemas.microsoft.com/office/drawing/2014/main" id="{00000000-0008-0000-07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31" name="Text Box 4">
          <a:extLst>
            <a:ext uri="{FF2B5EF4-FFF2-40B4-BE49-F238E27FC236}">
              <a16:creationId xmlns:a16="http://schemas.microsoft.com/office/drawing/2014/main" id="{00000000-0008-0000-07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32" name="Text Box 6">
          <a:extLst>
            <a:ext uri="{FF2B5EF4-FFF2-40B4-BE49-F238E27FC236}">
              <a16:creationId xmlns:a16="http://schemas.microsoft.com/office/drawing/2014/main" id="{00000000-0008-0000-07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533" name="Text Box 4">
          <a:extLst>
            <a:ext uri="{FF2B5EF4-FFF2-40B4-BE49-F238E27FC236}">
              <a16:creationId xmlns:a16="http://schemas.microsoft.com/office/drawing/2014/main" id="{00000000-0008-0000-07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534" name="Text Box 6">
          <a:extLst>
            <a:ext uri="{FF2B5EF4-FFF2-40B4-BE49-F238E27FC236}">
              <a16:creationId xmlns:a16="http://schemas.microsoft.com/office/drawing/2014/main" id="{00000000-0008-0000-07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35" name="Text Box 4">
          <a:extLst>
            <a:ext uri="{FF2B5EF4-FFF2-40B4-BE49-F238E27FC236}">
              <a16:creationId xmlns:a16="http://schemas.microsoft.com/office/drawing/2014/main" id="{00000000-0008-0000-07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36" name="Text Box 6">
          <a:extLst>
            <a:ext uri="{FF2B5EF4-FFF2-40B4-BE49-F238E27FC236}">
              <a16:creationId xmlns:a16="http://schemas.microsoft.com/office/drawing/2014/main" id="{00000000-0008-0000-07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537" name="Text Box 4">
          <a:extLst>
            <a:ext uri="{FF2B5EF4-FFF2-40B4-BE49-F238E27FC236}">
              <a16:creationId xmlns:a16="http://schemas.microsoft.com/office/drawing/2014/main" id="{00000000-0008-0000-07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538" name="Text Box 6">
          <a:extLst>
            <a:ext uri="{FF2B5EF4-FFF2-40B4-BE49-F238E27FC236}">
              <a16:creationId xmlns:a16="http://schemas.microsoft.com/office/drawing/2014/main" id="{00000000-0008-0000-07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539" name="Text Box 6">
          <a:extLst>
            <a:ext uri="{FF2B5EF4-FFF2-40B4-BE49-F238E27FC236}">
              <a16:creationId xmlns:a16="http://schemas.microsoft.com/office/drawing/2014/main" id="{00000000-0008-0000-07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40" name="Text Box 4">
          <a:extLst>
            <a:ext uri="{FF2B5EF4-FFF2-40B4-BE49-F238E27FC236}">
              <a16:creationId xmlns:a16="http://schemas.microsoft.com/office/drawing/2014/main" id="{00000000-0008-0000-07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41" name="Text Box 6">
          <a:extLst>
            <a:ext uri="{FF2B5EF4-FFF2-40B4-BE49-F238E27FC236}">
              <a16:creationId xmlns:a16="http://schemas.microsoft.com/office/drawing/2014/main" id="{00000000-0008-0000-07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42" name="Text Box 4">
          <a:extLst>
            <a:ext uri="{FF2B5EF4-FFF2-40B4-BE49-F238E27FC236}">
              <a16:creationId xmlns:a16="http://schemas.microsoft.com/office/drawing/2014/main" id="{00000000-0008-0000-07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43" name="Text Box 6">
          <a:extLst>
            <a:ext uri="{FF2B5EF4-FFF2-40B4-BE49-F238E27FC236}">
              <a16:creationId xmlns:a16="http://schemas.microsoft.com/office/drawing/2014/main" id="{00000000-0008-0000-07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44" name="Text Box 4">
          <a:extLst>
            <a:ext uri="{FF2B5EF4-FFF2-40B4-BE49-F238E27FC236}">
              <a16:creationId xmlns:a16="http://schemas.microsoft.com/office/drawing/2014/main" id="{00000000-0008-0000-07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45" name="Text Box 6">
          <a:extLst>
            <a:ext uri="{FF2B5EF4-FFF2-40B4-BE49-F238E27FC236}">
              <a16:creationId xmlns:a16="http://schemas.microsoft.com/office/drawing/2014/main" id="{00000000-0008-0000-07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46" name="Text Box 4">
          <a:extLst>
            <a:ext uri="{FF2B5EF4-FFF2-40B4-BE49-F238E27FC236}">
              <a16:creationId xmlns:a16="http://schemas.microsoft.com/office/drawing/2014/main" id="{00000000-0008-0000-07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47" name="Text Box 6">
          <a:extLst>
            <a:ext uri="{FF2B5EF4-FFF2-40B4-BE49-F238E27FC236}">
              <a16:creationId xmlns:a16="http://schemas.microsoft.com/office/drawing/2014/main" id="{00000000-0008-0000-07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548" name="Text Box 4">
          <a:extLst>
            <a:ext uri="{FF2B5EF4-FFF2-40B4-BE49-F238E27FC236}">
              <a16:creationId xmlns:a16="http://schemas.microsoft.com/office/drawing/2014/main" id="{00000000-0008-0000-07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549" name="Text Box 6">
          <a:extLst>
            <a:ext uri="{FF2B5EF4-FFF2-40B4-BE49-F238E27FC236}">
              <a16:creationId xmlns:a16="http://schemas.microsoft.com/office/drawing/2014/main" id="{00000000-0008-0000-07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50" name="Text Box 4">
          <a:extLst>
            <a:ext uri="{FF2B5EF4-FFF2-40B4-BE49-F238E27FC236}">
              <a16:creationId xmlns:a16="http://schemas.microsoft.com/office/drawing/2014/main" id="{00000000-0008-0000-07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51" name="Text Box 6">
          <a:extLst>
            <a:ext uri="{FF2B5EF4-FFF2-40B4-BE49-F238E27FC236}">
              <a16:creationId xmlns:a16="http://schemas.microsoft.com/office/drawing/2014/main" id="{00000000-0008-0000-07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552" name="Text Box 4">
          <a:extLst>
            <a:ext uri="{FF2B5EF4-FFF2-40B4-BE49-F238E27FC236}">
              <a16:creationId xmlns:a16="http://schemas.microsoft.com/office/drawing/2014/main" id="{00000000-0008-0000-07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553" name="Text Box 6">
          <a:extLst>
            <a:ext uri="{FF2B5EF4-FFF2-40B4-BE49-F238E27FC236}">
              <a16:creationId xmlns:a16="http://schemas.microsoft.com/office/drawing/2014/main" id="{00000000-0008-0000-07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554" name="Text Box 6">
          <a:extLst>
            <a:ext uri="{FF2B5EF4-FFF2-40B4-BE49-F238E27FC236}">
              <a16:creationId xmlns:a16="http://schemas.microsoft.com/office/drawing/2014/main" id="{00000000-0008-0000-07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55" name="Text Box 4">
          <a:extLst>
            <a:ext uri="{FF2B5EF4-FFF2-40B4-BE49-F238E27FC236}">
              <a16:creationId xmlns:a16="http://schemas.microsoft.com/office/drawing/2014/main" id="{00000000-0008-0000-07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56" name="Text Box 6">
          <a:extLst>
            <a:ext uri="{FF2B5EF4-FFF2-40B4-BE49-F238E27FC236}">
              <a16:creationId xmlns:a16="http://schemas.microsoft.com/office/drawing/2014/main" id="{00000000-0008-0000-07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557" name="Text Box 4">
          <a:extLst>
            <a:ext uri="{FF2B5EF4-FFF2-40B4-BE49-F238E27FC236}">
              <a16:creationId xmlns:a16="http://schemas.microsoft.com/office/drawing/2014/main" id="{00000000-0008-0000-07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558" name="Text Box 6">
          <a:extLst>
            <a:ext uri="{FF2B5EF4-FFF2-40B4-BE49-F238E27FC236}">
              <a16:creationId xmlns:a16="http://schemas.microsoft.com/office/drawing/2014/main" id="{00000000-0008-0000-07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559" name="Text Box 6">
          <a:extLst>
            <a:ext uri="{FF2B5EF4-FFF2-40B4-BE49-F238E27FC236}">
              <a16:creationId xmlns:a16="http://schemas.microsoft.com/office/drawing/2014/main" id="{00000000-0008-0000-07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560" name="Text Box 4">
          <a:extLst>
            <a:ext uri="{FF2B5EF4-FFF2-40B4-BE49-F238E27FC236}">
              <a16:creationId xmlns:a16="http://schemas.microsoft.com/office/drawing/2014/main" id="{00000000-0008-0000-07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561" name="Text Box 6">
          <a:extLst>
            <a:ext uri="{FF2B5EF4-FFF2-40B4-BE49-F238E27FC236}">
              <a16:creationId xmlns:a16="http://schemas.microsoft.com/office/drawing/2014/main" id="{00000000-0008-0000-07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135419</xdr:rowOff>
    </xdr:to>
    <xdr:sp macro="" textlink="">
      <xdr:nvSpPr>
        <xdr:cNvPr id="562" name="Text Box 4">
          <a:extLst>
            <a:ext uri="{FF2B5EF4-FFF2-40B4-BE49-F238E27FC236}">
              <a16:creationId xmlns:a16="http://schemas.microsoft.com/office/drawing/2014/main" id="{00000000-0008-0000-07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135419</xdr:rowOff>
    </xdr:to>
    <xdr:sp macro="" textlink="">
      <xdr:nvSpPr>
        <xdr:cNvPr id="563" name="Text Box 6">
          <a:extLst>
            <a:ext uri="{FF2B5EF4-FFF2-40B4-BE49-F238E27FC236}">
              <a16:creationId xmlns:a16="http://schemas.microsoft.com/office/drawing/2014/main" id="{00000000-0008-0000-07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64" name="Text Box 4">
          <a:extLst>
            <a:ext uri="{FF2B5EF4-FFF2-40B4-BE49-F238E27FC236}">
              <a16:creationId xmlns:a16="http://schemas.microsoft.com/office/drawing/2014/main" id="{00000000-0008-0000-07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65" name="Text Box 6">
          <a:extLst>
            <a:ext uri="{FF2B5EF4-FFF2-40B4-BE49-F238E27FC236}">
              <a16:creationId xmlns:a16="http://schemas.microsoft.com/office/drawing/2014/main" id="{00000000-0008-0000-07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566" name="Text Box 4">
          <a:extLst>
            <a:ext uri="{FF2B5EF4-FFF2-40B4-BE49-F238E27FC236}">
              <a16:creationId xmlns:a16="http://schemas.microsoft.com/office/drawing/2014/main" id="{00000000-0008-0000-07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567" name="Text Box 6">
          <a:extLst>
            <a:ext uri="{FF2B5EF4-FFF2-40B4-BE49-F238E27FC236}">
              <a16:creationId xmlns:a16="http://schemas.microsoft.com/office/drawing/2014/main" id="{00000000-0008-0000-07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68" name="Text Box 4">
          <a:extLst>
            <a:ext uri="{FF2B5EF4-FFF2-40B4-BE49-F238E27FC236}">
              <a16:creationId xmlns:a16="http://schemas.microsoft.com/office/drawing/2014/main" id="{00000000-0008-0000-07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69" name="Text Box 6">
          <a:extLst>
            <a:ext uri="{FF2B5EF4-FFF2-40B4-BE49-F238E27FC236}">
              <a16:creationId xmlns:a16="http://schemas.microsoft.com/office/drawing/2014/main" id="{00000000-0008-0000-07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70" name="Text Box 4">
          <a:extLst>
            <a:ext uri="{FF2B5EF4-FFF2-40B4-BE49-F238E27FC236}">
              <a16:creationId xmlns:a16="http://schemas.microsoft.com/office/drawing/2014/main" id="{00000000-0008-0000-07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71" name="Text Box 6">
          <a:extLst>
            <a:ext uri="{FF2B5EF4-FFF2-40B4-BE49-F238E27FC236}">
              <a16:creationId xmlns:a16="http://schemas.microsoft.com/office/drawing/2014/main" id="{00000000-0008-0000-07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572" name="Text Box 4">
          <a:extLst>
            <a:ext uri="{FF2B5EF4-FFF2-40B4-BE49-F238E27FC236}">
              <a16:creationId xmlns:a16="http://schemas.microsoft.com/office/drawing/2014/main" id="{00000000-0008-0000-07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573" name="Text Box 6">
          <a:extLst>
            <a:ext uri="{FF2B5EF4-FFF2-40B4-BE49-F238E27FC236}">
              <a16:creationId xmlns:a16="http://schemas.microsoft.com/office/drawing/2014/main" id="{00000000-0008-0000-07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74" name="Text Box 4">
          <a:extLst>
            <a:ext uri="{FF2B5EF4-FFF2-40B4-BE49-F238E27FC236}">
              <a16:creationId xmlns:a16="http://schemas.microsoft.com/office/drawing/2014/main" id="{00000000-0008-0000-07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575" name="Text Box 6">
          <a:extLst>
            <a:ext uri="{FF2B5EF4-FFF2-40B4-BE49-F238E27FC236}">
              <a16:creationId xmlns:a16="http://schemas.microsoft.com/office/drawing/2014/main" id="{00000000-0008-0000-07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576" name="Text Box 4">
          <a:extLst>
            <a:ext uri="{FF2B5EF4-FFF2-40B4-BE49-F238E27FC236}">
              <a16:creationId xmlns:a16="http://schemas.microsoft.com/office/drawing/2014/main" id="{00000000-0008-0000-07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577" name="Text Box 6">
          <a:extLst>
            <a:ext uri="{FF2B5EF4-FFF2-40B4-BE49-F238E27FC236}">
              <a16:creationId xmlns:a16="http://schemas.microsoft.com/office/drawing/2014/main" id="{00000000-0008-0000-07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578" name="Text Box 4">
          <a:extLst>
            <a:ext uri="{FF2B5EF4-FFF2-40B4-BE49-F238E27FC236}">
              <a16:creationId xmlns:a16="http://schemas.microsoft.com/office/drawing/2014/main" id="{00000000-0008-0000-07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579" name="Text Box 6">
          <a:extLst>
            <a:ext uri="{FF2B5EF4-FFF2-40B4-BE49-F238E27FC236}">
              <a16:creationId xmlns:a16="http://schemas.microsoft.com/office/drawing/2014/main" id="{00000000-0008-0000-07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80" name="Text Box 4">
          <a:extLst>
            <a:ext uri="{FF2B5EF4-FFF2-40B4-BE49-F238E27FC236}">
              <a16:creationId xmlns:a16="http://schemas.microsoft.com/office/drawing/2014/main" id="{00000000-0008-0000-07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81" name="Text Box 6">
          <a:extLst>
            <a:ext uri="{FF2B5EF4-FFF2-40B4-BE49-F238E27FC236}">
              <a16:creationId xmlns:a16="http://schemas.microsoft.com/office/drawing/2014/main" id="{00000000-0008-0000-07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82" name="Text Box 4">
          <a:extLst>
            <a:ext uri="{FF2B5EF4-FFF2-40B4-BE49-F238E27FC236}">
              <a16:creationId xmlns:a16="http://schemas.microsoft.com/office/drawing/2014/main" id="{00000000-0008-0000-07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83" name="Text Box 6">
          <a:extLst>
            <a:ext uri="{FF2B5EF4-FFF2-40B4-BE49-F238E27FC236}">
              <a16:creationId xmlns:a16="http://schemas.microsoft.com/office/drawing/2014/main" id="{00000000-0008-0000-07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84" name="Text Box 4">
          <a:extLst>
            <a:ext uri="{FF2B5EF4-FFF2-40B4-BE49-F238E27FC236}">
              <a16:creationId xmlns:a16="http://schemas.microsoft.com/office/drawing/2014/main" id="{00000000-0008-0000-07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585" name="Text Box 6">
          <a:extLst>
            <a:ext uri="{FF2B5EF4-FFF2-40B4-BE49-F238E27FC236}">
              <a16:creationId xmlns:a16="http://schemas.microsoft.com/office/drawing/2014/main" id="{00000000-0008-0000-07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86" name="Text Box 4">
          <a:extLst>
            <a:ext uri="{FF2B5EF4-FFF2-40B4-BE49-F238E27FC236}">
              <a16:creationId xmlns:a16="http://schemas.microsoft.com/office/drawing/2014/main" id="{00000000-0008-0000-07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87" name="Text Box 6">
          <a:extLst>
            <a:ext uri="{FF2B5EF4-FFF2-40B4-BE49-F238E27FC236}">
              <a16:creationId xmlns:a16="http://schemas.microsoft.com/office/drawing/2014/main" id="{00000000-0008-0000-07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88" name="Text Box 4">
          <a:extLst>
            <a:ext uri="{FF2B5EF4-FFF2-40B4-BE49-F238E27FC236}">
              <a16:creationId xmlns:a16="http://schemas.microsoft.com/office/drawing/2014/main" id="{00000000-0008-0000-07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589" name="Text Box 6">
          <a:extLst>
            <a:ext uri="{FF2B5EF4-FFF2-40B4-BE49-F238E27FC236}">
              <a16:creationId xmlns:a16="http://schemas.microsoft.com/office/drawing/2014/main" id="{00000000-0008-0000-07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90" name="Text Box 4">
          <a:extLst>
            <a:ext uri="{FF2B5EF4-FFF2-40B4-BE49-F238E27FC236}">
              <a16:creationId xmlns:a16="http://schemas.microsoft.com/office/drawing/2014/main" id="{00000000-0008-0000-07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591" name="Text Box 6">
          <a:extLst>
            <a:ext uri="{FF2B5EF4-FFF2-40B4-BE49-F238E27FC236}">
              <a16:creationId xmlns:a16="http://schemas.microsoft.com/office/drawing/2014/main" id="{00000000-0008-0000-07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92" name="Text Box 4">
          <a:extLst>
            <a:ext uri="{FF2B5EF4-FFF2-40B4-BE49-F238E27FC236}">
              <a16:creationId xmlns:a16="http://schemas.microsoft.com/office/drawing/2014/main" id="{00000000-0008-0000-07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93" name="Text Box 6">
          <a:extLst>
            <a:ext uri="{FF2B5EF4-FFF2-40B4-BE49-F238E27FC236}">
              <a16:creationId xmlns:a16="http://schemas.microsoft.com/office/drawing/2014/main" id="{00000000-0008-0000-07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94" name="Text Box 4">
          <a:extLst>
            <a:ext uri="{FF2B5EF4-FFF2-40B4-BE49-F238E27FC236}">
              <a16:creationId xmlns:a16="http://schemas.microsoft.com/office/drawing/2014/main" id="{00000000-0008-0000-07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595" name="Text Box 6">
          <a:extLst>
            <a:ext uri="{FF2B5EF4-FFF2-40B4-BE49-F238E27FC236}">
              <a16:creationId xmlns:a16="http://schemas.microsoft.com/office/drawing/2014/main" id="{00000000-0008-0000-07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96" name="Text Box 4">
          <a:extLst>
            <a:ext uri="{FF2B5EF4-FFF2-40B4-BE49-F238E27FC236}">
              <a16:creationId xmlns:a16="http://schemas.microsoft.com/office/drawing/2014/main" id="{00000000-0008-0000-07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597" name="Text Box 6">
          <a:extLst>
            <a:ext uri="{FF2B5EF4-FFF2-40B4-BE49-F238E27FC236}">
              <a16:creationId xmlns:a16="http://schemas.microsoft.com/office/drawing/2014/main" id="{00000000-0008-0000-07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598" name="Text Box 4">
          <a:extLst>
            <a:ext uri="{FF2B5EF4-FFF2-40B4-BE49-F238E27FC236}">
              <a16:creationId xmlns:a16="http://schemas.microsoft.com/office/drawing/2014/main" id="{00000000-0008-0000-07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599" name="Text Box 6">
          <a:extLst>
            <a:ext uri="{FF2B5EF4-FFF2-40B4-BE49-F238E27FC236}">
              <a16:creationId xmlns:a16="http://schemas.microsoft.com/office/drawing/2014/main" id="{00000000-0008-0000-07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00" name="Text Box 4">
          <a:extLst>
            <a:ext uri="{FF2B5EF4-FFF2-40B4-BE49-F238E27FC236}">
              <a16:creationId xmlns:a16="http://schemas.microsoft.com/office/drawing/2014/main" id="{00000000-0008-0000-07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01" name="Text Box 6">
          <a:extLst>
            <a:ext uri="{FF2B5EF4-FFF2-40B4-BE49-F238E27FC236}">
              <a16:creationId xmlns:a16="http://schemas.microsoft.com/office/drawing/2014/main" id="{00000000-0008-0000-07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602" name="Text Box 4">
          <a:extLst>
            <a:ext uri="{FF2B5EF4-FFF2-40B4-BE49-F238E27FC236}">
              <a16:creationId xmlns:a16="http://schemas.microsoft.com/office/drawing/2014/main" id="{00000000-0008-0000-07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603" name="Text Box 6">
          <a:extLst>
            <a:ext uri="{FF2B5EF4-FFF2-40B4-BE49-F238E27FC236}">
              <a16:creationId xmlns:a16="http://schemas.microsoft.com/office/drawing/2014/main" id="{00000000-0008-0000-07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604" name="Text Box 6">
          <a:extLst>
            <a:ext uri="{FF2B5EF4-FFF2-40B4-BE49-F238E27FC236}">
              <a16:creationId xmlns:a16="http://schemas.microsoft.com/office/drawing/2014/main" id="{00000000-0008-0000-07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05" name="Text Box 4">
          <a:extLst>
            <a:ext uri="{FF2B5EF4-FFF2-40B4-BE49-F238E27FC236}">
              <a16:creationId xmlns:a16="http://schemas.microsoft.com/office/drawing/2014/main" id="{00000000-0008-0000-07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06" name="Text Box 6">
          <a:extLst>
            <a:ext uri="{FF2B5EF4-FFF2-40B4-BE49-F238E27FC236}">
              <a16:creationId xmlns:a16="http://schemas.microsoft.com/office/drawing/2014/main" id="{00000000-0008-0000-07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607" name="Text Box 4">
          <a:extLst>
            <a:ext uri="{FF2B5EF4-FFF2-40B4-BE49-F238E27FC236}">
              <a16:creationId xmlns:a16="http://schemas.microsoft.com/office/drawing/2014/main" id="{00000000-0008-0000-07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608" name="Text Box 6">
          <a:extLst>
            <a:ext uri="{FF2B5EF4-FFF2-40B4-BE49-F238E27FC236}">
              <a16:creationId xmlns:a16="http://schemas.microsoft.com/office/drawing/2014/main" id="{00000000-0008-0000-07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09" name="Text Box 4">
          <a:extLst>
            <a:ext uri="{FF2B5EF4-FFF2-40B4-BE49-F238E27FC236}">
              <a16:creationId xmlns:a16="http://schemas.microsoft.com/office/drawing/2014/main" id="{00000000-0008-0000-07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10" name="Text Box 6">
          <a:extLst>
            <a:ext uri="{FF2B5EF4-FFF2-40B4-BE49-F238E27FC236}">
              <a16:creationId xmlns:a16="http://schemas.microsoft.com/office/drawing/2014/main" id="{00000000-0008-0000-07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11" name="Text Box 4">
          <a:extLst>
            <a:ext uri="{FF2B5EF4-FFF2-40B4-BE49-F238E27FC236}">
              <a16:creationId xmlns:a16="http://schemas.microsoft.com/office/drawing/2014/main" id="{00000000-0008-0000-07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12" name="Text Box 6">
          <a:extLst>
            <a:ext uri="{FF2B5EF4-FFF2-40B4-BE49-F238E27FC236}">
              <a16:creationId xmlns:a16="http://schemas.microsoft.com/office/drawing/2014/main" id="{00000000-0008-0000-07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13" name="Text Box 4">
          <a:extLst>
            <a:ext uri="{FF2B5EF4-FFF2-40B4-BE49-F238E27FC236}">
              <a16:creationId xmlns:a16="http://schemas.microsoft.com/office/drawing/2014/main" id="{00000000-0008-0000-07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14" name="Text Box 6">
          <a:extLst>
            <a:ext uri="{FF2B5EF4-FFF2-40B4-BE49-F238E27FC236}">
              <a16:creationId xmlns:a16="http://schemas.microsoft.com/office/drawing/2014/main" id="{00000000-0008-0000-07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15" name="Text Box 4">
          <a:extLst>
            <a:ext uri="{FF2B5EF4-FFF2-40B4-BE49-F238E27FC236}">
              <a16:creationId xmlns:a16="http://schemas.microsoft.com/office/drawing/2014/main" id="{00000000-0008-0000-07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16" name="Text Box 6">
          <a:extLst>
            <a:ext uri="{FF2B5EF4-FFF2-40B4-BE49-F238E27FC236}">
              <a16:creationId xmlns:a16="http://schemas.microsoft.com/office/drawing/2014/main" id="{00000000-0008-0000-07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617" name="Text Box 4">
          <a:extLst>
            <a:ext uri="{FF2B5EF4-FFF2-40B4-BE49-F238E27FC236}">
              <a16:creationId xmlns:a16="http://schemas.microsoft.com/office/drawing/2014/main" id="{00000000-0008-0000-07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618" name="Text Box 6">
          <a:extLst>
            <a:ext uri="{FF2B5EF4-FFF2-40B4-BE49-F238E27FC236}">
              <a16:creationId xmlns:a16="http://schemas.microsoft.com/office/drawing/2014/main" id="{00000000-0008-0000-07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19" name="Text Box 4">
          <a:extLst>
            <a:ext uri="{FF2B5EF4-FFF2-40B4-BE49-F238E27FC236}">
              <a16:creationId xmlns:a16="http://schemas.microsoft.com/office/drawing/2014/main" id="{00000000-0008-0000-07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20" name="Text Box 6">
          <a:extLst>
            <a:ext uri="{FF2B5EF4-FFF2-40B4-BE49-F238E27FC236}">
              <a16:creationId xmlns:a16="http://schemas.microsoft.com/office/drawing/2014/main" id="{00000000-0008-0000-07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621" name="Text Box 4">
          <a:extLst>
            <a:ext uri="{FF2B5EF4-FFF2-40B4-BE49-F238E27FC236}">
              <a16:creationId xmlns:a16="http://schemas.microsoft.com/office/drawing/2014/main" id="{00000000-0008-0000-07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622" name="Text Box 6">
          <a:extLst>
            <a:ext uri="{FF2B5EF4-FFF2-40B4-BE49-F238E27FC236}">
              <a16:creationId xmlns:a16="http://schemas.microsoft.com/office/drawing/2014/main" id="{00000000-0008-0000-07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623" name="Text Box 6">
          <a:extLst>
            <a:ext uri="{FF2B5EF4-FFF2-40B4-BE49-F238E27FC236}">
              <a16:creationId xmlns:a16="http://schemas.microsoft.com/office/drawing/2014/main" id="{00000000-0008-0000-07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24" name="Text Box 4">
          <a:extLst>
            <a:ext uri="{FF2B5EF4-FFF2-40B4-BE49-F238E27FC236}">
              <a16:creationId xmlns:a16="http://schemas.microsoft.com/office/drawing/2014/main" id="{00000000-0008-0000-07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25" name="Text Box 6">
          <a:extLst>
            <a:ext uri="{FF2B5EF4-FFF2-40B4-BE49-F238E27FC236}">
              <a16:creationId xmlns:a16="http://schemas.microsoft.com/office/drawing/2014/main" id="{00000000-0008-0000-07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626" name="Text Box 4">
          <a:extLst>
            <a:ext uri="{FF2B5EF4-FFF2-40B4-BE49-F238E27FC236}">
              <a16:creationId xmlns:a16="http://schemas.microsoft.com/office/drawing/2014/main" id="{00000000-0008-0000-07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627" name="Text Box 6">
          <a:extLst>
            <a:ext uri="{FF2B5EF4-FFF2-40B4-BE49-F238E27FC236}">
              <a16:creationId xmlns:a16="http://schemas.microsoft.com/office/drawing/2014/main" id="{00000000-0008-0000-07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628" name="Text Box 4">
          <a:extLst>
            <a:ext uri="{FF2B5EF4-FFF2-40B4-BE49-F238E27FC236}">
              <a16:creationId xmlns:a16="http://schemas.microsoft.com/office/drawing/2014/main" id="{00000000-0008-0000-07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629" name="Text Box 6">
          <a:extLst>
            <a:ext uri="{FF2B5EF4-FFF2-40B4-BE49-F238E27FC236}">
              <a16:creationId xmlns:a16="http://schemas.microsoft.com/office/drawing/2014/main" id="{00000000-0008-0000-07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30" name="Text Box 4">
          <a:extLst>
            <a:ext uri="{FF2B5EF4-FFF2-40B4-BE49-F238E27FC236}">
              <a16:creationId xmlns:a16="http://schemas.microsoft.com/office/drawing/2014/main" id="{00000000-0008-0000-07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31" name="Text Box 6">
          <a:extLst>
            <a:ext uri="{FF2B5EF4-FFF2-40B4-BE49-F238E27FC236}">
              <a16:creationId xmlns:a16="http://schemas.microsoft.com/office/drawing/2014/main" id="{00000000-0008-0000-07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32" name="Text Box 4">
          <a:extLst>
            <a:ext uri="{FF2B5EF4-FFF2-40B4-BE49-F238E27FC236}">
              <a16:creationId xmlns:a16="http://schemas.microsoft.com/office/drawing/2014/main" id="{00000000-0008-0000-07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33" name="Text Box 6">
          <a:extLst>
            <a:ext uri="{FF2B5EF4-FFF2-40B4-BE49-F238E27FC236}">
              <a16:creationId xmlns:a16="http://schemas.microsoft.com/office/drawing/2014/main" id="{00000000-0008-0000-07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34" name="Text Box 4">
          <a:extLst>
            <a:ext uri="{FF2B5EF4-FFF2-40B4-BE49-F238E27FC236}">
              <a16:creationId xmlns:a16="http://schemas.microsoft.com/office/drawing/2014/main" id="{00000000-0008-0000-07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35" name="Text Box 6">
          <a:extLst>
            <a:ext uri="{FF2B5EF4-FFF2-40B4-BE49-F238E27FC236}">
              <a16:creationId xmlns:a16="http://schemas.microsoft.com/office/drawing/2014/main" id="{00000000-0008-0000-07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36" name="Text Box 4">
          <a:extLst>
            <a:ext uri="{FF2B5EF4-FFF2-40B4-BE49-F238E27FC236}">
              <a16:creationId xmlns:a16="http://schemas.microsoft.com/office/drawing/2014/main" id="{00000000-0008-0000-07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37" name="Text Box 6">
          <a:extLst>
            <a:ext uri="{FF2B5EF4-FFF2-40B4-BE49-F238E27FC236}">
              <a16:creationId xmlns:a16="http://schemas.microsoft.com/office/drawing/2014/main" id="{00000000-0008-0000-07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38" name="Text Box 4">
          <a:extLst>
            <a:ext uri="{FF2B5EF4-FFF2-40B4-BE49-F238E27FC236}">
              <a16:creationId xmlns:a16="http://schemas.microsoft.com/office/drawing/2014/main" id="{00000000-0008-0000-07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39" name="Text Box 6">
          <a:extLst>
            <a:ext uri="{FF2B5EF4-FFF2-40B4-BE49-F238E27FC236}">
              <a16:creationId xmlns:a16="http://schemas.microsoft.com/office/drawing/2014/main" id="{00000000-0008-0000-07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40" name="Text Box 4">
          <a:extLst>
            <a:ext uri="{FF2B5EF4-FFF2-40B4-BE49-F238E27FC236}">
              <a16:creationId xmlns:a16="http://schemas.microsoft.com/office/drawing/2014/main" id="{00000000-0008-0000-07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41" name="Text Box 6">
          <a:extLst>
            <a:ext uri="{FF2B5EF4-FFF2-40B4-BE49-F238E27FC236}">
              <a16:creationId xmlns:a16="http://schemas.microsoft.com/office/drawing/2014/main" id="{00000000-0008-0000-07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42" name="Text Box 4">
          <a:extLst>
            <a:ext uri="{FF2B5EF4-FFF2-40B4-BE49-F238E27FC236}">
              <a16:creationId xmlns:a16="http://schemas.microsoft.com/office/drawing/2014/main" id="{00000000-0008-0000-07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43" name="Text Box 6">
          <a:extLst>
            <a:ext uri="{FF2B5EF4-FFF2-40B4-BE49-F238E27FC236}">
              <a16:creationId xmlns:a16="http://schemas.microsoft.com/office/drawing/2014/main" id="{00000000-0008-0000-07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44" name="Text Box 4">
          <a:extLst>
            <a:ext uri="{FF2B5EF4-FFF2-40B4-BE49-F238E27FC236}">
              <a16:creationId xmlns:a16="http://schemas.microsoft.com/office/drawing/2014/main" id="{00000000-0008-0000-07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45" name="Text Box 6">
          <a:extLst>
            <a:ext uri="{FF2B5EF4-FFF2-40B4-BE49-F238E27FC236}">
              <a16:creationId xmlns:a16="http://schemas.microsoft.com/office/drawing/2014/main" id="{00000000-0008-0000-07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46" name="Text Box 4">
          <a:extLst>
            <a:ext uri="{FF2B5EF4-FFF2-40B4-BE49-F238E27FC236}">
              <a16:creationId xmlns:a16="http://schemas.microsoft.com/office/drawing/2014/main" id="{00000000-0008-0000-07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47" name="Text Box 6">
          <a:extLst>
            <a:ext uri="{FF2B5EF4-FFF2-40B4-BE49-F238E27FC236}">
              <a16:creationId xmlns:a16="http://schemas.microsoft.com/office/drawing/2014/main" id="{00000000-0008-0000-07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48" name="Text Box 4">
          <a:extLst>
            <a:ext uri="{FF2B5EF4-FFF2-40B4-BE49-F238E27FC236}">
              <a16:creationId xmlns:a16="http://schemas.microsoft.com/office/drawing/2014/main" id="{00000000-0008-0000-07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49" name="Text Box 6">
          <a:extLst>
            <a:ext uri="{FF2B5EF4-FFF2-40B4-BE49-F238E27FC236}">
              <a16:creationId xmlns:a16="http://schemas.microsoft.com/office/drawing/2014/main" id="{00000000-0008-0000-07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50" name="Text Box 4">
          <a:extLst>
            <a:ext uri="{FF2B5EF4-FFF2-40B4-BE49-F238E27FC236}">
              <a16:creationId xmlns:a16="http://schemas.microsoft.com/office/drawing/2014/main" id="{00000000-0008-0000-07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51" name="Text Box 6">
          <a:extLst>
            <a:ext uri="{FF2B5EF4-FFF2-40B4-BE49-F238E27FC236}">
              <a16:creationId xmlns:a16="http://schemas.microsoft.com/office/drawing/2014/main" id="{00000000-0008-0000-07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52" name="Text Box 4">
          <a:extLst>
            <a:ext uri="{FF2B5EF4-FFF2-40B4-BE49-F238E27FC236}">
              <a16:creationId xmlns:a16="http://schemas.microsoft.com/office/drawing/2014/main" id="{00000000-0008-0000-07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53" name="Text Box 6">
          <a:extLst>
            <a:ext uri="{FF2B5EF4-FFF2-40B4-BE49-F238E27FC236}">
              <a16:creationId xmlns:a16="http://schemas.microsoft.com/office/drawing/2014/main" id="{00000000-0008-0000-07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54" name="Text Box 4">
          <a:extLst>
            <a:ext uri="{FF2B5EF4-FFF2-40B4-BE49-F238E27FC236}">
              <a16:creationId xmlns:a16="http://schemas.microsoft.com/office/drawing/2014/main" id="{00000000-0008-0000-07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55" name="Text Box 6">
          <a:extLst>
            <a:ext uri="{FF2B5EF4-FFF2-40B4-BE49-F238E27FC236}">
              <a16:creationId xmlns:a16="http://schemas.microsoft.com/office/drawing/2014/main" id="{00000000-0008-0000-07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56" name="Text Box 4">
          <a:extLst>
            <a:ext uri="{FF2B5EF4-FFF2-40B4-BE49-F238E27FC236}">
              <a16:creationId xmlns:a16="http://schemas.microsoft.com/office/drawing/2014/main" id="{00000000-0008-0000-07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57" name="Text Box 6">
          <a:extLst>
            <a:ext uri="{FF2B5EF4-FFF2-40B4-BE49-F238E27FC236}">
              <a16:creationId xmlns:a16="http://schemas.microsoft.com/office/drawing/2014/main" id="{00000000-0008-0000-07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58" name="Text Box 4">
          <a:extLst>
            <a:ext uri="{FF2B5EF4-FFF2-40B4-BE49-F238E27FC236}">
              <a16:creationId xmlns:a16="http://schemas.microsoft.com/office/drawing/2014/main" id="{00000000-0008-0000-07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59" name="Text Box 6">
          <a:extLst>
            <a:ext uri="{FF2B5EF4-FFF2-40B4-BE49-F238E27FC236}">
              <a16:creationId xmlns:a16="http://schemas.microsoft.com/office/drawing/2014/main" id="{00000000-0008-0000-07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660" name="Text Box 4">
          <a:extLst>
            <a:ext uri="{FF2B5EF4-FFF2-40B4-BE49-F238E27FC236}">
              <a16:creationId xmlns:a16="http://schemas.microsoft.com/office/drawing/2014/main" id="{00000000-0008-0000-07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661" name="Text Box 6">
          <a:extLst>
            <a:ext uri="{FF2B5EF4-FFF2-40B4-BE49-F238E27FC236}">
              <a16:creationId xmlns:a16="http://schemas.microsoft.com/office/drawing/2014/main" id="{00000000-0008-0000-07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62" name="Text Box 4">
          <a:extLst>
            <a:ext uri="{FF2B5EF4-FFF2-40B4-BE49-F238E27FC236}">
              <a16:creationId xmlns:a16="http://schemas.microsoft.com/office/drawing/2014/main" id="{00000000-0008-0000-07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63" name="Text Box 6">
          <a:extLst>
            <a:ext uri="{FF2B5EF4-FFF2-40B4-BE49-F238E27FC236}">
              <a16:creationId xmlns:a16="http://schemas.microsoft.com/office/drawing/2014/main" id="{00000000-0008-0000-07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664" name="Text Box 4">
          <a:extLst>
            <a:ext uri="{FF2B5EF4-FFF2-40B4-BE49-F238E27FC236}">
              <a16:creationId xmlns:a16="http://schemas.microsoft.com/office/drawing/2014/main" id="{00000000-0008-0000-07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665" name="Text Box 6">
          <a:extLst>
            <a:ext uri="{FF2B5EF4-FFF2-40B4-BE49-F238E27FC236}">
              <a16:creationId xmlns:a16="http://schemas.microsoft.com/office/drawing/2014/main" id="{00000000-0008-0000-07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666" name="Text Box 6">
          <a:extLst>
            <a:ext uri="{FF2B5EF4-FFF2-40B4-BE49-F238E27FC236}">
              <a16:creationId xmlns:a16="http://schemas.microsoft.com/office/drawing/2014/main" id="{00000000-0008-0000-07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67" name="Text Box 4">
          <a:extLst>
            <a:ext uri="{FF2B5EF4-FFF2-40B4-BE49-F238E27FC236}">
              <a16:creationId xmlns:a16="http://schemas.microsoft.com/office/drawing/2014/main" id="{00000000-0008-0000-07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68" name="Text Box 6">
          <a:extLst>
            <a:ext uri="{FF2B5EF4-FFF2-40B4-BE49-F238E27FC236}">
              <a16:creationId xmlns:a16="http://schemas.microsoft.com/office/drawing/2014/main" id="{00000000-0008-0000-07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669" name="Text Box 4">
          <a:extLst>
            <a:ext uri="{FF2B5EF4-FFF2-40B4-BE49-F238E27FC236}">
              <a16:creationId xmlns:a16="http://schemas.microsoft.com/office/drawing/2014/main" id="{00000000-0008-0000-07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670" name="Text Box 6">
          <a:extLst>
            <a:ext uri="{FF2B5EF4-FFF2-40B4-BE49-F238E27FC236}">
              <a16:creationId xmlns:a16="http://schemas.microsoft.com/office/drawing/2014/main" id="{00000000-0008-0000-07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71" name="Text Box 4">
          <a:extLst>
            <a:ext uri="{FF2B5EF4-FFF2-40B4-BE49-F238E27FC236}">
              <a16:creationId xmlns:a16="http://schemas.microsoft.com/office/drawing/2014/main" id="{00000000-0008-0000-07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72" name="Text Box 6">
          <a:extLst>
            <a:ext uri="{FF2B5EF4-FFF2-40B4-BE49-F238E27FC236}">
              <a16:creationId xmlns:a16="http://schemas.microsoft.com/office/drawing/2014/main" id="{00000000-0008-0000-07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73" name="Text Box 4">
          <a:extLst>
            <a:ext uri="{FF2B5EF4-FFF2-40B4-BE49-F238E27FC236}">
              <a16:creationId xmlns:a16="http://schemas.microsoft.com/office/drawing/2014/main" id="{00000000-0008-0000-07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74" name="Text Box 6">
          <a:extLst>
            <a:ext uri="{FF2B5EF4-FFF2-40B4-BE49-F238E27FC236}">
              <a16:creationId xmlns:a16="http://schemas.microsoft.com/office/drawing/2014/main" id="{00000000-0008-0000-07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75" name="Text Box 4">
          <a:extLst>
            <a:ext uri="{FF2B5EF4-FFF2-40B4-BE49-F238E27FC236}">
              <a16:creationId xmlns:a16="http://schemas.microsoft.com/office/drawing/2014/main" id="{00000000-0008-0000-07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676" name="Text Box 6">
          <a:extLst>
            <a:ext uri="{FF2B5EF4-FFF2-40B4-BE49-F238E27FC236}">
              <a16:creationId xmlns:a16="http://schemas.microsoft.com/office/drawing/2014/main" id="{00000000-0008-0000-07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77" name="Text Box 4">
          <a:extLst>
            <a:ext uri="{FF2B5EF4-FFF2-40B4-BE49-F238E27FC236}">
              <a16:creationId xmlns:a16="http://schemas.microsoft.com/office/drawing/2014/main" id="{00000000-0008-0000-07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78" name="Text Box 6">
          <a:extLst>
            <a:ext uri="{FF2B5EF4-FFF2-40B4-BE49-F238E27FC236}">
              <a16:creationId xmlns:a16="http://schemas.microsoft.com/office/drawing/2014/main" id="{00000000-0008-0000-07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79" name="Text Box 4">
          <a:extLst>
            <a:ext uri="{FF2B5EF4-FFF2-40B4-BE49-F238E27FC236}">
              <a16:creationId xmlns:a16="http://schemas.microsoft.com/office/drawing/2014/main" id="{00000000-0008-0000-07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80" name="Text Box 6">
          <a:extLst>
            <a:ext uri="{FF2B5EF4-FFF2-40B4-BE49-F238E27FC236}">
              <a16:creationId xmlns:a16="http://schemas.microsoft.com/office/drawing/2014/main" id="{00000000-0008-0000-07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681" name="Text Box 4">
          <a:extLst>
            <a:ext uri="{FF2B5EF4-FFF2-40B4-BE49-F238E27FC236}">
              <a16:creationId xmlns:a16="http://schemas.microsoft.com/office/drawing/2014/main" id="{00000000-0008-0000-07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682" name="Text Box 6">
          <a:extLst>
            <a:ext uri="{FF2B5EF4-FFF2-40B4-BE49-F238E27FC236}">
              <a16:creationId xmlns:a16="http://schemas.microsoft.com/office/drawing/2014/main" id="{00000000-0008-0000-07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83" name="Text Box 4">
          <a:extLst>
            <a:ext uri="{FF2B5EF4-FFF2-40B4-BE49-F238E27FC236}">
              <a16:creationId xmlns:a16="http://schemas.microsoft.com/office/drawing/2014/main" id="{00000000-0008-0000-07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684" name="Text Box 6">
          <a:extLst>
            <a:ext uri="{FF2B5EF4-FFF2-40B4-BE49-F238E27FC236}">
              <a16:creationId xmlns:a16="http://schemas.microsoft.com/office/drawing/2014/main" id="{00000000-0008-0000-07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685" name="Text Box 4">
          <a:extLst>
            <a:ext uri="{FF2B5EF4-FFF2-40B4-BE49-F238E27FC236}">
              <a16:creationId xmlns:a16="http://schemas.microsoft.com/office/drawing/2014/main" id="{00000000-0008-0000-07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686" name="Text Box 6">
          <a:extLst>
            <a:ext uri="{FF2B5EF4-FFF2-40B4-BE49-F238E27FC236}">
              <a16:creationId xmlns:a16="http://schemas.microsoft.com/office/drawing/2014/main" id="{00000000-0008-0000-07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87" name="Text Box 4">
          <a:extLst>
            <a:ext uri="{FF2B5EF4-FFF2-40B4-BE49-F238E27FC236}">
              <a16:creationId xmlns:a16="http://schemas.microsoft.com/office/drawing/2014/main" id="{00000000-0008-0000-07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88" name="Text Box 6">
          <a:extLst>
            <a:ext uri="{FF2B5EF4-FFF2-40B4-BE49-F238E27FC236}">
              <a16:creationId xmlns:a16="http://schemas.microsoft.com/office/drawing/2014/main" id="{00000000-0008-0000-07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89" name="Text Box 4">
          <a:extLst>
            <a:ext uri="{FF2B5EF4-FFF2-40B4-BE49-F238E27FC236}">
              <a16:creationId xmlns:a16="http://schemas.microsoft.com/office/drawing/2014/main" id="{00000000-0008-0000-07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690" name="Text Box 6">
          <a:extLst>
            <a:ext uri="{FF2B5EF4-FFF2-40B4-BE49-F238E27FC236}">
              <a16:creationId xmlns:a16="http://schemas.microsoft.com/office/drawing/2014/main" id="{00000000-0008-0000-07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91" name="Text Box 4">
          <a:extLst>
            <a:ext uri="{FF2B5EF4-FFF2-40B4-BE49-F238E27FC236}">
              <a16:creationId xmlns:a16="http://schemas.microsoft.com/office/drawing/2014/main" id="{00000000-0008-0000-07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692" name="Text Box 6">
          <a:extLst>
            <a:ext uri="{FF2B5EF4-FFF2-40B4-BE49-F238E27FC236}">
              <a16:creationId xmlns:a16="http://schemas.microsoft.com/office/drawing/2014/main" id="{00000000-0008-0000-07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93" name="Text Box 4">
          <a:extLst>
            <a:ext uri="{FF2B5EF4-FFF2-40B4-BE49-F238E27FC236}">
              <a16:creationId xmlns:a16="http://schemas.microsoft.com/office/drawing/2014/main" id="{00000000-0008-0000-07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694" name="Text Box 6">
          <a:extLst>
            <a:ext uri="{FF2B5EF4-FFF2-40B4-BE49-F238E27FC236}">
              <a16:creationId xmlns:a16="http://schemas.microsoft.com/office/drawing/2014/main" id="{00000000-0008-0000-07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95" name="Text Box 4">
          <a:extLst>
            <a:ext uri="{FF2B5EF4-FFF2-40B4-BE49-F238E27FC236}">
              <a16:creationId xmlns:a16="http://schemas.microsoft.com/office/drawing/2014/main" id="{00000000-0008-0000-07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96" name="Text Box 6">
          <a:extLst>
            <a:ext uri="{FF2B5EF4-FFF2-40B4-BE49-F238E27FC236}">
              <a16:creationId xmlns:a16="http://schemas.microsoft.com/office/drawing/2014/main" id="{00000000-0008-0000-07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97" name="Text Box 4">
          <a:extLst>
            <a:ext uri="{FF2B5EF4-FFF2-40B4-BE49-F238E27FC236}">
              <a16:creationId xmlns:a16="http://schemas.microsoft.com/office/drawing/2014/main" id="{00000000-0008-0000-07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698" name="Text Box 6">
          <a:extLst>
            <a:ext uri="{FF2B5EF4-FFF2-40B4-BE49-F238E27FC236}">
              <a16:creationId xmlns:a16="http://schemas.microsoft.com/office/drawing/2014/main" id="{00000000-0008-0000-07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699" name="Text Box 4">
          <a:extLst>
            <a:ext uri="{FF2B5EF4-FFF2-40B4-BE49-F238E27FC236}">
              <a16:creationId xmlns:a16="http://schemas.microsoft.com/office/drawing/2014/main" id="{00000000-0008-0000-07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00" name="Text Box 6">
          <a:extLst>
            <a:ext uri="{FF2B5EF4-FFF2-40B4-BE49-F238E27FC236}">
              <a16:creationId xmlns:a16="http://schemas.microsoft.com/office/drawing/2014/main" id="{00000000-0008-0000-07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01" name="Text Box 4">
          <a:extLst>
            <a:ext uri="{FF2B5EF4-FFF2-40B4-BE49-F238E27FC236}">
              <a16:creationId xmlns:a16="http://schemas.microsoft.com/office/drawing/2014/main" id="{00000000-0008-0000-07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02" name="Text Box 6">
          <a:extLst>
            <a:ext uri="{FF2B5EF4-FFF2-40B4-BE49-F238E27FC236}">
              <a16:creationId xmlns:a16="http://schemas.microsoft.com/office/drawing/2014/main" id="{00000000-0008-0000-07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03" name="Text Box 4">
          <a:extLst>
            <a:ext uri="{FF2B5EF4-FFF2-40B4-BE49-F238E27FC236}">
              <a16:creationId xmlns:a16="http://schemas.microsoft.com/office/drawing/2014/main" id="{00000000-0008-0000-07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04" name="Text Box 6">
          <a:extLst>
            <a:ext uri="{FF2B5EF4-FFF2-40B4-BE49-F238E27FC236}">
              <a16:creationId xmlns:a16="http://schemas.microsoft.com/office/drawing/2014/main" id="{00000000-0008-0000-07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05" name="Text Box 4">
          <a:extLst>
            <a:ext uri="{FF2B5EF4-FFF2-40B4-BE49-F238E27FC236}">
              <a16:creationId xmlns:a16="http://schemas.microsoft.com/office/drawing/2014/main" id="{00000000-0008-0000-07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06" name="Text Box 6">
          <a:extLst>
            <a:ext uri="{FF2B5EF4-FFF2-40B4-BE49-F238E27FC236}">
              <a16:creationId xmlns:a16="http://schemas.microsoft.com/office/drawing/2014/main" id="{00000000-0008-0000-07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707" name="Text Box 4">
          <a:extLst>
            <a:ext uri="{FF2B5EF4-FFF2-40B4-BE49-F238E27FC236}">
              <a16:creationId xmlns:a16="http://schemas.microsoft.com/office/drawing/2014/main" id="{00000000-0008-0000-07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708" name="Text Box 6">
          <a:extLst>
            <a:ext uri="{FF2B5EF4-FFF2-40B4-BE49-F238E27FC236}">
              <a16:creationId xmlns:a16="http://schemas.microsoft.com/office/drawing/2014/main" id="{00000000-0008-0000-07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09" name="Text Box 4">
          <a:extLst>
            <a:ext uri="{FF2B5EF4-FFF2-40B4-BE49-F238E27FC236}">
              <a16:creationId xmlns:a16="http://schemas.microsoft.com/office/drawing/2014/main" id="{00000000-0008-0000-07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10" name="Text Box 6">
          <a:extLst>
            <a:ext uri="{FF2B5EF4-FFF2-40B4-BE49-F238E27FC236}">
              <a16:creationId xmlns:a16="http://schemas.microsoft.com/office/drawing/2014/main" id="{00000000-0008-0000-07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711" name="Text Box 4">
          <a:extLst>
            <a:ext uri="{FF2B5EF4-FFF2-40B4-BE49-F238E27FC236}">
              <a16:creationId xmlns:a16="http://schemas.microsoft.com/office/drawing/2014/main" id="{00000000-0008-0000-07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712" name="Text Box 6">
          <a:extLst>
            <a:ext uri="{FF2B5EF4-FFF2-40B4-BE49-F238E27FC236}">
              <a16:creationId xmlns:a16="http://schemas.microsoft.com/office/drawing/2014/main" id="{00000000-0008-0000-07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13" name="Text Box 4">
          <a:extLst>
            <a:ext uri="{FF2B5EF4-FFF2-40B4-BE49-F238E27FC236}">
              <a16:creationId xmlns:a16="http://schemas.microsoft.com/office/drawing/2014/main" id="{00000000-0008-0000-07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14" name="Text Box 6">
          <a:extLst>
            <a:ext uri="{FF2B5EF4-FFF2-40B4-BE49-F238E27FC236}">
              <a16:creationId xmlns:a16="http://schemas.microsoft.com/office/drawing/2014/main" id="{00000000-0008-0000-07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715" name="Text Box 4">
          <a:extLst>
            <a:ext uri="{FF2B5EF4-FFF2-40B4-BE49-F238E27FC236}">
              <a16:creationId xmlns:a16="http://schemas.microsoft.com/office/drawing/2014/main" id="{00000000-0008-0000-07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716" name="Text Box 6">
          <a:extLst>
            <a:ext uri="{FF2B5EF4-FFF2-40B4-BE49-F238E27FC236}">
              <a16:creationId xmlns:a16="http://schemas.microsoft.com/office/drawing/2014/main" id="{00000000-0008-0000-07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17" name="Text Box 4">
          <a:extLst>
            <a:ext uri="{FF2B5EF4-FFF2-40B4-BE49-F238E27FC236}">
              <a16:creationId xmlns:a16="http://schemas.microsoft.com/office/drawing/2014/main" id="{00000000-0008-0000-07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18" name="Text Box 6">
          <a:extLst>
            <a:ext uri="{FF2B5EF4-FFF2-40B4-BE49-F238E27FC236}">
              <a16:creationId xmlns:a16="http://schemas.microsoft.com/office/drawing/2014/main" id="{00000000-0008-0000-07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19" name="Text Box 4">
          <a:extLst>
            <a:ext uri="{FF2B5EF4-FFF2-40B4-BE49-F238E27FC236}">
              <a16:creationId xmlns:a16="http://schemas.microsoft.com/office/drawing/2014/main" id="{00000000-0008-0000-07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20" name="Text Box 6">
          <a:extLst>
            <a:ext uri="{FF2B5EF4-FFF2-40B4-BE49-F238E27FC236}">
              <a16:creationId xmlns:a16="http://schemas.microsoft.com/office/drawing/2014/main" id="{00000000-0008-0000-07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21" name="Text Box 4">
          <a:extLst>
            <a:ext uri="{FF2B5EF4-FFF2-40B4-BE49-F238E27FC236}">
              <a16:creationId xmlns:a16="http://schemas.microsoft.com/office/drawing/2014/main" id="{00000000-0008-0000-07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22" name="Text Box 6">
          <a:extLst>
            <a:ext uri="{FF2B5EF4-FFF2-40B4-BE49-F238E27FC236}">
              <a16:creationId xmlns:a16="http://schemas.microsoft.com/office/drawing/2014/main" id="{00000000-0008-0000-07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23" name="Text Box 4">
          <a:extLst>
            <a:ext uri="{FF2B5EF4-FFF2-40B4-BE49-F238E27FC236}">
              <a16:creationId xmlns:a16="http://schemas.microsoft.com/office/drawing/2014/main" id="{00000000-0008-0000-07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24" name="Text Box 6">
          <a:extLst>
            <a:ext uri="{FF2B5EF4-FFF2-40B4-BE49-F238E27FC236}">
              <a16:creationId xmlns:a16="http://schemas.microsoft.com/office/drawing/2014/main" id="{00000000-0008-0000-07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725" name="Text Box 4">
          <a:extLst>
            <a:ext uri="{FF2B5EF4-FFF2-40B4-BE49-F238E27FC236}">
              <a16:creationId xmlns:a16="http://schemas.microsoft.com/office/drawing/2014/main" id="{00000000-0008-0000-07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726" name="Text Box 6">
          <a:extLst>
            <a:ext uri="{FF2B5EF4-FFF2-40B4-BE49-F238E27FC236}">
              <a16:creationId xmlns:a16="http://schemas.microsoft.com/office/drawing/2014/main" id="{00000000-0008-0000-07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27" name="Text Box 4">
          <a:extLst>
            <a:ext uri="{FF2B5EF4-FFF2-40B4-BE49-F238E27FC236}">
              <a16:creationId xmlns:a16="http://schemas.microsoft.com/office/drawing/2014/main" id="{00000000-0008-0000-07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28" name="Text Box 6">
          <a:extLst>
            <a:ext uri="{FF2B5EF4-FFF2-40B4-BE49-F238E27FC236}">
              <a16:creationId xmlns:a16="http://schemas.microsoft.com/office/drawing/2014/main" id="{00000000-0008-0000-07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729" name="Text Box 4">
          <a:extLst>
            <a:ext uri="{FF2B5EF4-FFF2-40B4-BE49-F238E27FC236}">
              <a16:creationId xmlns:a16="http://schemas.microsoft.com/office/drawing/2014/main" id="{00000000-0008-0000-07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730" name="Text Box 6">
          <a:extLst>
            <a:ext uri="{FF2B5EF4-FFF2-40B4-BE49-F238E27FC236}">
              <a16:creationId xmlns:a16="http://schemas.microsoft.com/office/drawing/2014/main" id="{00000000-0008-0000-07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731" name="Text Box 6">
          <a:extLst>
            <a:ext uri="{FF2B5EF4-FFF2-40B4-BE49-F238E27FC236}">
              <a16:creationId xmlns:a16="http://schemas.microsoft.com/office/drawing/2014/main" id="{00000000-0008-0000-07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32" name="Text Box 4">
          <a:extLst>
            <a:ext uri="{FF2B5EF4-FFF2-40B4-BE49-F238E27FC236}">
              <a16:creationId xmlns:a16="http://schemas.microsoft.com/office/drawing/2014/main" id="{00000000-0008-0000-07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33" name="Text Box 6">
          <a:extLst>
            <a:ext uri="{FF2B5EF4-FFF2-40B4-BE49-F238E27FC236}">
              <a16:creationId xmlns:a16="http://schemas.microsoft.com/office/drawing/2014/main" id="{00000000-0008-0000-07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734" name="Text Box 4">
          <a:extLst>
            <a:ext uri="{FF2B5EF4-FFF2-40B4-BE49-F238E27FC236}">
              <a16:creationId xmlns:a16="http://schemas.microsoft.com/office/drawing/2014/main" id="{00000000-0008-0000-07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735" name="Text Box 6">
          <a:extLst>
            <a:ext uri="{FF2B5EF4-FFF2-40B4-BE49-F238E27FC236}">
              <a16:creationId xmlns:a16="http://schemas.microsoft.com/office/drawing/2014/main" id="{00000000-0008-0000-07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736" name="Text Box 6">
          <a:extLst>
            <a:ext uri="{FF2B5EF4-FFF2-40B4-BE49-F238E27FC236}">
              <a16:creationId xmlns:a16="http://schemas.microsoft.com/office/drawing/2014/main" id="{00000000-0008-0000-07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37" name="Text Box 4">
          <a:extLst>
            <a:ext uri="{FF2B5EF4-FFF2-40B4-BE49-F238E27FC236}">
              <a16:creationId xmlns:a16="http://schemas.microsoft.com/office/drawing/2014/main" id="{00000000-0008-0000-07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38" name="Text Box 6">
          <a:extLst>
            <a:ext uri="{FF2B5EF4-FFF2-40B4-BE49-F238E27FC236}">
              <a16:creationId xmlns:a16="http://schemas.microsoft.com/office/drawing/2014/main" id="{00000000-0008-0000-07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39" name="Text Box 4">
          <a:extLst>
            <a:ext uri="{FF2B5EF4-FFF2-40B4-BE49-F238E27FC236}">
              <a16:creationId xmlns:a16="http://schemas.microsoft.com/office/drawing/2014/main" id="{00000000-0008-0000-07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40" name="Text Box 6">
          <a:extLst>
            <a:ext uri="{FF2B5EF4-FFF2-40B4-BE49-F238E27FC236}">
              <a16:creationId xmlns:a16="http://schemas.microsoft.com/office/drawing/2014/main" id="{00000000-0008-0000-07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41" name="Text Box 4">
          <a:extLst>
            <a:ext uri="{FF2B5EF4-FFF2-40B4-BE49-F238E27FC236}">
              <a16:creationId xmlns:a16="http://schemas.microsoft.com/office/drawing/2014/main" id="{00000000-0008-0000-07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42" name="Text Box 6">
          <a:extLst>
            <a:ext uri="{FF2B5EF4-FFF2-40B4-BE49-F238E27FC236}">
              <a16:creationId xmlns:a16="http://schemas.microsoft.com/office/drawing/2014/main" id="{00000000-0008-0000-07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43" name="Text Box 4">
          <a:extLst>
            <a:ext uri="{FF2B5EF4-FFF2-40B4-BE49-F238E27FC236}">
              <a16:creationId xmlns:a16="http://schemas.microsoft.com/office/drawing/2014/main" id="{00000000-0008-0000-07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44" name="Text Box 6">
          <a:extLst>
            <a:ext uri="{FF2B5EF4-FFF2-40B4-BE49-F238E27FC236}">
              <a16:creationId xmlns:a16="http://schemas.microsoft.com/office/drawing/2014/main" id="{00000000-0008-0000-07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45" name="Text Box 4">
          <a:extLst>
            <a:ext uri="{FF2B5EF4-FFF2-40B4-BE49-F238E27FC236}">
              <a16:creationId xmlns:a16="http://schemas.microsoft.com/office/drawing/2014/main" id="{00000000-0008-0000-07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46" name="Text Box 6">
          <a:extLst>
            <a:ext uri="{FF2B5EF4-FFF2-40B4-BE49-F238E27FC236}">
              <a16:creationId xmlns:a16="http://schemas.microsoft.com/office/drawing/2014/main" id="{00000000-0008-0000-07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747" name="Text Box 6">
          <a:extLst>
            <a:ext uri="{FF2B5EF4-FFF2-40B4-BE49-F238E27FC236}">
              <a16:creationId xmlns:a16="http://schemas.microsoft.com/office/drawing/2014/main" id="{00000000-0008-0000-07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48" name="Text Box 4">
          <a:extLst>
            <a:ext uri="{FF2B5EF4-FFF2-40B4-BE49-F238E27FC236}">
              <a16:creationId xmlns:a16="http://schemas.microsoft.com/office/drawing/2014/main" id="{00000000-0008-0000-07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49" name="Text Box 6">
          <a:extLst>
            <a:ext uri="{FF2B5EF4-FFF2-40B4-BE49-F238E27FC236}">
              <a16:creationId xmlns:a16="http://schemas.microsoft.com/office/drawing/2014/main" id="{00000000-0008-0000-07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325</xdr:row>
      <xdr:rowOff>0</xdr:rowOff>
    </xdr:from>
    <xdr:to>
      <xdr:col>13</xdr:col>
      <xdr:colOff>104775</xdr:colOff>
      <xdr:row>326</xdr:row>
      <xdr:rowOff>106844</xdr:rowOff>
    </xdr:to>
    <xdr:sp macro="" textlink="">
      <xdr:nvSpPr>
        <xdr:cNvPr id="750" name="Text Box 4">
          <a:extLst>
            <a:ext uri="{FF2B5EF4-FFF2-40B4-BE49-F238E27FC236}">
              <a16:creationId xmlns:a16="http://schemas.microsoft.com/office/drawing/2014/main" id="{00000000-0008-0000-07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751" name="Text Box 6">
          <a:extLst>
            <a:ext uri="{FF2B5EF4-FFF2-40B4-BE49-F238E27FC236}">
              <a16:creationId xmlns:a16="http://schemas.microsoft.com/office/drawing/2014/main" id="{00000000-0008-0000-07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752" name="Text Box 4">
          <a:extLst>
            <a:ext uri="{FF2B5EF4-FFF2-40B4-BE49-F238E27FC236}">
              <a16:creationId xmlns:a16="http://schemas.microsoft.com/office/drawing/2014/main" id="{00000000-0008-0000-07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753" name="Text Box 6">
          <a:extLst>
            <a:ext uri="{FF2B5EF4-FFF2-40B4-BE49-F238E27FC236}">
              <a16:creationId xmlns:a16="http://schemas.microsoft.com/office/drawing/2014/main" id="{00000000-0008-0000-07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54" name="Text Box 4">
          <a:extLst>
            <a:ext uri="{FF2B5EF4-FFF2-40B4-BE49-F238E27FC236}">
              <a16:creationId xmlns:a16="http://schemas.microsoft.com/office/drawing/2014/main" id="{00000000-0008-0000-07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55" name="Text Box 6">
          <a:extLst>
            <a:ext uri="{FF2B5EF4-FFF2-40B4-BE49-F238E27FC236}">
              <a16:creationId xmlns:a16="http://schemas.microsoft.com/office/drawing/2014/main" id="{00000000-0008-0000-07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56" name="Text Box 4">
          <a:extLst>
            <a:ext uri="{FF2B5EF4-FFF2-40B4-BE49-F238E27FC236}">
              <a16:creationId xmlns:a16="http://schemas.microsoft.com/office/drawing/2014/main" id="{00000000-0008-0000-07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57" name="Text Box 6">
          <a:extLst>
            <a:ext uri="{FF2B5EF4-FFF2-40B4-BE49-F238E27FC236}">
              <a16:creationId xmlns:a16="http://schemas.microsoft.com/office/drawing/2014/main" id="{00000000-0008-0000-07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58" name="Text Box 4">
          <a:extLst>
            <a:ext uri="{FF2B5EF4-FFF2-40B4-BE49-F238E27FC236}">
              <a16:creationId xmlns:a16="http://schemas.microsoft.com/office/drawing/2014/main" id="{00000000-0008-0000-07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759" name="Text Box 6">
          <a:extLst>
            <a:ext uri="{FF2B5EF4-FFF2-40B4-BE49-F238E27FC236}">
              <a16:creationId xmlns:a16="http://schemas.microsoft.com/office/drawing/2014/main" id="{00000000-0008-0000-07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60" name="Text Box 4">
          <a:extLst>
            <a:ext uri="{FF2B5EF4-FFF2-40B4-BE49-F238E27FC236}">
              <a16:creationId xmlns:a16="http://schemas.microsoft.com/office/drawing/2014/main" id="{00000000-0008-0000-07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761" name="Text Box 6">
          <a:extLst>
            <a:ext uri="{FF2B5EF4-FFF2-40B4-BE49-F238E27FC236}">
              <a16:creationId xmlns:a16="http://schemas.microsoft.com/office/drawing/2014/main" id="{00000000-0008-0000-07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62" name="Text Box 4">
          <a:extLst>
            <a:ext uri="{FF2B5EF4-FFF2-40B4-BE49-F238E27FC236}">
              <a16:creationId xmlns:a16="http://schemas.microsoft.com/office/drawing/2014/main" id="{00000000-0008-0000-07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63" name="Text Box 6">
          <a:extLst>
            <a:ext uri="{FF2B5EF4-FFF2-40B4-BE49-F238E27FC236}">
              <a16:creationId xmlns:a16="http://schemas.microsoft.com/office/drawing/2014/main" id="{00000000-0008-0000-07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64" name="Text Box 4">
          <a:extLst>
            <a:ext uri="{FF2B5EF4-FFF2-40B4-BE49-F238E27FC236}">
              <a16:creationId xmlns:a16="http://schemas.microsoft.com/office/drawing/2014/main" id="{00000000-0008-0000-07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65" name="Text Box 6">
          <a:extLst>
            <a:ext uri="{FF2B5EF4-FFF2-40B4-BE49-F238E27FC236}">
              <a16:creationId xmlns:a16="http://schemas.microsoft.com/office/drawing/2014/main" id="{00000000-0008-0000-07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66" name="Text Box 4">
          <a:extLst>
            <a:ext uri="{FF2B5EF4-FFF2-40B4-BE49-F238E27FC236}">
              <a16:creationId xmlns:a16="http://schemas.microsoft.com/office/drawing/2014/main" id="{00000000-0008-0000-07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67" name="Text Box 6">
          <a:extLst>
            <a:ext uri="{FF2B5EF4-FFF2-40B4-BE49-F238E27FC236}">
              <a16:creationId xmlns:a16="http://schemas.microsoft.com/office/drawing/2014/main" id="{00000000-0008-0000-07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68" name="Text Box 4">
          <a:extLst>
            <a:ext uri="{FF2B5EF4-FFF2-40B4-BE49-F238E27FC236}">
              <a16:creationId xmlns:a16="http://schemas.microsoft.com/office/drawing/2014/main" id="{00000000-0008-0000-07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69" name="Text Box 6">
          <a:extLst>
            <a:ext uri="{FF2B5EF4-FFF2-40B4-BE49-F238E27FC236}">
              <a16:creationId xmlns:a16="http://schemas.microsoft.com/office/drawing/2014/main" id="{00000000-0008-0000-07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70" name="Text Box 4">
          <a:extLst>
            <a:ext uri="{FF2B5EF4-FFF2-40B4-BE49-F238E27FC236}">
              <a16:creationId xmlns:a16="http://schemas.microsoft.com/office/drawing/2014/main" id="{00000000-0008-0000-07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71" name="Text Box 6">
          <a:extLst>
            <a:ext uri="{FF2B5EF4-FFF2-40B4-BE49-F238E27FC236}">
              <a16:creationId xmlns:a16="http://schemas.microsoft.com/office/drawing/2014/main" id="{00000000-0008-0000-07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72" name="Text Box 4">
          <a:extLst>
            <a:ext uri="{FF2B5EF4-FFF2-40B4-BE49-F238E27FC236}">
              <a16:creationId xmlns:a16="http://schemas.microsoft.com/office/drawing/2014/main" id="{00000000-0008-0000-07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73" name="Text Box 6">
          <a:extLst>
            <a:ext uri="{FF2B5EF4-FFF2-40B4-BE49-F238E27FC236}">
              <a16:creationId xmlns:a16="http://schemas.microsoft.com/office/drawing/2014/main" id="{00000000-0008-0000-07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74" name="Text Box 4">
          <a:extLst>
            <a:ext uri="{FF2B5EF4-FFF2-40B4-BE49-F238E27FC236}">
              <a16:creationId xmlns:a16="http://schemas.microsoft.com/office/drawing/2014/main" id="{00000000-0008-0000-07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75" name="Text Box 6">
          <a:extLst>
            <a:ext uri="{FF2B5EF4-FFF2-40B4-BE49-F238E27FC236}">
              <a16:creationId xmlns:a16="http://schemas.microsoft.com/office/drawing/2014/main" id="{00000000-0008-0000-07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76" name="Text Box 4">
          <a:extLst>
            <a:ext uri="{FF2B5EF4-FFF2-40B4-BE49-F238E27FC236}">
              <a16:creationId xmlns:a16="http://schemas.microsoft.com/office/drawing/2014/main" id="{00000000-0008-0000-07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77" name="Text Box 6">
          <a:extLst>
            <a:ext uri="{FF2B5EF4-FFF2-40B4-BE49-F238E27FC236}">
              <a16:creationId xmlns:a16="http://schemas.microsoft.com/office/drawing/2014/main" id="{00000000-0008-0000-07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78" name="Text Box 4">
          <a:extLst>
            <a:ext uri="{FF2B5EF4-FFF2-40B4-BE49-F238E27FC236}">
              <a16:creationId xmlns:a16="http://schemas.microsoft.com/office/drawing/2014/main" id="{00000000-0008-0000-07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79" name="Text Box 6">
          <a:extLst>
            <a:ext uri="{FF2B5EF4-FFF2-40B4-BE49-F238E27FC236}">
              <a16:creationId xmlns:a16="http://schemas.microsoft.com/office/drawing/2014/main" id="{00000000-0008-0000-07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80" name="Text Box 4">
          <a:extLst>
            <a:ext uri="{FF2B5EF4-FFF2-40B4-BE49-F238E27FC236}">
              <a16:creationId xmlns:a16="http://schemas.microsoft.com/office/drawing/2014/main" id="{00000000-0008-0000-07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81" name="Text Box 6">
          <a:extLst>
            <a:ext uri="{FF2B5EF4-FFF2-40B4-BE49-F238E27FC236}">
              <a16:creationId xmlns:a16="http://schemas.microsoft.com/office/drawing/2014/main" id="{00000000-0008-0000-07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82" name="Text Box 4">
          <a:extLst>
            <a:ext uri="{FF2B5EF4-FFF2-40B4-BE49-F238E27FC236}">
              <a16:creationId xmlns:a16="http://schemas.microsoft.com/office/drawing/2014/main" id="{00000000-0008-0000-07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783" name="Text Box 6">
          <a:extLst>
            <a:ext uri="{FF2B5EF4-FFF2-40B4-BE49-F238E27FC236}">
              <a16:creationId xmlns:a16="http://schemas.microsoft.com/office/drawing/2014/main" id="{00000000-0008-0000-07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84" name="Text Box 4">
          <a:extLst>
            <a:ext uri="{FF2B5EF4-FFF2-40B4-BE49-F238E27FC236}">
              <a16:creationId xmlns:a16="http://schemas.microsoft.com/office/drawing/2014/main" id="{00000000-0008-0000-07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85" name="Text Box 6">
          <a:extLst>
            <a:ext uri="{FF2B5EF4-FFF2-40B4-BE49-F238E27FC236}">
              <a16:creationId xmlns:a16="http://schemas.microsoft.com/office/drawing/2014/main" id="{00000000-0008-0000-07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86" name="Text Box 4">
          <a:extLst>
            <a:ext uri="{FF2B5EF4-FFF2-40B4-BE49-F238E27FC236}">
              <a16:creationId xmlns:a16="http://schemas.microsoft.com/office/drawing/2014/main" id="{00000000-0008-0000-07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787" name="Text Box 6">
          <a:extLst>
            <a:ext uri="{FF2B5EF4-FFF2-40B4-BE49-F238E27FC236}">
              <a16:creationId xmlns:a16="http://schemas.microsoft.com/office/drawing/2014/main" id="{00000000-0008-0000-07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88" name="Text Box 4">
          <a:extLst>
            <a:ext uri="{FF2B5EF4-FFF2-40B4-BE49-F238E27FC236}">
              <a16:creationId xmlns:a16="http://schemas.microsoft.com/office/drawing/2014/main" id="{00000000-0008-0000-07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789" name="Text Box 6">
          <a:extLst>
            <a:ext uri="{FF2B5EF4-FFF2-40B4-BE49-F238E27FC236}">
              <a16:creationId xmlns:a16="http://schemas.microsoft.com/office/drawing/2014/main" id="{00000000-0008-0000-07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90" name="Text Box 4">
          <a:extLst>
            <a:ext uri="{FF2B5EF4-FFF2-40B4-BE49-F238E27FC236}">
              <a16:creationId xmlns:a16="http://schemas.microsoft.com/office/drawing/2014/main" id="{00000000-0008-0000-07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91" name="Text Box 6">
          <a:extLst>
            <a:ext uri="{FF2B5EF4-FFF2-40B4-BE49-F238E27FC236}">
              <a16:creationId xmlns:a16="http://schemas.microsoft.com/office/drawing/2014/main" id="{00000000-0008-0000-07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92" name="Text Box 4">
          <a:extLst>
            <a:ext uri="{FF2B5EF4-FFF2-40B4-BE49-F238E27FC236}">
              <a16:creationId xmlns:a16="http://schemas.microsoft.com/office/drawing/2014/main" id="{00000000-0008-0000-07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793" name="Text Box 6">
          <a:extLst>
            <a:ext uri="{FF2B5EF4-FFF2-40B4-BE49-F238E27FC236}">
              <a16:creationId xmlns:a16="http://schemas.microsoft.com/office/drawing/2014/main" id="{00000000-0008-0000-07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94" name="Text Box 4">
          <a:extLst>
            <a:ext uri="{FF2B5EF4-FFF2-40B4-BE49-F238E27FC236}">
              <a16:creationId xmlns:a16="http://schemas.microsoft.com/office/drawing/2014/main" id="{00000000-0008-0000-07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95" name="Text Box 6">
          <a:extLst>
            <a:ext uri="{FF2B5EF4-FFF2-40B4-BE49-F238E27FC236}">
              <a16:creationId xmlns:a16="http://schemas.microsoft.com/office/drawing/2014/main" id="{00000000-0008-0000-07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796" name="Text Box 4">
          <a:extLst>
            <a:ext uri="{FF2B5EF4-FFF2-40B4-BE49-F238E27FC236}">
              <a16:creationId xmlns:a16="http://schemas.microsoft.com/office/drawing/2014/main" id="{00000000-0008-0000-07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797" name="Text Box 6">
          <a:extLst>
            <a:ext uri="{FF2B5EF4-FFF2-40B4-BE49-F238E27FC236}">
              <a16:creationId xmlns:a16="http://schemas.microsoft.com/office/drawing/2014/main" id="{00000000-0008-0000-07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98" name="Text Box 4">
          <a:extLst>
            <a:ext uri="{FF2B5EF4-FFF2-40B4-BE49-F238E27FC236}">
              <a16:creationId xmlns:a16="http://schemas.microsoft.com/office/drawing/2014/main" id="{00000000-0008-0000-07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799" name="Text Box 6">
          <a:extLst>
            <a:ext uri="{FF2B5EF4-FFF2-40B4-BE49-F238E27FC236}">
              <a16:creationId xmlns:a16="http://schemas.microsoft.com/office/drawing/2014/main" id="{00000000-0008-0000-07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00" name="Text Box 4">
          <a:extLst>
            <a:ext uri="{FF2B5EF4-FFF2-40B4-BE49-F238E27FC236}">
              <a16:creationId xmlns:a16="http://schemas.microsoft.com/office/drawing/2014/main" id="{00000000-0008-0000-07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01" name="Text Box 6">
          <a:extLst>
            <a:ext uri="{FF2B5EF4-FFF2-40B4-BE49-F238E27FC236}">
              <a16:creationId xmlns:a16="http://schemas.microsoft.com/office/drawing/2014/main" id="{00000000-0008-0000-07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02" name="Text Box 4">
          <a:extLst>
            <a:ext uri="{FF2B5EF4-FFF2-40B4-BE49-F238E27FC236}">
              <a16:creationId xmlns:a16="http://schemas.microsoft.com/office/drawing/2014/main" id="{00000000-0008-0000-07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03" name="Text Box 6">
          <a:extLst>
            <a:ext uri="{FF2B5EF4-FFF2-40B4-BE49-F238E27FC236}">
              <a16:creationId xmlns:a16="http://schemas.microsoft.com/office/drawing/2014/main" id="{00000000-0008-0000-07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04" name="Text Box 4">
          <a:extLst>
            <a:ext uri="{FF2B5EF4-FFF2-40B4-BE49-F238E27FC236}">
              <a16:creationId xmlns:a16="http://schemas.microsoft.com/office/drawing/2014/main" id="{00000000-0008-0000-07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05" name="Text Box 6">
          <a:extLst>
            <a:ext uri="{FF2B5EF4-FFF2-40B4-BE49-F238E27FC236}">
              <a16:creationId xmlns:a16="http://schemas.microsoft.com/office/drawing/2014/main" id="{00000000-0008-0000-07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06" name="Text Box 4">
          <a:extLst>
            <a:ext uri="{FF2B5EF4-FFF2-40B4-BE49-F238E27FC236}">
              <a16:creationId xmlns:a16="http://schemas.microsoft.com/office/drawing/2014/main" id="{00000000-0008-0000-07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07" name="Text Box 6">
          <a:extLst>
            <a:ext uri="{FF2B5EF4-FFF2-40B4-BE49-F238E27FC236}">
              <a16:creationId xmlns:a16="http://schemas.microsoft.com/office/drawing/2014/main" id="{00000000-0008-0000-07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08" name="Text Box 4">
          <a:extLst>
            <a:ext uri="{FF2B5EF4-FFF2-40B4-BE49-F238E27FC236}">
              <a16:creationId xmlns:a16="http://schemas.microsoft.com/office/drawing/2014/main" id="{00000000-0008-0000-07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09" name="Text Box 6">
          <a:extLst>
            <a:ext uri="{FF2B5EF4-FFF2-40B4-BE49-F238E27FC236}">
              <a16:creationId xmlns:a16="http://schemas.microsoft.com/office/drawing/2014/main" id="{00000000-0008-0000-07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10" name="Text Box 4">
          <a:extLst>
            <a:ext uri="{FF2B5EF4-FFF2-40B4-BE49-F238E27FC236}">
              <a16:creationId xmlns:a16="http://schemas.microsoft.com/office/drawing/2014/main" id="{00000000-0008-0000-07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11" name="Text Box 6">
          <a:extLst>
            <a:ext uri="{FF2B5EF4-FFF2-40B4-BE49-F238E27FC236}">
              <a16:creationId xmlns:a16="http://schemas.microsoft.com/office/drawing/2014/main" id="{00000000-0008-0000-07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12" name="Text Box 4">
          <a:extLst>
            <a:ext uri="{FF2B5EF4-FFF2-40B4-BE49-F238E27FC236}">
              <a16:creationId xmlns:a16="http://schemas.microsoft.com/office/drawing/2014/main" id="{00000000-0008-0000-07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13" name="Text Box 6">
          <a:extLst>
            <a:ext uri="{FF2B5EF4-FFF2-40B4-BE49-F238E27FC236}">
              <a16:creationId xmlns:a16="http://schemas.microsoft.com/office/drawing/2014/main" id="{00000000-0008-0000-07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814" name="Text Box 4">
          <a:extLst>
            <a:ext uri="{FF2B5EF4-FFF2-40B4-BE49-F238E27FC236}">
              <a16:creationId xmlns:a16="http://schemas.microsoft.com/office/drawing/2014/main" id="{00000000-0008-0000-07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815" name="Text Box 6">
          <a:extLst>
            <a:ext uri="{FF2B5EF4-FFF2-40B4-BE49-F238E27FC236}">
              <a16:creationId xmlns:a16="http://schemas.microsoft.com/office/drawing/2014/main" id="{00000000-0008-0000-07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16" name="Text Box 4">
          <a:extLst>
            <a:ext uri="{FF2B5EF4-FFF2-40B4-BE49-F238E27FC236}">
              <a16:creationId xmlns:a16="http://schemas.microsoft.com/office/drawing/2014/main" id="{00000000-0008-0000-07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17" name="Text Box 6">
          <a:extLst>
            <a:ext uri="{FF2B5EF4-FFF2-40B4-BE49-F238E27FC236}">
              <a16:creationId xmlns:a16="http://schemas.microsoft.com/office/drawing/2014/main" id="{00000000-0008-0000-07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18" name="Text Box 4">
          <a:extLst>
            <a:ext uri="{FF2B5EF4-FFF2-40B4-BE49-F238E27FC236}">
              <a16:creationId xmlns:a16="http://schemas.microsoft.com/office/drawing/2014/main" id="{00000000-0008-0000-07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19" name="Text Box 6">
          <a:extLst>
            <a:ext uri="{FF2B5EF4-FFF2-40B4-BE49-F238E27FC236}">
              <a16:creationId xmlns:a16="http://schemas.microsoft.com/office/drawing/2014/main" id="{00000000-0008-0000-07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820" name="Text Box 6">
          <a:extLst>
            <a:ext uri="{FF2B5EF4-FFF2-40B4-BE49-F238E27FC236}">
              <a16:creationId xmlns:a16="http://schemas.microsoft.com/office/drawing/2014/main" id="{00000000-0008-0000-07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21" name="Text Box 4">
          <a:extLst>
            <a:ext uri="{FF2B5EF4-FFF2-40B4-BE49-F238E27FC236}">
              <a16:creationId xmlns:a16="http://schemas.microsoft.com/office/drawing/2014/main" id="{00000000-0008-0000-07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22" name="Text Box 6">
          <a:extLst>
            <a:ext uri="{FF2B5EF4-FFF2-40B4-BE49-F238E27FC236}">
              <a16:creationId xmlns:a16="http://schemas.microsoft.com/office/drawing/2014/main" id="{00000000-0008-0000-07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23" name="Text Box 4">
          <a:extLst>
            <a:ext uri="{FF2B5EF4-FFF2-40B4-BE49-F238E27FC236}">
              <a16:creationId xmlns:a16="http://schemas.microsoft.com/office/drawing/2014/main" id="{00000000-0008-0000-07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24" name="Text Box 6">
          <a:extLst>
            <a:ext uri="{FF2B5EF4-FFF2-40B4-BE49-F238E27FC236}">
              <a16:creationId xmlns:a16="http://schemas.microsoft.com/office/drawing/2014/main" id="{00000000-0008-0000-07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825" name="Text Box 4">
          <a:extLst>
            <a:ext uri="{FF2B5EF4-FFF2-40B4-BE49-F238E27FC236}">
              <a16:creationId xmlns:a16="http://schemas.microsoft.com/office/drawing/2014/main" id="{00000000-0008-0000-07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826" name="Text Box 6">
          <a:extLst>
            <a:ext uri="{FF2B5EF4-FFF2-40B4-BE49-F238E27FC236}">
              <a16:creationId xmlns:a16="http://schemas.microsoft.com/office/drawing/2014/main" id="{00000000-0008-0000-07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27" name="Text Box 4">
          <a:extLst>
            <a:ext uri="{FF2B5EF4-FFF2-40B4-BE49-F238E27FC236}">
              <a16:creationId xmlns:a16="http://schemas.microsoft.com/office/drawing/2014/main" id="{00000000-0008-0000-07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28" name="Text Box 6">
          <a:extLst>
            <a:ext uri="{FF2B5EF4-FFF2-40B4-BE49-F238E27FC236}">
              <a16:creationId xmlns:a16="http://schemas.microsoft.com/office/drawing/2014/main" id="{00000000-0008-0000-07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829" name="Text Box 4">
          <a:extLst>
            <a:ext uri="{FF2B5EF4-FFF2-40B4-BE49-F238E27FC236}">
              <a16:creationId xmlns:a16="http://schemas.microsoft.com/office/drawing/2014/main" id="{00000000-0008-0000-07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830" name="Text Box 6">
          <a:extLst>
            <a:ext uri="{FF2B5EF4-FFF2-40B4-BE49-F238E27FC236}">
              <a16:creationId xmlns:a16="http://schemas.microsoft.com/office/drawing/2014/main" id="{00000000-0008-0000-07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31" name="Text Box 4">
          <a:extLst>
            <a:ext uri="{FF2B5EF4-FFF2-40B4-BE49-F238E27FC236}">
              <a16:creationId xmlns:a16="http://schemas.microsoft.com/office/drawing/2014/main" id="{00000000-0008-0000-07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32" name="Text Box 6">
          <a:extLst>
            <a:ext uri="{FF2B5EF4-FFF2-40B4-BE49-F238E27FC236}">
              <a16:creationId xmlns:a16="http://schemas.microsoft.com/office/drawing/2014/main" id="{00000000-0008-0000-07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833" name="Text Box 4">
          <a:extLst>
            <a:ext uri="{FF2B5EF4-FFF2-40B4-BE49-F238E27FC236}">
              <a16:creationId xmlns:a16="http://schemas.microsoft.com/office/drawing/2014/main" id="{00000000-0008-0000-07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834" name="Text Box 6">
          <a:extLst>
            <a:ext uri="{FF2B5EF4-FFF2-40B4-BE49-F238E27FC236}">
              <a16:creationId xmlns:a16="http://schemas.microsoft.com/office/drawing/2014/main" id="{00000000-0008-0000-07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835" name="Text Box 4">
          <a:extLst>
            <a:ext uri="{FF2B5EF4-FFF2-40B4-BE49-F238E27FC236}">
              <a16:creationId xmlns:a16="http://schemas.microsoft.com/office/drawing/2014/main" id="{00000000-0008-0000-07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836" name="Text Box 6">
          <a:extLst>
            <a:ext uri="{FF2B5EF4-FFF2-40B4-BE49-F238E27FC236}">
              <a16:creationId xmlns:a16="http://schemas.microsoft.com/office/drawing/2014/main" id="{00000000-0008-0000-07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37" name="Text Box 4">
          <a:extLst>
            <a:ext uri="{FF2B5EF4-FFF2-40B4-BE49-F238E27FC236}">
              <a16:creationId xmlns:a16="http://schemas.microsoft.com/office/drawing/2014/main" id="{00000000-0008-0000-07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38" name="Text Box 6">
          <a:extLst>
            <a:ext uri="{FF2B5EF4-FFF2-40B4-BE49-F238E27FC236}">
              <a16:creationId xmlns:a16="http://schemas.microsoft.com/office/drawing/2014/main" id="{00000000-0008-0000-07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839" name="Text Box 4">
          <a:extLst>
            <a:ext uri="{FF2B5EF4-FFF2-40B4-BE49-F238E27FC236}">
              <a16:creationId xmlns:a16="http://schemas.microsoft.com/office/drawing/2014/main" id="{00000000-0008-0000-07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840" name="Text Box 6">
          <a:extLst>
            <a:ext uri="{FF2B5EF4-FFF2-40B4-BE49-F238E27FC236}">
              <a16:creationId xmlns:a16="http://schemas.microsoft.com/office/drawing/2014/main" id="{00000000-0008-0000-07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41" name="Text Box 4">
          <a:extLst>
            <a:ext uri="{FF2B5EF4-FFF2-40B4-BE49-F238E27FC236}">
              <a16:creationId xmlns:a16="http://schemas.microsoft.com/office/drawing/2014/main" id="{00000000-0008-0000-07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42" name="Text Box 6">
          <a:extLst>
            <a:ext uri="{FF2B5EF4-FFF2-40B4-BE49-F238E27FC236}">
              <a16:creationId xmlns:a16="http://schemas.microsoft.com/office/drawing/2014/main" id="{00000000-0008-0000-07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43" name="Text Box 4">
          <a:extLst>
            <a:ext uri="{FF2B5EF4-FFF2-40B4-BE49-F238E27FC236}">
              <a16:creationId xmlns:a16="http://schemas.microsoft.com/office/drawing/2014/main" id="{00000000-0008-0000-07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44" name="Text Box 6">
          <a:extLst>
            <a:ext uri="{FF2B5EF4-FFF2-40B4-BE49-F238E27FC236}">
              <a16:creationId xmlns:a16="http://schemas.microsoft.com/office/drawing/2014/main" id="{00000000-0008-0000-07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45" name="Text Box 4">
          <a:extLst>
            <a:ext uri="{FF2B5EF4-FFF2-40B4-BE49-F238E27FC236}">
              <a16:creationId xmlns:a16="http://schemas.microsoft.com/office/drawing/2014/main" id="{00000000-0008-0000-07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46" name="Text Box 6">
          <a:extLst>
            <a:ext uri="{FF2B5EF4-FFF2-40B4-BE49-F238E27FC236}">
              <a16:creationId xmlns:a16="http://schemas.microsoft.com/office/drawing/2014/main" id="{00000000-0008-0000-07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847" name="Text Box 4">
          <a:extLst>
            <a:ext uri="{FF2B5EF4-FFF2-40B4-BE49-F238E27FC236}">
              <a16:creationId xmlns:a16="http://schemas.microsoft.com/office/drawing/2014/main" id="{00000000-0008-0000-07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848" name="Text Box 6">
          <a:extLst>
            <a:ext uri="{FF2B5EF4-FFF2-40B4-BE49-F238E27FC236}">
              <a16:creationId xmlns:a16="http://schemas.microsoft.com/office/drawing/2014/main" id="{00000000-0008-0000-07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49" name="Text Box 4">
          <a:extLst>
            <a:ext uri="{FF2B5EF4-FFF2-40B4-BE49-F238E27FC236}">
              <a16:creationId xmlns:a16="http://schemas.microsoft.com/office/drawing/2014/main" id="{00000000-0008-0000-07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50" name="Text Box 6">
          <a:extLst>
            <a:ext uri="{FF2B5EF4-FFF2-40B4-BE49-F238E27FC236}">
              <a16:creationId xmlns:a16="http://schemas.microsoft.com/office/drawing/2014/main" id="{00000000-0008-0000-07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51" name="Text Box 4">
          <a:extLst>
            <a:ext uri="{FF2B5EF4-FFF2-40B4-BE49-F238E27FC236}">
              <a16:creationId xmlns:a16="http://schemas.microsoft.com/office/drawing/2014/main" id="{00000000-0008-0000-07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52" name="Text Box 6">
          <a:extLst>
            <a:ext uri="{FF2B5EF4-FFF2-40B4-BE49-F238E27FC236}">
              <a16:creationId xmlns:a16="http://schemas.microsoft.com/office/drawing/2014/main" id="{00000000-0008-0000-07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53" name="Text Box 4">
          <a:extLst>
            <a:ext uri="{FF2B5EF4-FFF2-40B4-BE49-F238E27FC236}">
              <a16:creationId xmlns:a16="http://schemas.microsoft.com/office/drawing/2014/main" id="{00000000-0008-0000-07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54" name="Text Box 6">
          <a:extLst>
            <a:ext uri="{FF2B5EF4-FFF2-40B4-BE49-F238E27FC236}">
              <a16:creationId xmlns:a16="http://schemas.microsoft.com/office/drawing/2014/main" id="{00000000-0008-0000-07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55" name="Text Box 4">
          <a:extLst>
            <a:ext uri="{FF2B5EF4-FFF2-40B4-BE49-F238E27FC236}">
              <a16:creationId xmlns:a16="http://schemas.microsoft.com/office/drawing/2014/main" id="{00000000-0008-0000-07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56" name="Text Box 6">
          <a:extLst>
            <a:ext uri="{FF2B5EF4-FFF2-40B4-BE49-F238E27FC236}">
              <a16:creationId xmlns:a16="http://schemas.microsoft.com/office/drawing/2014/main" id="{00000000-0008-0000-07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57" name="Text Box 4">
          <a:extLst>
            <a:ext uri="{FF2B5EF4-FFF2-40B4-BE49-F238E27FC236}">
              <a16:creationId xmlns:a16="http://schemas.microsoft.com/office/drawing/2014/main" id="{00000000-0008-0000-07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58" name="Text Box 6">
          <a:extLst>
            <a:ext uri="{FF2B5EF4-FFF2-40B4-BE49-F238E27FC236}">
              <a16:creationId xmlns:a16="http://schemas.microsoft.com/office/drawing/2014/main" id="{00000000-0008-0000-07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59" name="Text Box 4">
          <a:extLst>
            <a:ext uri="{FF2B5EF4-FFF2-40B4-BE49-F238E27FC236}">
              <a16:creationId xmlns:a16="http://schemas.microsoft.com/office/drawing/2014/main" id="{00000000-0008-0000-07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60" name="Text Box 6">
          <a:extLst>
            <a:ext uri="{FF2B5EF4-FFF2-40B4-BE49-F238E27FC236}">
              <a16:creationId xmlns:a16="http://schemas.microsoft.com/office/drawing/2014/main" id="{00000000-0008-0000-07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861" name="Text Box 4">
          <a:extLst>
            <a:ext uri="{FF2B5EF4-FFF2-40B4-BE49-F238E27FC236}">
              <a16:creationId xmlns:a16="http://schemas.microsoft.com/office/drawing/2014/main" id="{00000000-0008-0000-07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862" name="Text Box 6">
          <a:extLst>
            <a:ext uri="{FF2B5EF4-FFF2-40B4-BE49-F238E27FC236}">
              <a16:creationId xmlns:a16="http://schemas.microsoft.com/office/drawing/2014/main" id="{00000000-0008-0000-07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63" name="Text Box 4">
          <a:extLst>
            <a:ext uri="{FF2B5EF4-FFF2-40B4-BE49-F238E27FC236}">
              <a16:creationId xmlns:a16="http://schemas.microsoft.com/office/drawing/2014/main" id="{00000000-0008-0000-07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64" name="Text Box 6">
          <a:extLst>
            <a:ext uri="{FF2B5EF4-FFF2-40B4-BE49-F238E27FC236}">
              <a16:creationId xmlns:a16="http://schemas.microsoft.com/office/drawing/2014/main" id="{00000000-0008-0000-07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65" name="Text Box 4">
          <a:extLst>
            <a:ext uri="{FF2B5EF4-FFF2-40B4-BE49-F238E27FC236}">
              <a16:creationId xmlns:a16="http://schemas.microsoft.com/office/drawing/2014/main" id="{00000000-0008-0000-07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66" name="Text Box 6">
          <a:extLst>
            <a:ext uri="{FF2B5EF4-FFF2-40B4-BE49-F238E27FC236}">
              <a16:creationId xmlns:a16="http://schemas.microsoft.com/office/drawing/2014/main" id="{00000000-0008-0000-07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67" name="Text Box 4">
          <a:extLst>
            <a:ext uri="{FF2B5EF4-FFF2-40B4-BE49-F238E27FC236}">
              <a16:creationId xmlns:a16="http://schemas.microsoft.com/office/drawing/2014/main" id="{00000000-0008-0000-07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68" name="Text Box 6">
          <a:extLst>
            <a:ext uri="{FF2B5EF4-FFF2-40B4-BE49-F238E27FC236}">
              <a16:creationId xmlns:a16="http://schemas.microsoft.com/office/drawing/2014/main" id="{00000000-0008-0000-07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69" name="Text Box 4">
          <a:extLst>
            <a:ext uri="{FF2B5EF4-FFF2-40B4-BE49-F238E27FC236}">
              <a16:creationId xmlns:a16="http://schemas.microsoft.com/office/drawing/2014/main" id="{00000000-0008-0000-07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70" name="Text Box 6">
          <a:extLst>
            <a:ext uri="{FF2B5EF4-FFF2-40B4-BE49-F238E27FC236}">
              <a16:creationId xmlns:a16="http://schemas.microsoft.com/office/drawing/2014/main" id="{00000000-0008-0000-07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871" name="Text Box 6">
          <a:extLst>
            <a:ext uri="{FF2B5EF4-FFF2-40B4-BE49-F238E27FC236}">
              <a16:creationId xmlns:a16="http://schemas.microsoft.com/office/drawing/2014/main" id="{00000000-0008-0000-07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72" name="Text Box 4">
          <a:extLst>
            <a:ext uri="{FF2B5EF4-FFF2-40B4-BE49-F238E27FC236}">
              <a16:creationId xmlns:a16="http://schemas.microsoft.com/office/drawing/2014/main" id="{00000000-0008-0000-07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873" name="Text Box 6">
          <a:extLst>
            <a:ext uri="{FF2B5EF4-FFF2-40B4-BE49-F238E27FC236}">
              <a16:creationId xmlns:a16="http://schemas.microsoft.com/office/drawing/2014/main" id="{00000000-0008-0000-07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74" name="Text Box 4">
          <a:extLst>
            <a:ext uri="{FF2B5EF4-FFF2-40B4-BE49-F238E27FC236}">
              <a16:creationId xmlns:a16="http://schemas.microsoft.com/office/drawing/2014/main" id="{00000000-0008-0000-07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75" name="Text Box 6">
          <a:extLst>
            <a:ext uri="{FF2B5EF4-FFF2-40B4-BE49-F238E27FC236}">
              <a16:creationId xmlns:a16="http://schemas.microsoft.com/office/drawing/2014/main" id="{00000000-0008-0000-07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76" name="Text Box 4">
          <a:extLst>
            <a:ext uri="{FF2B5EF4-FFF2-40B4-BE49-F238E27FC236}">
              <a16:creationId xmlns:a16="http://schemas.microsoft.com/office/drawing/2014/main" id="{00000000-0008-0000-07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877" name="Text Box 6">
          <a:extLst>
            <a:ext uri="{FF2B5EF4-FFF2-40B4-BE49-F238E27FC236}">
              <a16:creationId xmlns:a16="http://schemas.microsoft.com/office/drawing/2014/main" id="{00000000-0008-0000-07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78" name="Text Box 4">
          <a:extLst>
            <a:ext uri="{FF2B5EF4-FFF2-40B4-BE49-F238E27FC236}">
              <a16:creationId xmlns:a16="http://schemas.microsoft.com/office/drawing/2014/main" id="{00000000-0008-0000-07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79" name="Text Box 6">
          <a:extLst>
            <a:ext uri="{FF2B5EF4-FFF2-40B4-BE49-F238E27FC236}">
              <a16:creationId xmlns:a16="http://schemas.microsoft.com/office/drawing/2014/main" id="{00000000-0008-0000-07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880" name="Text Box 4">
          <a:extLst>
            <a:ext uri="{FF2B5EF4-FFF2-40B4-BE49-F238E27FC236}">
              <a16:creationId xmlns:a16="http://schemas.microsoft.com/office/drawing/2014/main" id="{00000000-0008-0000-07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881" name="Text Box 6">
          <a:extLst>
            <a:ext uri="{FF2B5EF4-FFF2-40B4-BE49-F238E27FC236}">
              <a16:creationId xmlns:a16="http://schemas.microsoft.com/office/drawing/2014/main" id="{00000000-0008-0000-07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82" name="Text Box 4">
          <a:extLst>
            <a:ext uri="{FF2B5EF4-FFF2-40B4-BE49-F238E27FC236}">
              <a16:creationId xmlns:a16="http://schemas.microsoft.com/office/drawing/2014/main" id="{00000000-0008-0000-07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883" name="Text Box 6">
          <a:extLst>
            <a:ext uri="{FF2B5EF4-FFF2-40B4-BE49-F238E27FC236}">
              <a16:creationId xmlns:a16="http://schemas.microsoft.com/office/drawing/2014/main" id="{00000000-0008-0000-07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84" name="Text Box 4">
          <a:extLst>
            <a:ext uri="{FF2B5EF4-FFF2-40B4-BE49-F238E27FC236}">
              <a16:creationId xmlns:a16="http://schemas.microsoft.com/office/drawing/2014/main" id="{00000000-0008-0000-07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885" name="Text Box 6">
          <a:extLst>
            <a:ext uri="{FF2B5EF4-FFF2-40B4-BE49-F238E27FC236}">
              <a16:creationId xmlns:a16="http://schemas.microsoft.com/office/drawing/2014/main" id="{00000000-0008-0000-07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886" name="Text Box 6">
          <a:extLst>
            <a:ext uri="{FF2B5EF4-FFF2-40B4-BE49-F238E27FC236}">
              <a16:creationId xmlns:a16="http://schemas.microsoft.com/office/drawing/2014/main" id="{00000000-0008-0000-07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87" name="Text Box 4">
          <a:extLst>
            <a:ext uri="{FF2B5EF4-FFF2-40B4-BE49-F238E27FC236}">
              <a16:creationId xmlns:a16="http://schemas.microsoft.com/office/drawing/2014/main" id="{00000000-0008-0000-07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888" name="Text Box 6">
          <a:extLst>
            <a:ext uri="{FF2B5EF4-FFF2-40B4-BE49-F238E27FC236}">
              <a16:creationId xmlns:a16="http://schemas.microsoft.com/office/drawing/2014/main" id="{00000000-0008-0000-07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89" name="Text Box 4">
          <a:extLst>
            <a:ext uri="{FF2B5EF4-FFF2-40B4-BE49-F238E27FC236}">
              <a16:creationId xmlns:a16="http://schemas.microsoft.com/office/drawing/2014/main" id="{00000000-0008-0000-07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890" name="Text Box 6">
          <a:extLst>
            <a:ext uri="{FF2B5EF4-FFF2-40B4-BE49-F238E27FC236}">
              <a16:creationId xmlns:a16="http://schemas.microsoft.com/office/drawing/2014/main" id="{00000000-0008-0000-07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891" name="Text Box 6">
          <a:extLst>
            <a:ext uri="{FF2B5EF4-FFF2-40B4-BE49-F238E27FC236}">
              <a16:creationId xmlns:a16="http://schemas.microsoft.com/office/drawing/2014/main" id="{00000000-0008-0000-07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892" name="Text Box 4">
          <a:extLst>
            <a:ext uri="{FF2B5EF4-FFF2-40B4-BE49-F238E27FC236}">
              <a16:creationId xmlns:a16="http://schemas.microsoft.com/office/drawing/2014/main" id="{00000000-0008-0000-07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893" name="Text Box 6">
          <a:extLst>
            <a:ext uri="{FF2B5EF4-FFF2-40B4-BE49-F238E27FC236}">
              <a16:creationId xmlns:a16="http://schemas.microsoft.com/office/drawing/2014/main" id="{00000000-0008-0000-07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135419</xdr:rowOff>
    </xdr:to>
    <xdr:sp macro="" textlink="">
      <xdr:nvSpPr>
        <xdr:cNvPr id="894" name="Text Box 4">
          <a:extLst>
            <a:ext uri="{FF2B5EF4-FFF2-40B4-BE49-F238E27FC236}">
              <a16:creationId xmlns:a16="http://schemas.microsoft.com/office/drawing/2014/main" id="{00000000-0008-0000-07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135419</xdr:rowOff>
    </xdr:to>
    <xdr:sp macro="" textlink="">
      <xdr:nvSpPr>
        <xdr:cNvPr id="895" name="Text Box 6">
          <a:extLst>
            <a:ext uri="{FF2B5EF4-FFF2-40B4-BE49-F238E27FC236}">
              <a16:creationId xmlns:a16="http://schemas.microsoft.com/office/drawing/2014/main" id="{00000000-0008-0000-07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96" name="Text Box 4">
          <a:extLst>
            <a:ext uri="{FF2B5EF4-FFF2-40B4-BE49-F238E27FC236}">
              <a16:creationId xmlns:a16="http://schemas.microsoft.com/office/drawing/2014/main" id="{00000000-0008-0000-07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897" name="Text Box 6">
          <a:extLst>
            <a:ext uri="{FF2B5EF4-FFF2-40B4-BE49-F238E27FC236}">
              <a16:creationId xmlns:a16="http://schemas.microsoft.com/office/drawing/2014/main" id="{00000000-0008-0000-07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898" name="Text Box 4">
          <a:extLst>
            <a:ext uri="{FF2B5EF4-FFF2-40B4-BE49-F238E27FC236}">
              <a16:creationId xmlns:a16="http://schemas.microsoft.com/office/drawing/2014/main" id="{00000000-0008-0000-07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899" name="Text Box 6">
          <a:extLst>
            <a:ext uri="{FF2B5EF4-FFF2-40B4-BE49-F238E27FC236}">
              <a16:creationId xmlns:a16="http://schemas.microsoft.com/office/drawing/2014/main" id="{00000000-0008-0000-07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00" name="Text Box 4">
          <a:extLst>
            <a:ext uri="{FF2B5EF4-FFF2-40B4-BE49-F238E27FC236}">
              <a16:creationId xmlns:a16="http://schemas.microsoft.com/office/drawing/2014/main" id="{00000000-0008-0000-07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01" name="Text Box 6">
          <a:extLst>
            <a:ext uri="{FF2B5EF4-FFF2-40B4-BE49-F238E27FC236}">
              <a16:creationId xmlns:a16="http://schemas.microsoft.com/office/drawing/2014/main" id="{00000000-0008-0000-07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02" name="Text Box 4">
          <a:extLst>
            <a:ext uri="{FF2B5EF4-FFF2-40B4-BE49-F238E27FC236}">
              <a16:creationId xmlns:a16="http://schemas.microsoft.com/office/drawing/2014/main" id="{00000000-0008-0000-07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03" name="Text Box 6">
          <a:extLst>
            <a:ext uri="{FF2B5EF4-FFF2-40B4-BE49-F238E27FC236}">
              <a16:creationId xmlns:a16="http://schemas.microsoft.com/office/drawing/2014/main" id="{00000000-0008-0000-07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904" name="Text Box 4">
          <a:extLst>
            <a:ext uri="{FF2B5EF4-FFF2-40B4-BE49-F238E27FC236}">
              <a16:creationId xmlns:a16="http://schemas.microsoft.com/office/drawing/2014/main" id="{00000000-0008-0000-07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905" name="Text Box 6">
          <a:extLst>
            <a:ext uri="{FF2B5EF4-FFF2-40B4-BE49-F238E27FC236}">
              <a16:creationId xmlns:a16="http://schemas.microsoft.com/office/drawing/2014/main" id="{00000000-0008-0000-07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06" name="Text Box 4">
          <a:extLst>
            <a:ext uri="{FF2B5EF4-FFF2-40B4-BE49-F238E27FC236}">
              <a16:creationId xmlns:a16="http://schemas.microsoft.com/office/drawing/2014/main" id="{00000000-0008-0000-07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07" name="Text Box 6">
          <a:extLst>
            <a:ext uri="{FF2B5EF4-FFF2-40B4-BE49-F238E27FC236}">
              <a16:creationId xmlns:a16="http://schemas.microsoft.com/office/drawing/2014/main" id="{00000000-0008-0000-07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908" name="Text Box 4">
          <a:extLst>
            <a:ext uri="{FF2B5EF4-FFF2-40B4-BE49-F238E27FC236}">
              <a16:creationId xmlns:a16="http://schemas.microsoft.com/office/drawing/2014/main" id="{00000000-0008-0000-07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909" name="Text Box 6">
          <a:extLst>
            <a:ext uri="{FF2B5EF4-FFF2-40B4-BE49-F238E27FC236}">
              <a16:creationId xmlns:a16="http://schemas.microsoft.com/office/drawing/2014/main" id="{00000000-0008-0000-07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910" name="Text Box 4">
          <a:extLst>
            <a:ext uri="{FF2B5EF4-FFF2-40B4-BE49-F238E27FC236}">
              <a16:creationId xmlns:a16="http://schemas.microsoft.com/office/drawing/2014/main" id="{00000000-0008-0000-07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125894</xdr:rowOff>
    </xdr:to>
    <xdr:sp macro="" textlink="">
      <xdr:nvSpPr>
        <xdr:cNvPr id="911" name="Text Box 6">
          <a:extLst>
            <a:ext uri="{FF2B5EF4-FFF2-40B4-BE49-F238E27FC236}">
              <a16:creationId xmlns:a16="http://schemas.microsoft.com/office/drawing/2014/main" id="{00000000-0008-0000-07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12" name="Text Box 4">
          <a:extLst>
            <a:ext uri="{FF2B5EF4-FFF2-40B4-BE49-F238E27FC236}">
              <a16:creationId xmlns:a16="http://schemas.microsoft.com/office/drawing/2014/main" id="{00000000-0008-0000-07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13" name="Text Box 6">
          <a:extLst>
            <a:ext uri="{FF2B5EF4-FFF2-40B4-BE49-F238E27FC236}">
              <a16:creationId xmlns:a16="http://schemas.microsoft.com/office/drawing/2014/main" id="{00000000-0008-0000-07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14" name="Text Box 4">
          <a:extLst>
            <a:ext uri="{FF2B5EF4-FFF2-40B4-BE49-F238E27FC236}">
              <a16:creationId xmlns:a16="http://schemas.microsoft.com/office/drawing/2014/main" id="{00000000-0008-0000-07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15" name="Text Box 6">
          <a:extLst>
            <a:ext uri="{FF2B5EF4-FFF2-40B4-BE49-F238E27FC236}">
              <a16:creationId xmlns:a16="http://schemas.microsoft.com/office/drawing/2014/main" id="{00000000-0008-0000-07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16" name="Text Box 4">
          <a:extLst>
            <a:ext uri="{FF2B5EF4-FFF2-40B4-BE49-F238E27FC236}">
              <a16:creationId xmlns:a16="http://schemas.microsoft.com/office/drawing/2014/main" id="{00000000-0008-0000-07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17" name="Text Box 6">
          <a:extLst>
            <a:ext uri="{FF2B5EF4-FFF2-40B4-BE49-F238E27FC236}">
              <a16:creationId xmlns:a16="http://schemas.microsoft.com/office/drawing/2014/main" id="{00000000-0008-0000-07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18" name="Text Box 4">
          <a:extLst>
            <a:ext uri="{FF2B5EF4-FFF2-40B4-BE49-F238E27FC236}">
              <a16:creationId xmlns:a16="http://schemas.microsoft.com/office/drawing/2014/main" id="{00000000-0008-0000-07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19" name="Text Box 6">
          <a:extLst>
            <a:ext uri="{FF2B5EF4-FFF2-40B4-BE49-F238E27FC236}">
              <a16:creationId xmlns:a16="http://schemas.microsoft.com/office/drawing/2014/main" id="{00000000-0008-0000-07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20" name="Text Box 4">
          <a:extLst>
            <a:ext uri="{FF2B5EF4-FFF2-40B4-BE49-F238E27FC236}">
              <a16:creationId xmlns:a16="http://schemas.microsoft.com/office/drawing/2014/main" id="{00000000-0008-0000-07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21" name="Text Box 6">
          <a:extLst>
            <a:ext uri="{FF2B5EF4-FFF2-40B4-BE49-F238E27FC236}">
              <a16:creationId xmlns:a16="http://schemas.microsoft.com/office/drawing/2014/main" id="{00000000-0008-0000-07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22" name="Text Box 4">
          <a:extLst>
            <a:ext uri="{FF2B5EF4-FFF2-40B4-BE49-F238E27FC236}">
              <a16:creationId xmlns:a16="http://schemas.microsoft.com/office/drawing/2014/main" id="{00000000-0008-0000-07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23" name="Text Box 6">
          <a:extLst>
            <a:ext uri="{FF2B5EF4-FFF2-40B4-BE49-F238E27FC236}">
              <a16:creationId xmlns:a16="http://schemas.microsoft.com/office/drawing/2014/main" id="{00000000-0008-0000-07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24" name="Text Box 4">
          <a:extLst>
            <a:ext uri="{FF2B5EF4-FFF2-40B4-BE49-F238E27FC236}">
              <a16:creationId xmlns:a16="http://schemas.microsoft.com/office/drawing/2014/main" id="{00000000-0008-0000-07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25" name="Text Box 6">
          <a:extLst>
            <a:ext uri="{FF2B5EF4-FFF2-40B4-BE49-F238E27FC236}">
              <a16:creationId xmlns:a16="http://schemas.microsoft.com/office/drawing/2014/main" id="{00000000-0008-0000-07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26" name="Text Box 4">
          <a:extLst>
            <a:ext uri="{FF2B5EF4-FFF2-40B4-BE49-F238E27FC236}">
              <a16:creationId xmlns:a16="http://schemas.microsoft.com/office/drawing/2014/main" id="{00000000-0008-0000-07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27" name="Text Box 6">
          <a:extLst>
            <a:ext uri="{FF2B5EF4-FFF2-40B4-BE49-F238E27FC236}">
              <a16:creationId xmlns:a16="http://schemas.microsoft.com/office/drawing/2014/main" id="{00000000-0008-0000-07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28" name="Text Box 4">
          <a:extLst>
            <a:ext uri="{FF2B5EF4-FFF2-40B4-BE49-F238E27FC236}">
              <a16:creationId xmlns:a16="http://schemas.microsoft.com/office/drawing/2014/main" id="{00000000-0008-0000-07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29" name="Text Box 6">
          <a:extLst>
            <a:ext uri="{FF2B5EF4-FFF2-40B4-BE49-F238E27FC236}">
              <a16:creationId xmlns:a16="http://schemas.microsoft.com/office/drawing/2014/main" id="{00000000-0008-0000-07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930" name="Text Box 4">
          <a:extLst>
            <a:ext uri="{FF2B5EF4-FFF2-40B4-BE49-F238E27FC236}">
              <a16:creationId xmlns:a16="http://schemas.microsoft.com/office/drawing/2014/main" id="{00000000-0008-0000-07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931" name="Text Box 6">
          <a:extLst>
            <a:ext uri="{FF2B5EF4-FFF2-40B4-BE49-F238E27FC236}">
              <a16:creationId xmlns:a16="http://schemas.microsoft.com/office/drawing/2014/main" id="{00000000-0008-0000-07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32" name="Text Box 4">
          <a:extLst>
            <a:ext uri="{FF2B5EF4-FFF2-40B4-BE49-F238E27FC236}">
              <a16:creationId xmlns:a16="http://schemas.microsoft.com/office/drawing/2014/main" id="{00000000-0008-0000-07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33" name="Text Box 6">
          <a:extLst>
            <a:ext uri="{FF2B5EF4-FFF2-40B4-BE49-F238E27FC236}">
              <a16:creationId xmlns:a16="http://schemas.microsoft.com/office/drawing/2014/main" id="{00000000-0008-0000-07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934" name="Text Box 4">
          <a:extLst>
            <a:ext uri="{FF2B5EF4-FFF2-40B4-BE49-F238E27FC236}">
              <a16:creationId xmlns:a16="http://schemas.microsoft.com/office/drawing/2014/main" id="{00000000-0008-0000-07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935" name="Text Box 6">
          <a:extLst>
            <a:ext uri="{FF2B5EF4-FFF2-40B4-BE49-F238E27FC236}">
              <a16:creationId xmlns:a16="http://schemas.microsoft.com/office/drawing/2014/main" id="{00000000-0008-0000-07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36" name="Text Box 4">
          <a:extLst>
            <a:ext uri="{FF2B5EF4-FFF2-40B4-BE49-F238E27FC236}">
              <a16:creationId xmlns:a16="http://schemas.microsoft.com/office/drawing/2014/main" id="{00000000-0008-0000-07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37" name="Text Box 6">
          <a:extLst>
            <a:ext uri="{FF2B5EF4-FFF2-40B4-BE49-F238E27FC236}">
              <a16:creationId xmlns:a16="http://schemas.microsoft.com/office/drawing/2014/main" id="{00000000-0008-0000-07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938" name="Text Box 4">
          <a:extLst>
            <a:ext uri="{FF2B5EF4-FFF2-40B4-BE49-F238E27FC236}">
              <a16:creationId xmlns:a16="http://schemas.microsoft.com/office/drawing/2014/main" id="{00000000-0008-0000-07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939" name="Text Box 6">
          <a:extLst>
            <a:ext uri="{FF2B5EF4-FFF2-40B4-BE49-F238E27FC236}">
              <a16:creationId xmlns:a16="http://schemas.microsoft.com/office/drawing/2014/main" id="{00000000-0008-0000-07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40" name="Text Box 4">
          <a:extLst>
            <a:ext uri="{FF2B5EF4-FFF2-40B4-BE49-F238E27FC236}">
              <a16:creationId xmlns:a16="http://schemas.microsoft.com/office/drawing/2014/main" id="{00000000-0008-0000-07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41" name="Text Box 6">
          <a:extLst>
            <a:ext uri="{FF2B5EF4-FFF2-40B4-BE49-F238E27FC236}">
              <a16:creationId xmlns:a16="http://schemas.microsoft.com/office/drawing/2014/main" id="{00000000-0008-0000-07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42" name="Text Box 4">
          <a:extLst>
            <a:ext uri="{FF2B5EF4-FFF2-40B4-BE49-F238E27FC236}">
              <a16:creationId xmlns:a16="http://schemas.microsoft.com/office/drawing/2014/main" id="{00000000-0008-0000-07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43" name="Text Box 6">
          <a:extLst>
            <a:ext uri="{FF2B5EF4-FFF2-40B4-BE49-F238E27FC236}">
              <a16:creationId xmlns:a16="http://schemas.microsoft.com/office/drawing/2014/main" id="{00000000-0008-0000-07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44" name="Text Box 4">
          <a:extLst>
            <a:ext uri="{FF2B5EF4-FFF2-40B4-BE49-F238E27FC236}">
              <a16:creationId xmlns:a16="http://schemas.microsoft.com/office/drawing/2014/main" id="{00000000-0008-0000-07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45" name="Text Box 6">
          <a:extLst>
            <a:ext uri="{FF2B5EF4-FFF2-40B4-BE49-F238E27FC236}">
              <a16:creationId xmlns:a16="http://schemas.microsoft.com/office/drawing/2014/main" id="{00000000-0008-0000-07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46" name="Text Box 4">
          <a:extLst>
            <a:ext uri="{FF2B5EF4-FFF2-40B4-BE49-F238E27FC236}">
              <a16:creationId xmlns:a16="http://schemas.microsoft.com/office/drawing/2014/main" id="{00000000-0008-0000-07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47" name="Text Box 6">
          <a:extLst>
            <a:ext uri="{FF2B5EF4-FFF2-40B4-BE49-F238E27FC236}">
              <a16:creationId xmlns:a16="http://schemas.microsoft.com/office/drawing/2014/main" id="{00000000-0008-0000-07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948" name="Text Box 4">
          <a:extLst>
            <a:ext uri="{FF2B5EF4-FFF2-40B4-BE49-F238E27FC236}">
              <a16:creationId xmlns:a16="http://schemas.microsoft.com/office/drawing/2014/main" id="{00000000-0008-0000-07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949" name="Text Box 6">
          <a:extLst>
            <a:ext uri="{FF2B5EF4-FFF2-40B4-BE49-F238E27FC236}">
              <a16:creationId xmlns:a16="http://schemas.microsoft.com/office/drawing/2014/main" id="{00000000-0008-0000-07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50" name="Text Box 4">
          <a:extLst>
            <a:ext uri="{FF2B5EF4-FFF2-40B4-BE49-F238E27FC236}">
              <a16:creationId xmlns:a16="http://schemas.microsoft.com/office/drawing/2014/main" id="{00000000-0008-0000-07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51" name="Text Box 6">
          <a:extLst>
            <a:ext uri="{FF2B5EF4-FFF2-40B4-BE49-F238E27FC236}">
              <a16:creationId xmlns:a16="http://schemas.microsoft.com/office/drawing/2014/main" id="{00000000-0008-0000-07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952" name="Text Box 4">
          <a:extLst>
            <a:ext uri="{FF2B5EF4-FFF2-40B4-BE49-F238E27FC236}">
              <a16:creationId xmlns:a16="http://schemas.microsoft.com/office/drawing/2014/main" id="{00000000-0008-0000-07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953" name="Text Box 6">
          <a:extLst>
            <a:ext uri="{FF2B5EF4-FFF2-40B4-BE49-F238E27FC236}">
              <a16:creationId xmlns:a16="http://schemas.microsoft.com/office/drawing/2014/main" id="{00000000-0008-0000-07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954" name="Text Box 6">
          <a:extLst>
            <a:ext uri="{FF2B5EF4-FFF2-40B4-BE49-F238E27FC236}">
              <a16:creationId xmlns:a16="http://schemas.microsoft.com/office/drawing/2014/main" id="{00000000-0008-0000-07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55" name="Text Box 4">
          <a:extLst>
            <a:ext uri="{FF2B5EF4-FFF2-40B4-BE49-F238E27FC236}">
              <a16:creationId xmlns:a16="http://schemas.microsoft.com/office/drawing/2014/main" id="{00000000-0008-0000-07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56" name="Text Box 6">
          <a:extLst>
            <a:ext uri="{FF2B5EF4-FFF2-40B4-BE49-F238E27FC236}">
              <a16:creationId xmlns:a16="http://schemas.microsoft.com/office/drawing/2014/main" id="{00000000-0008-0000-07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957" name="Text Box 4">
          <a:extLst>
            <a:ext uri="{FF2B5EF4-FFF2-40B4-BE49-F238E27FC236}">
              <a16:creationId xmlns:a16="http://schemas.microsoft.com/office/drawing/2014/main" id="{00000000-0008-0000-07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958" name="Text Box 6">
          <a:extLst>
            <a:ext uri="{FF2B5EF4-FFF2-40B4-BE49-F238E27FC236}">
              <a16:creationId xmlns:a16="http://schemas.microsoft.com/office/drawing/2014/main" id="{00000000-0008-0000-07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959" name="Text Box 4">
          <a:extLst>
            <a:ext uri="{FF2B5EF4-FFF2-40B4-BE49-F238E27FC236}">
              <a16:creationId xmlns:a16="http://schemas.microsoft.com/office/drawing/2014/main" id="{00000000-0008-0000-07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960" name="Text Box 6">
          <a:extLst>
            <a:ext uri="{FF2B5EF4-FFF2-40B4-BE49-F238E27FC236}">
              <a16:creationId xmlns:a16="http://schemas.microsoft.com/office/drawing/2014/main" id="{00000000-0008-0000-07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961" name="Text Box 4">
          <a:extLst>
            <a:ext uri="{FF2B5EF4-FFF2-40B4-BE49-F238E27FC236}">
              <a16:creationId xmlns:a16="http://schemas.microsoft.com/office/drawing/2014/main" id="{00000000-0008-0000-07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962" name="Text Box 6">
          <a:extLst>
            <a:ext uri="{FF2B5EF4-FFF2-40B4-BE49-F238E27FC236}">
              <a16:creationId xmlns:a16="http://schemas.microsoft.com/office/drawing/2014/main" id="{00000000-0008-0000-07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63" name="Text Box 4">
          <a:extLst>
            <a:ext uri="{FF2B5EF4-FFF2-40B4-BE49-F238E27FC236}">
              <a16:creationId xmlns:a16="http://schemas.microsoft.com/office/drawing/2014/main" id="{00000000-0008-0000-07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64" name="Text Box 6">
          <a:extLst>
            <a:ext uri="{FF2B5EF4-FFF2-40B4-BE49-F238E27FC236}">
              <a16:creationId xmlns:a16="http://schemas.microsoft.com/office/drawing/2014/main" id="{00000000-0008-0000-07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965" name="Text Box 4">
          <a:extLst>
            <a:ext uri="{FF2B5EF4-FFF2-40B4-BE49-F238E27FC236}">
              <a16:creationId xmlns:a16="http://schemas.microsoft.com/office/drawing/2014/main" id="{00000000-0008-0000-07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966" name="Text Box 6">
          <a:extLst>
            <a:ext uri="{FF2B5EF4-FFF2-40B4-BE49-F238E27FC236}">
              <a16:creationId xmlns:a16="http://schemas.microsoft.com/office/drawing/2014/main" id="{00000000-0008-0000-07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67" name="Text Box 4">
          <a:extLst>
            <a:ext uri="{FF2B5EF4-FFF2-40B4-BE49-F238E27FC236}">
              <a16:creationId xmlns:a16="http://schemas.microsoft.com/office/drawing/2014/main" id="{00000000-0008-0000-07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968" name="Text Box 6">
          <a:extLst>
            <a:ext uri="{FF2B5EF4-FFF2-40B4-BE49-F238E27FC236}">
              <a16:creationId xmlns:a16="http://schemas.microsoft.com/office/drawing/2014/main" id="{00000000-0008-0000-07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69" name="Text Box 4">
          <a:extLst>
            <a:ext uri="{FF2B5EF4-FFF2-40B4-BE49-F238E27FC236}">
              <a16:creationId xmlns:a16="http://schemas.microsoft.com/office/drawing/2014/main" id="{00000000-0008-0000-07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70" name="Text Box 6">
          <a:extLst>
            <a:ext uri="{FF2B5EF4-FFF2-40B4-BE49-F238E27FC236}">
              <a16:creationId xmlns:a16="http://schemas.microsoft.com/office/drawing/2014/main" id="{00000000-0008-0000-07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71" name="Text Box 4">
          <a:extLst>
            <a:ext uri="{FF2B5EF4-FFF2-40B4-BE49-F238E27FC236}">
              <a16:creationId xmlns:a16="http://schemas.microsoft.com/office/drawing/2014/main" id="{00000000-0008-0000-07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72" name="Text Box 6">
          <a:extLst>
            <a:ext uri="{FF2B5EF4-FFF2-40B4-BE49-F238E27FC236}">
              <a16:creationId xmlns:a16="http://schemas.microsoft.com/office/drawing/2014/main" id="{00000000-0008-0000-07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73" name="Text Box 4">
          <a:extLst>
            <a:ext uri="{FF2B5EF4-FFF2-40B4-BE49-F238E27FC236}">
              <a16:creationId xmlns:a16="http://schemas.microsoft.com/office/drawing/2014/main" id="{00000000-0008-0000-07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74" name="Text Box 6">
          <a:extLst>
            <a:ext uri="{FF2B5EF4-FFF2-40B4-BE49-F238E27FC236}">
              <a16:creationId xmlns:a16="http://schemas.microsoft.com/office/drawing/2014/main" id="{00000000-0008-0000-07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75" name="Text Box 4">
          <a:extLst>
            <a:ext uri="{FF2B5EF4-FFF2-40B4-BE49-F238E27FC236}">
              <a16:creationId xmlns:a16="http://schemas.microsoft.com/office/drawing/2014/main" id="{00000000-0008-0000-07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76" name="Text Box 6">
          <a:extLst>
            <a:ext uri="{FF2B5EF4-FFF2-40B4-BE49-F238E27FC236}">
              <a16:creationId xmlns:a16="http://schemas.microsoft.com/office/drawing/2014/main" id="{00000000-0008-0000-07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77" name="Text Box 4">
          <a:extLst>
            <a:ext uri="{FF2B5EF4-FFF2-40B4-BE49-F238E27FC236}">
              <a16:creationId xmlns:a16="http://schemas.microsoft.com/office/drawing/2014/main" id="{00000000-0008-0000-07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978" name="Text Box 6">
          <a:extLst>
            <a:ext uri="{FF2B5EF4-FFF2-40B4-BE49-F238E27FC236}">
              <a16:creationId xmlns:a16="http://schemas.microsoft.com/office/drawing/2014/main" id="{00000000-0008-0000-07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79" name="Text Box 4">
          <a:extLst>
            <a:ext uri="{FF2B5EF4-FFF2-40B4-BE49-F238E27FC236}">
              <a16:creationId xmlns:a16="http://schemas.microsoft.com/office/drawing/2014/main" id="{00000000-0008-0000-07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80" name="Text Box 6">
          <a:extLst>
            <a:ext uri="{FF2B5EF4-FFF2-40B4-BE49-F238E27FC236}">
              <a16:creationId xmlns:a16="http://schemas.microsoft.com/office/drawing/2014/main" id="{00000000-0008-0000-07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81" name="Text Box 4">
          <a:extLst>
            <a:ext uri="{FF2B5EF4-FFF2-40B4-BE49-F238E27FC236}">
              <a16:creationId xmlns:a16="http://schemas.microsoft.com/office/drawing/2014/main" id="{00000000-0008-0000-07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82" name="Text Box 6">
          <a:extLst>
            <a:ext uri="{FF2B5EF4-FFF2-40B4-BE49-F238E27FC236}">
              <a16:creationId xmlns:a16="http://schemas.microsoft.com/office/drawing/2014/main" id="{00000000-0008-0000-07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83" name="Text Box 4">
          <a:extLst>
            <a:ext uri="{FF2B5EF4-FFF2-40B4-BE49-F238E27FC236}">
              <a16:creationId xmlns:a16="http://schemas.microsoft.com/office/drawing/2014/main" id="{00000000-0008-0000-07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984" name="Text Box 6">
          <a:extLst>
            <a:ext uri="{FF2B5EF4-FFF2-40B4-BE49-F238E27FC236}">
              <a16:creationId xmlns:a16="http://schemas.microsoft.com/office/drawing/2014/main" id="{00000000-0008-0000-07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85" name="Text Box 4">
          <a:extLst>
            <a:ext uri="{FF2B5EF4-FFF2-40B4-BE49-F238E27FC236}">
              <a16:creationId xmlns:a16="http://schemas.microsoft.com/office/drawing/2014/main" id="{00000000-0008-0000-07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86" name="Text Box 6">
          <a:extLst>
            <a:ext uri="{FF2B5EF4-FFF2-40B4-BE49-F238E27FC236}">
              <a16:creationId xmlns:a16="http://schemas.microsoft.com/office/drawing/2014/main" id="{00000000-0008-0000-07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87" name="Text Box 4">
          <a:extLst>
            <a:ext uri="{FF2B5EF4-FFF2-40B4-BE49-F238E27FC236}">
              <a16:creationId xmlns:a16="http://schemas.microsoft.com/office/drawing/2014/main" id="{00000000-0008-0000-07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988" name="Text Box 6">
          <a:extLst>
            <a:ext uri="{FF2B5EF4-FFF2-40B4-BE49-F238E27FC236}">
              <a16:creationId xmlns:a16="http://schemas.microsoft.com/office/drawing/2014/main" id="{00000000-0008-0000-07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89" name="Text Box 4">
          <a:extLst>
            <a:ext uri="{FF2B5EF4-FFF2-40B4-BE49-F238E27FC236}">
              <a16:creationId xmlns:a16="http://schemas.microsoft.com/office/drawing/2014/main" id="{00000000-0008-0000-07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90" name="Text Box 6">
          <a:extLst>
            <a:ext uri="{FF2B5EF4-FFF2-40B4-BE49-F238E27FC236}">
              <a16:creationId xmlns:a16="http://schemas.microsoft.com/office/drawing/2014/main" id="{00000000-0008-0000-07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991" name="Text Box 4">
          <a:extLst>
            <a:ext uri="{FF2B5EF4-FFF2-40B4-BE49-F238E27FC236}">
              <a16:creationId xmlns:a16="http://schemas.microsoft.com/office/drawing/2014/main" id="{00000000-0008-0000-07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992" name="Text Box 6">
          <a:extLst>
            <a:ext uri="{FF2B5EF4-FFF2-40B4-BE49-F238E27FC236}">
              <a16:creationId xmlns:a16="http://schemas.microsoft.com/office/drawing/2014/main" id="{00000000-0008-0000-07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93" name="Text Box 4">
          <a:extLst>
            <a:ext uri="{FF2B5EF4-FFF2-40B4-BE49-F238E27FC236}">
              <a16:creationId xmlns:a16="http://schemas.microsoft.com/office/drawing/2014/main" id="{00000000-0008-0000-07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994" name="Text Box 6">
          <a:extLst>
            <a:ext uri="{FF2B5EF4-FFF2-40B4-BE49-F238E27FC236}">
              <a16:creationId xmlns:a16="http://schemas.microsoft.com/office/drawing/2014/main" id="{00000000-0008-0000-07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995" name="Text Box 4">
          <a:extLst>
            <a:ext uri="{FF2B5EF4-FFF2-40B4-BE49-F238E27FC236}">
              <a16:creationId xmlns:a16="http://schemas.microsoft.com/office/drawing/2014/main" id="{00000000-0008-0000-07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996" name="Text Box 6">
          <a:extLst>
            <a:ext uri="{FF2B5EF4-FFF2-40B4-BE49-F238E27FC236}">
              <a16:creationId xmlns:a16="http://schemas.microsoft.com/office/drawing/2014/main" id="{00000000-0008-0000-07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997" name="Text Box 6">
          <a:extLst>
            <a:ext uri="{FF2B5EF4-FFF2-40B4-BE49-F238E27FC236}">
              <a16:creationId xmlns:a16="http://schemas.microsoft.com/office/drawing/2014/main" id="{00000000-0008-0000-07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98" name="Text Box 4">
          <a:extLst>
            <a:ext uri="{FF2B5EF4-FFF2-40B4-BE49-F238E27FC236}">
              <a16:creationId xmlns:a16="http://schemas.microsoft.com/office/drawing/2014/main" id="{00000000-0008-0000-07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999" name="Text Box 6">
          <a:extLst>
            <a:ext uri="{FF2B5EF4-FFF2-40B4-BE49-F238E27FC236}">
              <a16:creationId xmlns:a16="http://schemas.microsoft.com/office/drawing/2014/main" id="{00000000-0008-0000-07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000" name="Text Box 4">
          <a:extLst>
            <a:ext uri="{FF2B5EF4-FFF2-40B4-BE49-F238E27FC236}">
              <a16:creationId xmlns:a16="http://schemas.microsoft.com/office/drawing/2014/main" id="{00000000-0008-0000-07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001" name="Text Box 6">
          <a:extLst>
            <a:ext uri="{FF2B5EF4-FFF2-40B4-BE49-F238E27FC236}">
              <a16:creationId xmlns:a16="http://schemas.microsoft.com/office/drawing/2014/main" id="{00000000-0008-0000-07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02" name="Text Box 4">
          <a:extLst>
            <a:ext uri="{FF2B5EF4-FFF2-40B4-BE49-F238E27FC236}">
              <a16:creationId xmlns:a16="http://schemas.microsoft.com/office/drawing/2014/main" id="{00000000-0008-0000-07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03" name="Text Box 6">
          <a:extLst>
            <a:ext uri="{FF2B5EF4-FFF2-40B4-BE49-F238E27FC236}">
              <a16:creationId xmlns:a16="http://schemas.microsoft.com/office/drawing/2014/main" id="{00000000-0008-0000-07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04" name="Text Box 6">
          <a:extLst>
            <a:ext uri="{FF2B5EF4-FFF2-40B4-BE49-F238E27FC236}">
              <a16:creationId xmlns:a16="http://schemas.microsoft.com/office/drawing/2014/main" id="{00000000-0008-0000-07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05" name="Text Box 4">
          <a:extLst>
            <a:ext uri="{FF2B5EF4-FFF2-40B4-BE49-F238E27FC236}">
              <a16:creationId xmlns:a16="http://schemas.microsoft.com/office/drawing/2014/main" id="{00000000-0008-0000-07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06" name="Text Box 6">
          <a:extLst>
            <a:ext uri="{FF2B5EF4-FFF2-40B4-BE49-F238E27FC236}">
              <a16:creationId xmlns:a16="http://schemas.microsoft.com/office/drawing/2014/main" id="{00000000-0008-0000-07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07" name="Text Box 4">
          <a:extLst>
            <a:ext uri="{FF2B5EF4-FFF2-40B4-BE49-F238E27FC236}">
              <a16:creationId xmlns:a16="http://schemas.microsoft.com/office/drawing/2014/main" id="{00000000-0008-0000-07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08" name="Text Box 6">
          <a:extLst>
            <a:ext uri="{FF2B5EF4-FFF2-40B4-BE49-F238E27FC236}">
              <a16:creationId xmlns:a16="http://schemas.microsoft.com/office/drawing/2014/main" id="{00000000-0008-0000-07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09" name="Text Box 4">
          <a:extLst>
            <a:ext uri="{FF2B5EF4-FFF2-40B4-BE49-F238E27FC236}">
              <a16:creationId xmlns:a16="http://schemas.microsoft.com/office/drawing/2014/main" id="{00000000-0008-0000-07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10" name="Text Box 6">
          <a:extLst>
            <a:ext uri="{FF2B5EF4-FFF2-40B4-BE49-F238E27FC236}">
              <a16:creationId xmlns:a16="http://schemas.microsoft.com/office/drawing/2014/main" id="{00000000-0008-0000-07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1011" name="Text Box 4">
          <a:extLst>
            <a:ext uri="{FF2B5EF4-FFF2-40B4-BE49-F238E27FC236}">
              <a16:creationId xmlns:a16="http://schemas.microsoft.com/office/drawing/2014/main" id="{00000000-0008-0000-07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1012" name="Text Box 6">
          <a:extLst>
            <a:ext uri="{FF2B5EF4-FFF2-40B4-BE49-F238E27FC236}">
              <a16:creationId xmlns:a16="http://schemas.microsoft.com/office/drawing/2014/main" id="{00000000-0008-0000-07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13" name="Text Box 4">
          <a:extLst>
            <a:ext uri="{FF2B5EF4-FFF2-40B4-BE49-F238E27FC236}">
              <a16:creationId xmlns:a16="http://schemas.microsoft.com/office/drawing/2014/main" id="{00000000-0008-0000-07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14" name="Text Box 6">
          <a:extLst>
            <a:ext uri="{FF2B5EF4-FFF2-40B4-BE49-F238E27FC236}">
              <a16:creationId xmlns:a16="http://schemas.microsoft.com/office/drawing/2014/main" id="{00000000-0008-0000-07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1015" name="Text Box 4">
          <a:extLst>
            <a:ext uri="{FF2B5EF4-FFF2-40B4-BE49-F238E27FC236}">
              <a16:creationId xmlns:a16="http://schemas.microsoft.com/office/drawing/2014/main" id="{00000000-0008-0000-07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1016" name="Text Box 6">
          <a:extLst>
            <a:ext uri="{FF2B5EF4-FFF2-40B4-BE49-F238E27FC236}">
              <a16:creationId xmlns:a16="http://schemas.microsoft.com/office/drawing/2014/main" id="{00000000-0008-0000-07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17" name="Text Box 4">
          <a:extLst>
            <a:ext uri="{FF2B5EF4-FFF2-40B4-BE49-F238E27FC236}">
              <a16:creationId xmlns:a16="http://schemas.microsoft.com/office/drawing/2014/main" id="{00000000-0008-0000-07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18" name="Text Box 6">
          <a:extLst>
            <a:ext uri="{FF2B5EF4-FFF2-40B4-BE49-F238E27FC236}">
              <a16:creationId xmlns:a16="http://schemas.microsoft.com/office/drawing/2014/main" id="{00000000-0008-0000-07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19" name="Text Box 4">
          <a:extLst>
            <a:ext uri="{FF2B5EF4-FFF2-40B4-BE49-F238E27FC236}">
              <a16:creationId xmlns:a16="http://schemas.microsoft.com/office/drawing/2014/main" id="{00000000-0008-0000-07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20" name="Text Box 6">
          <a:extLst>
            <a:ext uri="{FF2B5EF4-FFF2-40B4-BE49-F238E27FC236}">
              <a16:creationId xmlns:a16="http://schemas.microsoft.com/office/drawing/2014/main" id="{00000000-0008-0000-07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21" name="Text Box 4">
          <a:extLst>
            <a:ext uri="{FF2B5EF4-FFF2-40B4-BE49-F238E27FC236}">
              <a16:creationId xmlns:a16="http://schemas.microsoft.com/office/drawing/2014/main" id="{00000000-0008-0000-07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22" name="Text Box 6">
          <a:extLst>
            <a:ext uri="{FF2B5EF4-FFF2-40B4-BE49-F238E27FC236}">
              <a16:creationId xmlns:a16="http://schemas.microsoft.com/office/drawing/2014/main" id="{00000000-0008-0000-07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23" name="Text Box 4">
          <a:extLst>
            <a:ext uri="{FF2B5EF4-FFF2-40B4-BE49-F238E27FC236}">
              <a16:creationId xmlns:a16="http://schemas.microsoft.com/office/drawing/2014/main" id="{00000000-0008-0000-07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24" name="Text Box 6">
          <a:extLst>
            <a:ext uri="{FF2B5EF4-FFF2-40B4-BE49-F238E27FC236}">
              <a16:creationId xmlns:a16="http://schemas.microsoft.com/office/drawing/2014/main" id="{00000000-0008-0000-07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25" name="Text Box 4">
          <a:extLst>
            <a:ext uri="{FF2B5EF4-FFF2-40B4-BE49-F238E27FC236}">
              <a16:creationId xmlns:a16="http://schemas.microsoft.com/office/drawing/2014/main" id="{00000000-0008-0000-07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26" name="Text Box 6">
          <a:extLst>
            <a:ext uri="{FF2B5EF4-FFF2-40B4-BE49-F238E27FC236}">
              <a16:creationId xmlns:a16="http://schemas.microsoft.com/office/drawing/2014/main" id="{00000000-0008-0000-07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27" name="Text Box 4">
          <a:extLst>
            <a:ext uri="{FF2B5EF4-FFF2-40B4-BE49-F238E27FC236}">
              <a16:creationId xmlns:a16="http://schemas.microsoft.com/office/drawing/2014/main" id="{00000000-0008-0000-07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28" name="Text Box 6">
          <a:extLst>
            <a:ext uri="{FF2B5EF4-FFF2-40B4-BE49-F238E27FC236}">
              <a16:creationId xmlns:a16="http://schemas.microsoft.com/office/drawing/2014/main" id="{00000000-0008-0000-07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29" name="Text Box 4">
          <a:extLst>
            <a:ext uri="{FF2B5EF4-FFF2-40B4-BE49-F238E27FC236}">
              <a16:creationId xmlns:a16="http://schemas.microsoft.com/office/drawing/2014/main" id="{00000000-0008-0000-07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30" name="Text Box 6">
          <a:extLst>
            <a:ext uri="{FF2B5EF4-FFF2-40B4-BE49-F238E27FC236}">
              <a16:creationId xmlns:a16="http://schemas.microsoft.com/office/drawing/2014/main" id="{00000000-0008-0000-07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31" name="Text Box 4">
          <a:extLst>
            <a:ext uri="{FF2B5EF4-FFF2-40B4-BE49-F238E27FC236}">
              <a16:creationId xmlns:a16="http://schemas.microsoft.com/office/drawing/2014/main" id="{00000000-0008-0000-07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32" name="Text Box 6">
          <a:extLst>
            <a:ext uri="{FF2B5EF4-FFF2-40B4-BE49-F238E27FC236}">
              <a16:creationId xmlns:a16="http://schemas.microsoft.com/office/drawing/2014/main" id="{00000000-0008-0000-07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33" name="Text Box 4">
          <a:extLst>
            <a:ext uri="{FF2B5EF4-FFF2-40B4-BE49-F238E27FC236}">
              <a16:creationId xmlns:a16="http://schemas.microsoft.com/office/drawing/2014/main" id="{00000000-0008-0000-07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34" name="Text Box 6">
          <a:extLst>
            <a:ext uri="{FF2B5EF4-FFF2-40B4-BE49-F238E27FC236}">
              <a16:creationId xmlns:a16="http://schemas.microsoft.com/office/drawing/2014/main" id="{00000000-0008-0000-07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35" name="Text Box 4">
          <a:extLst>
            <a:ext uri="{FF2B5EF4-FFF2-40B4-BE49-F238E27FC236}">
              <a16:creationId xmlns:a16="http://schemas.microsoft.com/office/drawing/2014/main" id="{00000000-0008-0000-07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36" name="Text Box 6">
          <a:extLst>
            <a:ext uri="{FF2B5EF4-FFF2-40B4-BE49-F238E27FC236}">
              <a16:creationId xmlns:a16="http://schemas.microsoft.com/office/drawing/2014/main" id="{00000000-0008-0000-07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037" name="Text Box 4">
          <a:extLst>
            <a:ext uri="{FF2B5EF4-FFF2-40B4-BE49-F238E27FC236}">
              <a16:creationId xmlns:a16="http://schemas.microsoft.com/office/drawing/2014/main" id="{00000000-0008-0000-07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038" name="Text Box 6">
          <a:extLst>
            <a:ext uri="{FF2B5EF4-FFF2-40B4-BE49-F238E27FC236}">
              <a16:creationId xmlns:a16="http://schemas.microsoft.com/office/drawing/2014/main" id="{00000000-0008-0000-07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39" name="Text Box 4">
          <a:extLst>
            <a:ext uri="{FF2B5EF4-FFF2-40B4-BE49-F238E27FC236}">
              <a16:creationId xmlns:a16="http://schemas.microsoft.com/office/drawing/2014/main" id="{00000000-0008-0000-07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40" name="Text Box 6">
          <a:extLst>
            <a:ext uri="{FF2B5EF4-FFF2-40B4-BE49-F238E27FC236}">
              <a16:creationId xmlns:a16="http://schemas.microsoft.com/office/drawing/2014/main" id="{00000000-0008-0000-07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041" name="Text Box 4">
          <a:extLst>
            <a:ext uri="{FF2B5EF4-FFF2-40B4-BE49-F238E27FC236}">
              <a16:creationId xmlns:a16="http://schemas.microsoft.com/office/drawing/2014/main" id="{00000000-0008-0000-07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042" name="Text Box 6">
          <a:extLst>
            <a:ext uri="{FF2B5EF4-FFF2-40B4-BE49-F238E27FC236}">
              <a16:creationId xmlns:a16="http://schemas.microsoft.com/office/drawing/2014/main" id="{00000000-0008-0000-07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43" name="Text Box 4">
          <a:extLst>
            <a:ext uri="{FF2B5EF4-FFF2-40B4-BE49-F238E27FC236}">
              <a16:creationId xmlns:a16="http://schemas.microsoft.com/office/drawing/2014/main" id="{00000000-0008-0000-07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44" name="Text Box 6">
          <a:extLst>
            <a:ext uri="{FF2B5EF4-FFF2-40B4-BE49-F238E27FC236}">
              <a16:creationId xmlns:a16="http://schemas.microsoft.com/office/drawing/2014/main" id="{00000000-0008-0000-07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045" name="Text Box 4">
          <a:extLst>
            <a:ext uri="{FF2B5EF4-FFF2-40B4-BE49-F238E27FC236}">
              <a16:creationId xmlns:a16="http://schemas.microsoft.com/office/drawing/2014/main" id="{00000000-0008-0000-07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046" name="Text Box 6">
          <a:extLst>
            <a:ext uri="{FF2B5EF4-FFF2-40B4-BE49-F238E27FC236}">
              <a16:creationId xmlns:a16="http://schemas.microsoft.com/office/drawing/2014/main" id="{00000000-0008-0000-07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47" name="Text Box 4">
          <a:extLst>
            <a:ext uri="{FF2B5EF4-FFF2-40B4-BE49-F238E27FC236}">
              <a16:creationId xmlns:a16="http://schemas.microsoft.com/office/drawing/2014/main" id="{00000000-0008-0000-07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48" name="Text Box 6">
          <a:extLst>
            <a:ext uri="{FF2B5EF4-FFF2-40B4-BE49-F238E27FC236}">
              <a16:creationId xmlns:a16="http://schemas.microsoft.com/office/drawing/2014/main" id="{00000000-0008-0000-07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49" name="Text Box 4">
          <a:extLst>
            <a:ext uri="{FF2B5EF4-FFF2-40B4-BE49-F238E27FC236}">
              <a16:creationId xmlns:a16="http://schemas.microsoft.com/office/drawing/2014/main" id="{00000000-0008-0000-07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50" name="Text Box 6">
          <a:extLst>
            <a:ext uri="{FF2B5EF4-FFF2-40B4-BE49-F238E27FC236}">
              <a16:creationId xmlns:a16="http://schemas.microsoft.com/office/drawing/2014/main" id="{00000000-0008-0000-07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51" name="Text Box 4">
          <a:extLst>
            <a:ext uri="{FF2B5EF4-FFF2-40B4-BE49-F238E27FC236}">
              <a16:creationId xmlns:a16="http://schemas.microsoft.com/office/drawing/2014/main" id="{00000000-0008-0000-07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52" name="Text Box 6">
          <a:extLst>
            <a:ext uri="{FF2B5EF4-FFF2-40B4-BE49-F238E27FC236}">
              <a16:creationId xmlns:a16="http://schemas.microsoft.com/office/drawing/2014/main" id="{00000000-0008-0000-07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53" name="Text Box 4">
          <a:extLst>
            <a:ext uri="{FF2B5EF4-FFF2-40B4-BE49-F238E27FC236}">
              <a16:creationId xmlns:a16="http://schemas.microsoft.com/office/drawing/2014/main" id="{00000000-0008-0000-07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54" name="Text Box 6">
          <a:extLst>
            <a:ext uri="{FF2B5EF4-FFF2-40B4-BE49-F238E27FC236}">
              <a16:creationId xmlns:a16="http://schemas.microsoft.com/office/drawing/2014/main" id="{00000000-0008-0000-07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055" name="Text Box 4">
          <a:extLst>
            <a:ext uri="{FF2B5EF4-FFF2-40B4-BE49-F238E27FC236}">
              <a16:creationId xmlns:a16="http://schemas.microsoft.com/office/drawing/2014/main" id="{00000000-0008-0000-07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056" name="Text Box 6">
          <a:extLst>
            <a:ext uri="{FF2B5EF4-FFF2-40B4-BE49-F238E27FC236}">
              <a16:creationId xmlns:a16="http://schemas.microsoft.com/office/drawing/2014/main" id="{00000000-0008-0000-07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57" name="Text Box 4">
          <a:extLst>
            <a:ext uri="{FF2B5EF4-FFF2-40B4-BE49-F238E27FC236}">
              <a16:creationId xmlns:a16="http://schemas.microsoft.com/office/drawing/2014/main" id="{00000000-0008-0000-07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58" name="Text Box 6">
          <a:extLst>
            <a:ext uri="{FF2B5EF4-FFF2-40B4-BE49-F238E27FC236}">
              <a16:creationId xmlns:a16="http://schemas.microsoft.com/office/drawing/2014/main" id="{00000000-0008-0000-07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059" name="Text Box 4">
          <a:extLst>
            <a:ext uri="{FF2B5EF4-FFF2-40B4-BE49-F238E27FC236}">
              <a16:creationId xmlns:a16="http://schemas.microsoft.com/office/drawing/2014/main" id="{00000000-0008-0000-07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060" name="Text Box 6">
          <a:extLst>
            <a:ext uri="{FF2B5EF4-FFF2-40B4-BE49-F238E27FC236}">
              <a16:creationId xmlns:a16="http://schemas.microsoft.com/office/drawing/2014/main" id="{00000000-0008-0000-07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061" name="Text Box 6">
          <a:extLst>
            <a:ext uri="{FF2B5EF4-FFF2-40B4-BE49-F238E27FC236}">
              <a16:creationId xmlns:a16="http://schemas.microsoft.com/office/drawing/2014/main" id="{00000000-0008-0000-07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62" name="Text Box 4">
          <a:extLst>
            <a:ext uri="{FF2B5EF4-FFF2-40B4-BE49-F238E27FC236}">
              <a16:creationId xmlns:a16="http://schemas.microsoft.com/office/drawing/2014/main" id="{00000000-0008-0000-07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063" name="Text Box 6">
          <a:extLst>
            <a:ext uri="{FF2B5EF4-FFF2-40B4-BE49-F238E27FC236}">
              <a16:creationId xmlns:a16="http://schemas.microsoft.com/office/drawing/2014/main" id="{00000000-0008-0000-07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064" name="Text Box 4">
          <a:extLst>
            <a:ext uri="{FF2B5EF4-FFF2-40B4-BE49-F238E27FC236}">
              <a16:creationId xmlns:a16="http://schemas.microsoft.com/office/drawing/2014/main" id="{00000000-0008-0000-07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065" name="Text Box 6">
          <a:extLst>
            <a:ext uri="{FF2B5EF4-FFF2-40B4-BE49-F238E27FC236}">
              <a16:creationId xmlns:a16="http://schemas.microsoft.com/office/drawing/2014/main" id="{00000000-0008-0000-07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1066" name="Text Box 6">
          <a:extLst>
            <a:ext uri="{FF2B5EF4-FFF2-40B4-BE49-F238E27FC236}">
              <a16:creationId xmlns:a16="http://schemas.microsoft.com/office/drawing/2014/main" id="{00000000-0008-0000-07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67" name="Text Box 4">
          <a:extLst>
            <a:ext uri="{FF2B5EF4-FFF2-40B4-BE49-F238E27FC236}">
              <a16:creationId xmlns:a16="http://schemas.microsoft.com/office/drawing/2014/main" id="{00000000-0008-0000-07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68" name="Text Box 6">
          <a:extLst>
            <a:ext uri="{FF2B5EF4-FFF2-40B4-BE49-F238E27FC236}">
              <a16:creationId xmlns:a16="http://schemas.microsoft.com/office/drawing/2014/main" id="{00000000-0008-0000-07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69" name="Text Box 4">
          <a:extLst>
            <a:ext uri="{FF2B5EF4-FFF2-40B4-BE49-F238E27FC236}">
              <a16:creationId xmlns:a16="http://schemas.microsoft.com/office/drawing/2014/main" id="{00000000-0008-0000-07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70" name="Text Box 6">
          <a:extLst>
            <a:ext uri="{FF2B5EF4-FFF2-40B4-BE49-F238E27FC236}">
              <a16:creationId xmlns:a16="http://schemas.microsoft.com/office/drawing/2014/main" id="{00000000-0008-0000-07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71" name="Text Box 4">
          <a:extLst>
            <a:ext uri="{FF2B5EF4-FFF2-40B4-BE49-F238E27FC236}">
              <a16:creationId xmlns:a16="http://schemas.microsoft.com/office/drawing/2014/main" id="{00000000-0008-0000-07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72" name="Text Box 6">
          <a:extLst>
            <a:ext uri="{FF2B5EF4-FFF2-40B4-BE49-F238E27FC236}">
              <a16:creationId xmlns:a16="http://schemas.microsoft.com/office/drawing/2014/main" id="{00000000-0008-0000-07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73" name="Text Box 4">
          <a:extLst>
            <a:ext uri="{FF2B5EF4-FFF2-40B4-BE49-F238E27FC236}">
              <a16:creationId xmlns:a16="http://schemas.microsoft.com/office/drawing/2014/main" id="{00000000-0008-0000-07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74" name="Text Box 6">
          <a:extLst>
            <a:ext uri="{FF2B5EF4-FFF2-40B4-BE49-F238E27FC236}">
              <a16:creationId xmlns:a16="http://schemas.microsoft.com/office/drawing/2014/main" id="{00000000-0008-0000-07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75" name="Text Box 4">
          <a:extLst>
            <a:ext uri="{FF2B5EF4-FFF2-40B4-BE49-F238E27FC236}">
              <a16:creationId xmlns:a16="http://schemas.microsoft.com/office/drawing/2014/main" id="{00000000-0008-0000-07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76" name="Text Box 6">
          <a:extLst>
            <a:ext uri="{FF2B5EF4-FFF2-40B4-BE49-F238E27FC236}">
              <a16:creationId xmlns:a16="http://schemas.microsoft.com/office/drawing/2014/main" id="{00000000-0008-0000-07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1077" name="Text Box 6">
          <a:extLst>
            <a:ext uri="{FF2B5EF4-FFF2-40B4-BE49-F238E27FC236}">
              <a16:creationId xmlns:a16="http://schemas.microsoft.com/office/drawing/2014/main" id="{00000000-0008-0000-07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78" name="Text Box 4">
          <a:extLst>
            <a:ext uri="{FF2B5EF4-FFF2-40B4-BE49-F238E27FC236}">
              <a16:creationId xmlns:a16="http://schemas.microsoft.com/office/drawing/2014/main" id="{00000000-0008-0000-07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79" name="Text Box 6">
          <a:extLst>
            <a:ext uri="{FF2B5EF4-FFF2-40B4-BE49-F238E27FC236}">
              <a16:creationId xmlns:a16="http://schemas.microsoft.com/office/drawing/2014/main" id="{00000000-0008-0000-07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325</xdr:row>
      <xdr:rowOff>0</xdr:rowOff>
    </xdr:from>
    <xdr:to>
      <xdr:col>13</xdr:col>
      <xdr:colOff>104775</xdr:colOff>
      <xdr:row>326</xdr:row>
      <xdr:rowOff>106844</xdr:rowOff>
    </xdr:to>
    <xdr:sp macro="" textlink="">
      <xdr:nvSpPr>
        <xdr:cNvPr id="1080" name="Text Box 4">
          <a:extLst>
            <a:ext uri="{FF2B5EF4-FFF2-40B4-BE49-F238E27FC236}">
              <a16:creationId xmlns:a16="http://schemas.microsoft.com/office/drawing/2014/main" id="{00000000-0008-0000-07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1081" name="Text Box 6">
          <a:extLst>
            <a:ext uri="{FF2B5EF4-FFF2-40B4-BE49-F238E27FC236}">
              <a16:creationId xmlns:a16="http://schemas.microsoft.com/office/drawing/2014/main" id="{00000000-0008-0000-07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1082" name="Text Box 4">
          <a:extLst>
            <a:ext uri="{FF2B5EF4-FFF2-40B4-BE49-F238E27FC236}">
              <a16:creationId xmlns:a16="http://schemas.microsoft.com/office/drawing/2014/main" id="{00000000-0008-0000-07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154469</xdr:rowOff>
    </xdr:to>
    <xdr:sp macro="" textlink="">
      <xdr:nvSpPr>
        <xdr:cNvPr id="1083" name="Text Box 6">
          <a:extLst>
            <a:ext uri="{FF2B5EF4-FFF2-40B4-BE49-F238E27FC236}">
              <a16:creationId xmlns:a16="http://schemas.microsoft.com/office/drawing/2014/main" id="{00000000-0008-0000-07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84" name="Text Box 4">
          <a:extLst>
            <a:ext uri="{FF2B5EF4-FFF2-40B4-BE49-F238E27FC236}">
              <a16:creationId xmlns:a16="http://schemas.microsoft.com/office/drawing/2014/main" id="{00000000-0008-0000-07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85" name="Text Box 6">
          <a:extLst>
            <a:ext uri="{FF2B5EF4-FFF2-40B4-BE49-F238E27FC236}">
              <a16:creationId xmlns:a16="http://schemas.microsoft.com/office/drawing/2014/main" id="{00000000-0008-0000-07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86" name="Text Box 4">
          <a:extLst>
            <a:ext uri="{FF2B5EF4-FFF2-40B4-BE49-F238E27FC236}">
              <a16:creationId xmlns:a16="http://schemas.microsoft.com/office/drawing/2014/main" id="{00000000-0008-0000-07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87" name="Text Box 6">
          <a:extLst>
            <a:ext uri="{FF2B5EF4-FFF2-40B4-BE49-F238E27FC236}">
              <a16:creationId xmlns:a16="http://schemas.microsoft.com/office/drawing/2014/main" id="{00000000-0008-0000-07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88" name="Text Box 4">
          <a:extLst>
            <a:ext uri="{FF2B5EF4-FFF2-40B4-BE49-F238E27FC236}">
              <a16:creationId xmlns:a16="http://schemas.microsoft.com/office/drawing/2014/main" id="{00000000-0008-0000-07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089" name="Text Box 6">
          <a:extLst>
            <a:ext uri="{FF2B5EF4-FFF2-40B4-BE49-F238E27FC236}">
              <a16:creationId xmlns:a16="http://schemas.microsoft.com/office/drawing/2014/main" id="{00000000-0008-0000-07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90" name="Text Box 4">
          <a:extLst>
            <a:ext uri="{FF2B5EF4-FFF2-40B4-BE49-F238E27FC236}">
              <a16:creationId xmlns:a16="http://schemas.microsoft.com/office/drawing/2014/main" id="{00000000-0008-0000-07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091" name="Text Box 6">
          <a:extLst>
            <a:ext uri="{FF2B5EF4-FFF2-40B4-BE49-F238E27FC236}">
              <a16:creationId xmlns:a16="http://schemas.microsoft.com/office/drawing/2014/main" id="{00000000-0008-0000-07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92" name="Text Box 4">
          <a:extLst>
            <a:ext uri="{FF2B5EF4-FFF2-40B4-BE49-F238E27FC236}">
              <a16:creationId xmlns:a16="http://schemas.microsoft.com/office/drawing/2014/main" id="{00000000-0008-0000-07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093" name="Text Box 6">
          <a:extLst>
            <a:ext uri="{FF2B5EF4-FFF2-40B4-BE49-F238E27FC236}">
              <a16:creationId xmlns:a16="http://schemas.microsoft.com/office/drawing/2014/main" id="{00000000-0008-0000-07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94" name="Text Box 4">
          <a:extLst>
            <a:ext uri="{FF2B5EF4-FFF2-40B4-BE49-F238E27FC236}">
              <a16:creationId xmlns:a16="http://schemas.microsoft.com/office/drawing/2014/main" id="{00000000-0008-0000-07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095" name="Text Box 6">
          <a:extLst>
            <a:ext uri="{FF2B5EF4-FFF2-40B4-BE49-F238E27FC236}">
              <a16:creationId xmlns:a16="http://schemas.microsoft.com/office/drawing/2014/main" id="{00000000-0008-0000-07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96" name="Text Box 4">
          <a:extLst>
            <a:ext uri="{FF2B5EF4-FFF2-40B4-BE49-F238E27FC236}">
              <a16:creationId xmlns:a16="http://schemas.microsoft.com/office/drawing/2014/main" id="{00000000-0008-0000-07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097" name="Text Box 6">
          <a:extLst>
            <a:ext uri="{FF2B5EF4-FFF2-40B4-BE49-F238E27FC236}">
              <a16:creationId xmlns:a16="http://schemas.microsoft.com/office/drawing/2014/main" id="{00000000-0008-0000-07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98" name="Text Box 4">
          <a:extLst>
            <a:ext uri="{FF2B5EF4-FFF2-40B4-BE49-F238E27FC236}">
              <a16:creationId xmlns:a16="http://schemas.microsoft.com/office/drawing/2014/main" id="{00000000-0008-0000-07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099" name="Text Box 6">
          <a:extLst>
            <a:ext uri="{FF2B5EF4-FFF2-40B4-BE49-F238E27FC236}">
              <a16:creationId xmlns:a16="http://schemas.microsoft.com/office/drawing/2014/main" id="{00000000-0008-0000-07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00" name="Text Box 4">
          <a:extLst>
            <a:ext uri="{FF2B5EF4-FFF2-40B4-BE49-F238E27FC236}">
              <a16:creationId xmlns:a16="http://schemas.microsoft.com/office/drawing/2014/main" id="{00000000-0008-0000-07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01" name="Text Box 6">
          <a:extLst>
            <a:ext uri="{FF2B5EF4-FFF2-40B4-BE49-F238E27FC236}">
              <a16:creationId xmlns:a16="http://schemas.microsoft.com/office/drawing/2014/main" id="{00000000-0008-0000-07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02" name="Text Box 4">
          <a:extLst>
            <a:ext uri="{FF2B5EF4-FFF2-40B4-BE49-F238E27FC236}">
              <a16:creationId xmlns:a16="http://schemas.microsoft.com/office/drawing/2014/main" id="{00000000-0008-0000-07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03" name="Text Box 6">
          <a:extLst>
            <a:ext uri="{FF2B5EF4-FFF2-40B4-BE49-F238E27FC236}">
              <a16:creationId xmlns:a16="http://schemas.microsoft.com/office/drawing/2014/main" id="{00000000-0008-0000-07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04" name="Text Box 4">
          <a:extLst>
            <a:ext uri="{FF2B5EF4-FFF2-40B4-BE49-F238E27FC236}">
              <a16:creationId xmlns:a16="http://schemas.microsoft.com/office/drawing/2014/main" id="{00000000-0008-0000-07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05" name="Text Box 6">
          <a:extLst>
            <a:ext uri="{FF2B5EF4-FFF2-40B4-BE49-F238E27FC236}">
              <a16:creationId xmlns:a16="http://schemas.microsoft.com/office/drawing/2014/main" id="{00000000-0008-0000-07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06" name="Text Box 4">
          <a:extLst>
            <a:ext uri="{FF2B5EF4-FFF2-40B4-BE49-F238E27FC236}">
              <a16:creationId xmlns:a16="http://schemas.microsoft.com/office/drawing/2014/main" id="{00000000-0008-0000-07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07" name="Text Box 6">
          <a:extLst>
            <a:ext uri="{FF2B5EF4-FFF2-40B4-BE49-F238E27FC236}">
              <a16:creationId xmlns:a16="http://schemas.microsoft.com/office/drawing/2014/main" id="{00000000-0008-0000-07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08" name="Text Box 4">
          <a:extLst>
            <a:ext uri="{FF2B5EF4-FFF2-40B4-BE49-F238E27FC236}">
              <a16:creationId xmlns:a16="http://schemas.microsoft.com/office/drawing/2014/main" id="{00000000-0008-0000-07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09" name="Text Box 6">
          <a:extLst>
            <a:ext uri="{FF2B5EF4-FFF2-40B4-BE49-F238E27FC236}">
              <a16:creationId xmlns:a16="http://schemas.microsoft.com/office/drawing/2014/main" id="{00000000-0008-0000-07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10" name="Text Box 4">
          <a:extLst>
            <a:ext uri="{FF2B5EF4-FFF2-40B4-BE49-F238E27FC236}">
              <a16:creationId xmlns:a16="http://schemas.microsoft.com/office/drawing/2014/main" id="{00000000-0008-0000-07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11" name="Text Box 6">
          <a:extLst>
            <a:ext uri="{FF2B5EF4-FFF2-40B4-BE49-F238E27FC236}">
              <a16:creationId xmlns:a16="http://schemas.microsoft.com/office/drawing/2014/main" id="{00000000-0008-0000-07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12" name="Text Box 4">
          <a:extLst>
            <a:ext uri="{FF2B5EF4-FFF2-40B4-BE49-F238E27FC236}">
              <a16:creationId xmlns:a16="http://schemas.microsoft.com/office/drawing/2014/main" id="{00000000-0008-0000-07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13" name="Text Box 6">
          <a:extLst>
            <a:ext uri="{FF2B5EF4-FFF2-40B4-BE49-F238E27FC236}">
              <a16:creationId xmlns:a16="http://schemas.microsoft.com/office/drawing/2014/main" id="{00000000-0008-0000-07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14" name="Text Box 4">
          <a:extLst>
            <a:ext uri="{FF2B5EF4-FFF2-40B4-BE49-F238E27FC236}">
              <a16:creationId xmlns:a16="http://schemas.microsoft.com/office/drawing/2014/main" id="{00000000-0008-0000-07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15" name="Text Box 6">
          <a:extLst>
            <a:ext uri="{FF2B5EF4-FFF2-40B4-BE49-F238E27FC236}">
              <a16:creationId xmlns:a16="http://schemas.microsoft.com/office/drawing/2014/main" id="{00000000-0008-0000-07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16" name="Text Box 4">
          <a:extLst>
            <a:ext uri="{FF2B5EF4-FFF2-40B4-BE49-F238E27FC236}">
              <a16:creationId xmlns:a16="http://schemas.microsoft.com/office/drawing/2014/main" id="{00000000-0008-0000-07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17" name="Text Box 6">
          <a:extLst>
            <a:ext uri="{FF2B5EF4-FFF2-40B4-BE49-F238E27FC236}">
              <a16:creationId xmlns:a16="http://schemas.microsoft.com/office/drawing/2014/main" id="{00000000-0008-0000-07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18" name="Text Box 4">
          <a:extLst>
            <a:ext uri="{FF2B5EF4-FFF2-40B4-BE49-F238E27FC236}">
              <a16:creationId xmlns:a16="http://schemas.microsoft.com/office/drawing/2014/main" id="{00000000-0008-0000-07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19" name="Text Box 6">
          <a:extLst>
            <a:ext uri="{FF2B5EF4-FFF2-40B4-BE49-F238E27FC236}">
              <a16:creationId xmlns:a16="http://schemas.microsoft.com/office/drawing/2014/main" id="{00000000-0008-0000-07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20" name="Text Box 4">
          <a:extLst>
            <a:ext uri="{FF2B5EF4-FFF2-40B4-BE49-F238E27FC236}">
              <a16:creationId xmlns:a16="http://schemas.microsoft.com/office/drawing/2014/main" id="{00000000-0008-0000-07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21" name="Text Box 6">
          <a:extLst>
            <a:ext uri="{FF2B5EF4-FFF2-40B4-BE49-F238E27FC236}">
              <a16:creationId xmlns:a16="http://schemas.microsoft.com/office/drawing/2014/main" id="{00000000-0008-0000-07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22" name="Text Box 4">
          <a:extLst>
            <a:ext uri="{FF2B5EF4-FFF2-40B4-BE49-F238E27FC236}">
              <a16:creationId xmlns:a16="http://schemas.microsoft.com/office/drawing/2014/main" id="{00000000-0008-0000-07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23" name="Text Box 6">
          <a:extLst>
            <a:ext uri="{FF2B5EF4-FFF2-40B4-BE49-F238E27FC236}">
              <a16:creationId xmlns:a16="http://schemas.microsoft.com/office/drawing/2014/main" id="{00000000-0008-0000-07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24" name="Text Box 4">
          <a:extLst>
            <a:ext uri="{FF2B5EF4-FFF2-40B4-BE49-F238E27FC236}">
              <a16:creationId xmlns:a16="http://schemas.microsoft.com/office/drawing/2014/main" id="{00000000-0008-0000-07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25" name="Text Box 6">
          <a:extLst>
            <a:ext uri="{FF2B5EF4-FFF2-40B4-BE49-F238E27FC236}">
              <a16:creationId xmlns:a16="http://schemas.microsoft.com/office/drawing/2014/main" id="{00000000-0008-0000-07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126" name="Text Box 4">
          <a:extLst>
            <a:ext uri="{FF2B5EF4-FFF2-40B4-BE49-F238E27FC236}">
              <a16:creationId xmlns:a16="http://schemas.microsoft.com/office/drawing/2014/main" id="{00000000-0008-0000-07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127" name="Text Box 6">
          <a:extLst>
            <a:ext uri="{FF2B5EF4-FFF2-40B4-BE49-F238E27FC236}">
              <a16:creationId xmlns:a16="http://schemas.microsoft.com/office/drawing/2014/main" id="{00000000-0008-0000-07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28" name="Text Box 4">
          <a:extLst>
            <a:ext uri="{FF2B5EF4-FFF2-40B4-BE49-F238E27FC236}">
              <a16:creationId xmlns:a16="http://schemas.microsoft.com/office/drawing/2014/main" id="{00000000-0008-0000-07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29" name="Text Box 6">
          <a:extLst>
            <a:ext uri="{FF2B5EF4-FFF2-40B4-BE49-F238E27FC236}">
              <a16:creationId xmlns:a16="http://schemas.microsoft.com/office/drawing/2014/main" id="{00000000-0008-0000-07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130" name="Text Box 4">
          <a:extLst>
            <a:ext uri="{FF2B5EF4-FFF2-40B4-BE49-F238E27FC236}">
              <a16:creationId xmlns:a16="http://schemas.microsoft.com/office/drawing/2014/main" id="{00000000-0008-0000-07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131" name="Text Box 6">
          <a:extLst>
            <a:ext uri="{FF2B5EF4-FFF2-40B4-BE49-F238E27FC236}">
              <a16:creationId xmlns:a16="http://schemas.microsoft.com/office/drawing/2014/main" id="{00000000-0008-0000-07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132" name="Text Box 6">
          <a:extLst>
            <a:ext uri="{FF2B5EF4-FFF2-40B4-BE49-F238E27FC236}">
              <a16:creationId xmlns:a16="http://schemas.microsoft.com/office/drawing/2014/main" id="{00000000-0008-0000-07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33" name="Text Box 4">
          <a:extLst>
            <a:ext uri="{FF2B5EF4-FFF2-40B4-BE49-F238E27FC236}">
              <a16:creationId xmlns:a16="http://schemas.microsoft.com/office/drawing/2014/main" id="{00000000-0008-0000-07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34" name="Text Box 6">
          <a:extLst>
            <a:ext uri="{FF2B5EF4-FFF2-40B4-BE49-F238E27FC236}">
              <a16:creationId xmlns:a16="http://schemas.microsoft.com/office/drawing/2014/main" id="{00000000-0008-0000-07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135" name="Text Box 4">
          <a:extLst>
            <a:ext uri="{FF2B5EF4-FFF2-40B4-BE49-F238E27FC236}">
              <a16:creationId xmlns:a16="http://schemas.microsoft.com/office/drawing/2014/main" id="{00000000-0008-0000-07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136" name="Text Box 6">
          <a:extLst>
            <a:ext uri="{FF2B5EF4-FFF2-40B4-BE49-F238E27FC236}">
              <a16:creationId xmlns:a16="http://schemas.microsoft.com/office/drawing/2014/main" id="{00000000-0008-0000-07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37" name="Text Box 4">
          <a:extLst>
            <a:ext uri="{FF2B5EF4-FFF2-40B4-BE49-F238E27FC236}">
              <a16:creationId xmlns:a16="http://schemas.microsoft.com/office/drawing/2014/main" id="{00000000-0008-0000-07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38" name="Text Box 6">
          <a:extLst>
            <a:ext uri="{FF2B5EF4-FFF2-40B4-BE49-F238E27FC236}">
              <a16:creationId xmlns:a16="http://schemas.microsoft.com/office/drawing/2014/main" id="{00000000-0008-0000-07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39" name="Text Box 4">
          <a:extLst>
            <a:ext uri="{FF2B5EF4-FFF2-40B4-BE49-F238E27FC236}">
              <a16:creationId xmlns:a16="http://schemas.microsoft.com/office/drawing/2014/main" id="{00000000-0008-0000-07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40" name="Text Box 6">
          <a:extLst>
            <a:ext uri="{FF2B5EF4-FFF2-40B4-BE49-F238E27FC236}">
              <a16:creationId xmlns:a16="http://schemas.microsoft.com/office/drawing/2014/main" id="{00000000-0008-0000-07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41" name="Text Box 4">
          <a:extLst>
            <a:ext uri="{FF2B5EF4-FFF2-40B4-BE49-F238E27FC236}">
              <a16:creationId xmlns:a16="http://schemas.microsoft.com/office/drawing/2014/main" id="{00000000-0008-0000-07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42" name="Text Box 6">
          <a:extLst>
            <a:ext uri="{FF2B5EF4-FFF2-40B4-BE49-F238E27FC236}">
              <a16:creationId xmlns:a16="http://schemas.microsoft.com/office/drawing/2014/main" id="{00000000-0008-0000-07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43" name="Text Box 4">
          <a:extLst>
            <a:ext uri="{FF2B5EF4-FFF2-40B4-BE49-F238E27FC236}">
              <a16:creationId xmlns:a16="http://schemas.microsoft.com/office/drawing/2014/main" id="{00000000-0008-0000-07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44" name="Text Box 6">
          <a:extLst>
            <a:ext uri="{FF2B5EF4-FFF2-40B4-BE49-F238E27FC236}">
              <a16:creationId xmlns:a16="http://schemas.microsoft.com/office/drawing/2014/main" id="{00000000-0008-0000-07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145" name="Text Box 4">
          <a:extLst>
            <a:ext uri="{FF2B5EF4-FFF2-40B4-BE49-F238E27FC236}">
              <a16:creationId xmlns:a16="http://schemas.microsoft.com/office/drawing/2014/main" id="{00000000-0008-0000-07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146" name="Text Box 6">
          <a:extLst>
            <a:ext uri="{FF2B5EF4-FFF2-40B4-BE49-F238E27FC236}">
              <a16:creationId xmlns:a16="http://schemas.microsoft.com/office/drawing/2014/main" id="{00000000-0008-0000-07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47" name="Text Box 4">
          <a:extLst>
            <a:ext uri="{FF2B5EF4-FFF2-40B4-BE49-F238E27FC236}">
              <a16:creationId xmlns:a16="http://schemas.microsoft.com/office/drawing/2014/main" id="{00000000-0008-0000-07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48" name="Text Box 6">
          <a:extLst>
            <a:ext uri="{FF2B5EF4-FFF2-40B4-BE49-F238E27FC236}">
              <a16:creationId xmlns:a16="http://schemas.microsoft.com/office/drawing/2014/main" id="{00000000-0008-0000-07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149" name="Text Box 4">
          <a:extLst>
            <a:ext uri="{FF2B5EF4-FFF2-40B4-BE49-F238E27FC236}">
              <a16:creationId xmlns:a16="http://schemas.microsoft.com/office/drawing/2014/main" id="{00000000-0008-0000-07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150" name="Text Box 6">
          <a:extLst>
            <a:ext uri="{FF2B5EF4-FFF2-40B4-BE49-F238E27FC236}">
              <a16:creationId xmlns:a16="http://schemas.microsoft.com/office/drawing/2014/main" id="{00000000-0008-0000-07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151" name="Text Box 6">
          <a:extLst>
            <a:ext uri="{FF2B5EF4-FFF2-40B4-BE49-F238E27FC236}">
              <a16:creationId xmlns:a16="http://schemas.microsoft.com/office/drawing/2014/main" id="{00000000-0008-0000-07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52" name="Text Box 4">
          <a:extLst>
            <a:ext uri="{FF2B5EF4-FFF2-40B4-BE49-F238E27FC236}">
              <a16:creationId xmlns:a16="http://schemas.microsoft.com/office/drawing/2014/main" id="{00000000-0008-0000-07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53" name="Text Box 6">
          <a:extLst>
            <a:ext uri="{FF2B5EF4-FFF2-40B4-BE49-F238E27FC236}">
              <a16:creationId xmlns:a16="http://schemas.microsoft.com/office/drawing/2014/main" id="{00000000-0008-0000-07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154" name="Text Box 4">
          <a:extLst>
            <a:ext uri="{FF2B5EF4-FFF2-40B4-BE49-F238E27FC236}">
              <a16:creationId xmlns:a16="http://schemas.microsoft.com/office/drawing/2014/main" id="{00000000-0008-0000-07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155" name="Text Box 6">
          <a:extLst>
            <a:ext uri="{FF2B5EF4-FFF2-40B4-BE49-F238E27FC236}">
              <a16:creationId xmlns:a16="http://schemas.microsoft.com/office/drawing/2014/main" id="{00000000-0008-0000-07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156" name="Text Box 4">
          <a:extLst>
            <a:ext uri="{FF2B5EF4-FFF2-40B4-BE49-F238E27FC236}">
              <a16:creationId xmlns:a16="http://schemas.microsoft.com/office/drawing/2014/main" id="{00000000-0008-0000-07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157" name="Text Box 6">
          <a:extLst>
            <a:ext uri="{FF2B5EF4-FFF2-40B4-BE49-F238E27FC236}">
              <a16:creationId xmlns:a16="http://schemas.microsoft.com/office/drawing/2014/main" id="{00000000-0008-0000-07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158" name="Text Box 4">
          <a:extLst>
            <a:ext uri="{FF2B5EF4-FFF2-40B4-BE49-F238E27FC236}">
              <a16:creationId xmlns:a16="http://schemas.microsoft.com/office/drawing/2014/main" id="{00000000-0008-0000-07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159" name="Text Box 6">
          <a:extLst>
            <a:ext uri="{FF2B5EF4-FFF2-40B4-BE49-F238E27FC236}">
              <a16:creationId xmlns:a16="http://schemas.microsoft.com/office/drawing/2014/main" id="{00000000-0008-0000-07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160" name="Text Box 4">
          <a:extLst>
            <a:ext uri="{FF2B5EF4-FFF2-40B4-BE49-F238E27FC236}">
              <a16:creationId xmlns:a16="http://schemas.microsoft.com/office/drawing/2014/main" id="{00000000-0008-0000-07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161" name="Text Box 6">
          <a:extLst>
            <a:ext uri="{FF2B5EF4-FFF2-40B4-BE49-F238E27FC236}">
              <a16:creationId xmlns:a16="http://schemas.microsoft.com/office/drawing/2014/main" id="{00000000-0008-0000-07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162" name="Text Box 4">
          <a:extLst>
            <a:ext uri="{FF2B5EF4-FFF2-40B4-BE49-F238E27FC236}">
              <a16:creationId xmlns:a16="http://schemas.microsoft.com/office/drawing/2014/main" id="{00000000-0008-0000-07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163" name="Text Box 6">
          <a:extLst>
            <a:ext uri="{FF2B5EF4-FFF2-40B4-BE49-F238E27FC236}">
              <a16:creationId xmlns:a16="http://schemas.microsoft.com/office/drawing/2014/main" id="{00000000-0008-0000-07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64" name="Text Box 4">
          <a:extLst>
            <a:ext uri="{FF2B5EF4-FFF2-40B4-BE49-F238E27FC236}">
              <a16:creationId xmlns:a16="http://schemas.microsoft.com/office/drawing/2014/main" id="{00000000-0008-0000-07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65" name="Text Box 6">
          <a:extLst>
            <a:ext uri="{FF2B5EF4-FFF2-40B4-BE49-F238E27FC236}">
              <a16:creationId xmlns:a16="http://schemas.microsoft.com/office/drawing/2014/main" id="{00000000-0008-0000-07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1166" name="Text Box 4">
          <a:extLst>
            <a:ext uri="{FF2B5EF4-FFF2-40B4-BE49-F238E27FC236}">
              <a16:creationId xmlns:a16="http://schemas.microsoft.com/office/drawing/2014/main" id="{00000000-0008-0000-07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76200</xdr:colOff>
      <xdr:row>326</xdr:row>
      <xdr:rowOff>106844</xdr:rowOff>
    </xdr:to>
    <xdr:sp macro="" textlink="">
      <xdr:nvSpPr>
        <xdr:cNvPr id="1167" name="Text Box 6">
          <a:extLst>
            <a:ext uri="{FF2B5EF4-FFF2-40B4-BE49-F238E27FC236}">
              <a16:creationId xmlns:a16="http://schemas.microsoft.com/office/drawing/2014/main" id="{00000000-0008-0000-07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168" name="Text Box 4">
          <a:extLst>
            <a:ext uri="{FF2B5EF4-FFF2-40B4-BE49-F238E27FC236}">
              <a16:creationId xmlns:a16="http://schemas.microsoft.com/office/drawing/2014/main" id="{00000000-0008-0000-07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169" name="Text Box 6">
          <a:extLst>
            <a:ext uri="{FF2B5EF4-FFF2-40B4-BE49-F238E27FC236}">
              <a16:creationId xmlns:a16="http://schemas.microsoft.com/office/drawing/2014/main" id="{00000000-0008-0000-07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1170" name="Text Box 4">
          <a:extLst>
            <a:ext uri="{FF2B5EF4-FFF2-40B4-BE49-F238E27FC236}">
              <a16:creationId xmlns:a16="http://schemas.microsoft.com/office/drawing/2014/main" id="{00000000-0008-0000-07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76200</xdr:colOff>
      <xdr:row>326</xdr:row>
      <xdr:rowOff>106844</xdr:rowOff>
    </xdr:to>
    <xdr:sp macro="" textlink="">
      <xdr:nvSpPr>
        <xdr:cNvPr id="1171" name="Text Box 6">
          <a:extLst>
            <a:ext uri="{FF2B5EF4-FFF2-40B4-BE49-F238E27FC236}">
              <a16:creationId xmlns:a16="http://schemas.microsoft.com/office/drawing/2014/main" id="{00000000-0008-0000-07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72" name="Text Box 4">
          <a:extLst>
            <a:ext uri="{FF2B5EF4-FFF2-40B4-BE49-F238E27FC236}">
              <a16:creationId xmlns:a16="http://schemas.microsoft.com/office/drawing/2014/main" id="{00000000-0008-0000-07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73" name="Text Box 6">
          <a:extLst>
            <a:ext uri="{FF2B5EF4-FFF2-40B4-BE49-F238E27FC236}">
              <a16:creationId xmlns:a16="http://schemas.microsoft.com/office/drawing/2014/main" id="{00000000-0008-0000-07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74" name="Text Box 4">
          <a:extLst>
            <a:ext uri="{FF2B5EF4-FFF2-40B4-BE49-F238E27FC236}">
              <a16:creationId xmlns:a16="http://schemas.microsoft.com/office/drawing/2014/main" id="{00000000-0008-0000-07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75" name="Text Box 6">
          <a:extLst>
            <a:ext uri="{FF2B5EF4-FFF2-40B4-BE49-F238E27FC236}">
              <a16:creationId xmlns:a16="http://schemas.microsoft.com/office/drawing/2014/main" id="{00000000-0008-0000-07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76" name="Text Box 4">
          <a:extLst>
            <a:ext uri="{FF2B5EF4-FFF2-40B4-BE49-F238E27FC236}">
              <a16:creationId xmlns:a16="http://schemas.microsoft.com/office/drawing/2014/main" id="{00000000-0008-0000-07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77" name="Text Box 6">
          <a:extLst>
            <a:ext uri="{FF2B5EF4-FFF2-40B4-BE49-F238E27FC236}">
              <a16:creationId xmlns:a16="http://schemas.microsoft.com/office/drawing/2014/main" id="{00000000-0008-0000-07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78" name="Text Box 4">
          <a:extLst>
            <a:ext uri="{FF2B5EF4-FFF2-40B4-BE49-F238E27FC236}">
              <a16:creationId xmlns:a16="http://schemas.microsoft.com/office/drawing/2014/main" id="{00000000-0008-0000-07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179" name="Text Box 6">
          <a:extLst>
            <a:ext uri="{FF2B5EF4-FFF2-40B4-BE49-F238E27FC236}">
              <a16:creationId xmlns:a16="http://schemas.microsoft.com/office/drawing/2014/main" id="{00000000-0008-0000-07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80" name="Text Box 4">
          <a:extLst>
            <a:ext uri="{FF2B5EF4-FFF2-40B4-BE49-F238E27FC236}">
              <a16:creationId xmlns:a16="http://schemas.microsoft.com/office/drawing/2014/main" id="{00000000-0008-0000-07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81" name="Text Box 6">
          <a:extLst>
            <a:ext uri="{FF2B5EF4-FFF2-40B4-BE49-F238E27FC236}">
              <a16:creationId xmlns:a16="http://schemas.microsoft.com/office/drawing/2014/main" id="{00000000-0008-0000-07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82" name="Text Box 4">
          <a:extLst>
            <a:ext uri="{FF2B5EF4-FFF2-40B4-BE49-F238E27FC236}">
              <a16:creationId xmlns:a16="http://schemas.microsoft.com/office/drawing/2014/main" id="{00000000-0008-0000-07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83" name="Text Box 6">
          <a:extLst>
            <a:ext uri="{FF2B5EF4-FFF2-40B4-BE49-F238E27FC236}">
              <a16:creationId xmlns:a16="http://schemas.microsoft.com/office/drawing/2014/main" id="{00000000-0008-0000-07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84" name="Text Box 4">
          <a:extLst>
            <a:ext uri="{FF2B5EF4-FFF2-40B4-BE49-F238E27FC236}">
              <a16:creationId xmlns:a16="http://schemas.microsoft.com/office/drawing/2014/main" id="{00000000-0008-0000-07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185" name="Text Box 6">
          <a:extLst>
            <a:ext uri="{FF2B5EF4-FFF2-40B4-BE49-F238E27FC236}">
              <a16:creationId xmlns:a16="http://schemas.microsoft.com/office/drawing/2014/main" id="{00000000-0008-0000-07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86" name="Text Box 4">
          <a:extLst>
            <a:ext uri="{FF2B5EF4-FFF2-40B4-BE49-F238E27FC236}">
              <a16:creationId xmlns:a16="http://schemas.microsoft.com/office/drawing/2014/main" id="{00000000-0008-0000-07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87" name="Text Box 6">
          <a:extLst>
            <a:ext uri="{FF2B5EF4-FFF2-40B4-BE49-F238E27FC236}">
              <a16:creationId xmlns:a16="http://schemas.microsoft.com/office/drawing/2014/main" id="{00000000-0008-0000-07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88" name="Text Box 4">
          <a:extLst>
            <a:ext uri="{FF2B5EF4-FFF2-40B4-BE49-F238E27FC236}">
              <a16:creationId xmlns:a16="http://schemas.microsoft.com/office/drawing/2014/main" id="{00000000-0008-0000-07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189" name="Text Box 6">
          <a:extLst>
            <a:ext uri="{FF2B5EF4-FFF2-40B4-BE49-F238E27FC236}">
              <a16:creationId xmlns:a16="http://schemas.microsoft.com/office/drawing/2014/main" id="{00000000-0008-0000-07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90" name="Text Box 4">
          <a:extLst>
            <a:ext uri="{FF2B5EF4-FFF2-40B4-BE49-F238E27FC236}">
              <a16:creationId xmlns:a16="http://schemas.microsoft.com/office/drawing/2014/main" id="{00000000-0008-0000-07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91" name="Text Box 6">
          <a:extLst>
            <a:ext uri="{FF2B5EF4-FFF2-40B4-BE49-F238E27FC236}">
              <a16:creationId xmlns:a16="http://schemas.microsoft.com/office/drawing/2014/main" id="{00000000-0008-0000-07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192" name="Text Box 4">
          <a:extLst>
            <a:ext uri="{FF2B5EF4-FFF2-40B4-BE49-F238E27FC236}">
              <a16:creationId xmlns:a16="http://schemas.microsoft.com/office/drawing/2014/main" id="{00000000-0008-0000-07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193" name="Text Box 6">
          <a:extLst>
            <a:ext uri="{FF2B5EF4-FFF2-40B4-BE49-F238E27FC236}">
              <a16:creationId xmlns:a16="http://schemas.microsoft.com/office/drawing/2014/main" id="{00000000-0008-0000-07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94" name="Text Box 4">
          <a:extLst>
            <a:ext uri="{FF2B5EF4-FFF2-40B4-BE49-F238E27FC236}">
              <a16:creationId xmlns:a16="http://schemas.microsoft.com/office/drawing/2014/main" id="{00000000-0008-0000-07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195" name="Text Box 6">
          <a:extLst>
            <a:ext uri="{FF2B5EF4-FFF2-40B4-BE49-F238E27FC236}">
              <a16:creationId xmlns:a16="http://schemas.microsoft.com/office/drawing/2014/main" id="{00000000-0008-0000-07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196" name="Text Box 4">
          <a:extLst>
            <a:ext uri="{FF2B5EF4-FFF2-40B4-BE49-F238E27FC236}">
              <a16:creationId xmlns:a16="http://schemas.microsoft.com/office/drawing/2014/main" id="{00000000-0008-0000-07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197" name="Text Box 6">
          <a:extLst>
            <a:ext uri="{FF2B5EF4-FFF2-40B4-BE49-F238E27FC236}">
              <a16:creationId xmlns:a16="http://schemas.microsoft.com/office/drawing/2014/main" id="{00000000-0008-0000-07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98" name="Text Box 4">
          <a:extLst>
            <a:ext uri="{FF2B5EF4-FFF2-40B4-BE49-F238E27FC236}">
              <a16:creationId xmlns:a16="http://schemas.microsoft.com/office/drawing/2014/main" id="{00000000-0008-0000-07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199" name="Text Box 6">
          <a:extLst>
            <a:ext uri="{FF2B5EF4-FFF2-40B4-BE49-F238E27FC236}">
              <a16:creationId xmlns:a16="http://schemas.microsoft.com/office/drawing/2014/main" id="{00000000-0008-0000-07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00" name="Text Box 4">
          <a:extLst>
            <a:ext uri="{FF2B5EF4-FFF2-40B4-BE49-F238E27FC236}">
              <a16:creationId xmlns:a16="http://schemas.microsoft.com/office/drawing/2014/main" id="{00000000-0008-0000-07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01" name="Text Box 6">
          <a:extLst>
            <a:ext uri="{FF2B5EF4-FFF2-40B4-BE49-F238E27FC236}">
              <a16:creationId xmlns:a16="http://schemas.microsoft.com/office/drawing/2014/main" id="{00000000-0008-0000-07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202" name="Text Box 6">
          <a:extLst>
            <a:ext uri="{FF2B5EF4-FFF2-40B4-BE49-F238E27FC236}">
              <a16:creationId xmlns:a16="http://schemas.microsoft.com/office/drawing/2014/main" id="{00000000-0008-0000-07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03" name="Text Box 4">
          <a:extLst>
            <a:ext uri="{FF2B5EF4-FFF2-40B4-BE49-F238E27FC236}">
              <a16:creationId xmlns:a16="http://schemas.microsoft.com/office/drawing/2014/main" id="{00000000-0008-0000-07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04" name="Text Box 6">
          <a:extLst>
            <a:ext uri="{FF2B5EF4-FFF2-40B4-BE49-F238E27FC236}">
              <a16:creationId xmlns:a16="http://schemas.microsoft.com/office/drawing/2014/main" id="{00000000-0008-0000-07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05" name="Text Box 4">
          <a:extLst>
            <a:ext uri="{FF2B5EF4-FFF2-40B4-BE49-F238E27FC236}">
              <a16:creationId xmlns:a16="http://schemas.microsoft.com/office/drawing/2014/main" id="{00000000-0008-0000-07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06" name="Text Box 6">
          <a:extLst>
            <a:ext uri="{FF2B5EF4-FFF2-40B4-BE49-F238E27FC236}">
              <a16:creationId xmlns:a16="http://schemas.microsoft.com/office/drawing/2014/main" id="{00000000-0008-0000-07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207" name="Text Box 4">
          <a:extLst>
            <a:ext uri="{FF2B5EF4-FFF2-40B4-BE49-F238E27FC236}">
              <a16:creationId xmlns:a16="http://schemas.microsoft.com/office/drawing/2014/main" id="{00000000-0008-0000-07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208" name="Text Box 6">
          <a:extLst>
            <a:ext uri="{FF2B5EF4-FFF2-40B4-BE49-F238E27FC236}">
              <a16:creationId xmlns:a16="http://schemas.microsoft.com/office/drawing/2014/main" id="{00000000-0008-0000-07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09" name="Text Box 4">
          <a:extLst>
            <a:ext uri="{FF2B5EF4-FFF2-40B4-BE49-F238E27FC236}">
              <a16:creationId xmlns:a16="http://schemas.microsoft.com/office/drawing/2014/main" id="{00000000-0008-0000-07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10" name="Text Box 6">
          <a:extLst>
            <a:ext uri="{FF2B5EF4-FFF2-40B4-BE49-F238E27FC236}">
              <a16:creationId xmlns:a16="http://schemas.microsoft.com/office/drawing/2014/main" id="{00000000-0008-0000-07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211" name="Text Box 4">
          <a:extLst>
            <a:ext uri="{FF2B5EF4-FFF2-40B4-BE49-F238E27FC236}">
              <a16:creationId xmlns:a16="http://schemas.microsoft.com/office/drawing/2014/main" id="{00000000-0008-0000-07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212" name="Text Box 6">
          <a:extLst>
            <a:ext uri="{FF2B5EF4-FFF2-40B4-BE49-F238E27FC236}">
              <a16:creationId xmlns:a16="http://schemas.microsoft.com/office/drawing/2014/main" id="{00000000-0008-0000-07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13" name="Text Box 4">
          <a:extLst>
            <a:ext uri="{FF2B5EF4-FFF2-40B4-BE49-F238E27FC236}">
              <a16:creationId xmlns:a16="http://schemas.microsoft.com/office/drawing/2014/main" id="{00000000-0008-0000-07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14" name="Text Box 6">
          <a:extLst>
            <a:ext uri="{FF2B5EF4-FFF2-40B4-BE49-F238E27FC236}">
              <a16:creationId xmlns:a16="http://schemas.microsoft.com/office/drawing/2014/main" id="{00000000-0008-0000-07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215" name="Text Box 4">
          <a:extLst>
            <a:ext uri="{FF2B5EF4-FFF2-40B4-BE49-F238E27FC236}">
              <a16:creationId xmlns:a16="http://schemas.microsoft.com/office/drawing/2014/main" id="{00000000-0008-0000-07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216" name="Text Box 6">
          <a:extLst>
            <a:ext uri="{FF2B5EF4-FFF2-40B4-BE49-F238E27FC236}">
              <a16:creationId xmlns:a16="http://schemas.microsoft.com/office/drawing/2014/main" id="{00000000-0008-0000-07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17" name="Text Box 4">
          <a:extLst>
            <a:ext uri="{FF2B5EF4-FFF2-40B4-BE49-F238E27FC236}">
              <a16:creationId xmlns:a16="http://schemas.microsoft.com/office/drawing/2014/main" id="{00000000-0008-0000-07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18" name="Text Box 6">
          <a:extLst>
            <a:ext uri="{FF2B5EF4-FFF2-40B4-BE49-F238E27FC236}">
              <a16:creationId xmlns:a16="http://schemas.microsoft.com/office/drawing/2014/main" id="{00000000-0008-0000-07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19" name="Text Box 4">
          <a:extLst>
            <a:ext uri="{FF2B5EF4-FFF2-40B4-BE49-F238E27FC236}">
              <a16:creationId xmlns:a16="http://schemas.microsoft.com/office/drawing/2014/main" id="{00000000-0008-0000-07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20" name="Text Box 6">
          <a:extLst>
            <a:ext uri="{FF2B5EF4-FFF2-40B4-BE49-F238E27FC236}">
              <a16:creationId xmlns:a16="http://schemas.microsoft.com/office/drawing/2014/main" id="{00000000-0008-0000-07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221" name="Text Box 4">
          <a:extLst>
            <a:ext uri="{FF2B5EF4-FFF2-40B4-BE49-F238E27FC236}">
              <a16:creationId xmlns:a16="http://schemas.microsoft.com/office/drawing/2014/main" id="{00000000-0008-0000-07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222" name="Text Box 6">
          <a:extLst>
            <a:ext uri="{FF2B5EF4-FFF2-40B4-BE49-F238E27FC236}">
              <a16:creationId xmlns:a16="http://schemas.microsoft.com/office/drawing/2014/main" id="{00000000-0008-0000-07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23" name="Text Box 6">
          <a:extLst>
            <a:ext uri="{FF2B5EF4-FFF2-40B4-BE49-F238E27FC236}">
              <a16:creationId xmlns:a16="http://schemas.microsoft.com/office/drawing/2014/main" id="{00000000-0008-0000-07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2898</xdr:rowOff>
    </xdr:to>
    <xdr:sp macro="" textlink="">
      <xdr:nvSpPr>
        <xdr:cNvPr id="1224" name="Text Box 4">
          <a:extLst>
            <a:ext uri="{FF2B5EF4-FFF2-40B4-BE49-F238E27FC236}">
              <a16:creationId xmlns:a16="http://schemas.microsoft.com/office/drawing/2014/main" id="{00000000-0008-0000-07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2898</xdr:rowOff>
    </xdr:to>
    <xdr:sp macro="" textlink="">
      <xdr:nvSpPr>
        <xdr:cNvPr id="1225" name="Text Box 6">
          <a:extLst>
            <a:ext uri="{FF2B5EF4-FFF2-40B4-BE49-F238E27FC236}">
              <a16:creationId xmlns:a16="http://schemas.microsoft.com/office/drawing/2014/main" id="{00000000-0008-0000-07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26" name="Text Box 4">
          <a:extLst>
            <a:ext uri="{FF2B5EF4-FFF2-40B4-BE49-F238E27FC236}">
              <a16:creationId xmlns:a16="http://schemas.microsoft.com/office/drawing/2014/main" id="{00000000-0008-0000-07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27" name="Text Box 6">
          <a:extLst>
            <a:ext uri="{FF2B5EF4-FFF2-40B4-BE49-F238E27FC236}">
              <a16:creationId xmlns:a16="http://schemas.microsoft.com/office/drawing/2014/main" id="{00000000-0008-0000-07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228" name="Text Box 4">
          <a:extLst>
            <a:ext uri="{FF2B5EF4-FFF2-40B4-BE49-F238E27FC236}">
              <a16:creationId xmlns:a16="http://schemas.microsoft.com/office/drawing/2014/main" id="{00000000-0008-0000-07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229" name="Text Box 6">
          <a:extLst>
            <a:ext uri="{FF2B5EF4-FFF2-40B4-BE49-F238E27FC236}">
              <a16:creationId xmlns:a16="http://schemas.microsoft.com/office/drawing/2014/main" id="{00000000-0008-0000-07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30" name="Text Box 4">
          <a:extLst>
            <a:ext uri="{FF2B5EF4-FFF2-40B4-BE49-F238E27FC236}">
              <a16:creationId xmlns:a16="http://schemas.microsoft.com/office/drawing/2014/main" id="{00000000-0008-0000-07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31" name="Text Box 6">
          <a:extLst>
            <a:ext uri="{FF2B5EF4-FFF2-40B4-BE49-F238E27FC236}">
              <a16:creationId xmlns:a16="http://schemas.microsoft.com/office/drawing/2014/main" id="{00000000-0008-0000-07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232" name="Text Box 4">
          <a:extLst>
            <a:ext uri="{FF2B5EF4-FFF2-40B4-BE49-F238E27FC236}">
              <a16:creationId xmlns:a16="http://schemas.microsoft.com/office/drawing/2014/main" id="{00000000-0008-0000-07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233" name="Text Box 6">
          <a:extLst>
            <a:ext uri="{FF2B5EF4-FFF2-40B4-BE49-F238E27FC236}">
              <a16:creationId xmlns:a16="http://schemas.microsoft.com/office/drawing/2014/main" id="{00000000-0008-0000-07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34" name="Text Box 4">
          <a:extLst>
            <a:ext uri="{FF2B5EF4-FFF2-40B4-BE49-F238E27FC236}">
              <a16:creationId xmlns:a16="http://schemas.microsoft.com/office/drawing/2014/main" id="{00000000-0008-0000-07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35" name="Text Box 6">
          <a:extLst>
            <a:ext uri="{FF2B5EF4-FFF2-40B4-BE49-F238E27FC236}">
              <a16:creationId xmlns:a16="http://schemas.microsoft.com/office/drawing/2014/main" id="{00000000-0008-0000-07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36" name="Text Box 4">
          <a:extLst>
            <a:ext uri="{FF2B5EF4-FFF2-40B4-BE49-F238E27FC236}">
              <a16:creationId xmlns:a16="http://schemas.microsoft.com/office/drawing/2014/main" id="{00000000-0008-0000-07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37" name="Text Box 6">
          <a:extLst>
            <a:ext uri="{FF2B5EF4-FFF2-40B4-BE49-F238E27FC236}">
              <a16:creationId xmlns:a16="http://schemas.microsoft.com/office/drawing/2014/main" id="{00000000-0008-0000-07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238" name="Text Box 4">
          <a:extLst>
            <a:ext uri="{FF2B5EF4-FFF2-40B4-BE49-F238E27FC236}">
              <a16:creationId xmlns:a16="http://schemas.microsoft.com/office/drawing/2014/main" id="{00000000-0008-0000-07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239" name="Text Box 6">
          <a:extLst>
            <a:ext uri="{FF2B5EF4-FFF2-40B4-BE49-F238E27FC236}">
              <a16:creationId xmlns:a16="http://schemas.microsoft.com/office/drawing/2014/main" id="{00000000-0008-0000-07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240" name="Text Box 4">
          <a:extLst>
            <a:ext uri="{FF2B5EF4-FFF2-40B4-BE49-F238E27FC236}">
              <a16:creationId xmlns:a16="http://schemas.microsoft.com/office/drawing/2014/main" id="{00000000-0008-0000-07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241" name="Text Box 6">
          <a:extLst>
            <a:ext uri="{FF2B5EF4-FFF2-40B4-BE49-F238E27FC236}">
              <a16:creationId xmlns:a16="http://schemas.microsoft.com/office/drawing/2014/main" id="{00000000-0008-0000-07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42" name="Text Box 4">
          <a:extLst>
            <a:ext uri="{FF2B5EF4-FFF2-40B4-BE49-F238E27FC236}">
              <a16:creationId xmlns:a16="http://schemas.microsoft.com/office/drawing/2014/main" id="{00000000-0008-0000-07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43" name="Text Box 6">
          <a:extLst>
            <a:ext uri="{FF2B5EF4-FFF2-40B4-BE49-F238E27FC236}">
              <a16:creationId xmlns:a16="http://schemas.microsoft.com/office/drawing/2014/main" id="{00000000-0008-0000-07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244" name="Text Box 4">
          <a:extLst>
            <a:ext uri="{FF2B5EF4-FFF2-40B4-BE49-F238E27FC236}">
              <a16:creationId xmlns:a16="http://schemas.microsoft.com/office/drawing/2014/main" id="{00000000-0008-0000-07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245" name="Text Box 6">
          <a:extLst>
            <a:ext uri="{FF2B5EF4-FFF2-40B4-BE49-F238E27FC236}">
              <a16:creationId xmlns:a16="http://schemas.microsoft.com/office/drawing/2014/main" id="{00000000-0008-0000-07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46" name="Text Box 4">
          <a:extLst>
            <a:ext uri="{FF2B5EF4-FFF2-40B4-BE49-F238E27FC236}">
              <a16:creationId xmlns:a16="http://schemas.microsoft.com/office/drawing/2014/main" id="{00000000-0008-0000-07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47" name="Text Box 6">
          <a:extLst>
            <a:ext uri="{FF2B5EF4-FFF2-40B4-BE49-F238E27FC236}">
              <a16:creationId xmlns:a16="http://schemas.microsoft.com/office/drawing/2014/main" id="{00000000-0008-0000-07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248" name="Text Box 4">
          <a:extLst>
            <a:ext uri="{FF2B5EF4-FFF2-40B4-BE49-F238E27FC236}">
              <a16:creationId xmlns:a16="http://schemas.microsoft.com/office/drawing/2014/main" id="{00000000-0008-0000-07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249" name="Text Box 6">
          <a:extLst>
            <a:ext uri="{FF2B5EF4-FFF2-40B4-BE49-F238E27FC236}">
              <a16:creationId xmlns:a16="http://schemas.microsoft.com/office/drawing/2014/main" id="{00000000-0008-0000-07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50" name="Text Box 4">
          <a:extLst>
            <a:ext uri="{FF2B5EF4-FFF2-40B4-BE49-F238E27FC236}">
              <a16:creationId xmlns:a16="http://schemas.microsoft.com/office/drawing/2014/main" id="{00000000-0008-0000-07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51" name="Text Box 6">
          <a:extLst>
            <a:ext uri="{FF2B5EF4-FFF2-40B4-BE49-F238E27FC236}">
              <a16:creationId xmlns:a16="http://schemas.microsoft.com/office/drawing/2014/main" id="{00000000-0008-0000-07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252" name="Text Box 4">
          <a:extLst>
            <a:ext uri="{FF2B5EF4-FFF2-40B4-BE49-F238E27FC236}">
              <a16:creationId xmlns:a16="http://schemas.microsoft.com/office/drawing/2014/main" id="{00000000-0008-0000-07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253" name="Text Box 6">
          <a:extLst>
            <a:ext uri="{FF2B5EF4-FFF2-40B4-BE49-F238E27FC236}">
              <a16:creationId xmlns:a16="http://schemas.microsoft.com/office/drawing/2014/main" id="{00000000-0008-0000-07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54" name="Text Box 4">
          <a:extLst>
            <a:ext uri="{FF2B5EF4-FFF2-40B4-BE49-F238E27FC236}">
              <a16:creationId xmlns:a16="http://schemas.microsoft.com/office/drawing/2014/main" id="{00000000-0008-0000-07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55" name="Text Box 6">
          <a:extLst>
            <a:ext uri="{FF2B5EF4-FFF2-40B4-BE49-F238E27FC236}">
              <a16:creationId xmlns:a16="http://schemas.microsoft.com/office/drawing/2014/main" id="{00000000-0008-0000-07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56" name="Text Box 4">
          <a:extLst>
            <a:ext uri="{FF2B5EF4-FFF2-40B4-BE49-F238E27FC236}">
              <a16:creationId xmlns:a16="http://schemas.microsoft.com/office/drawing/2014/main" id="{00000000-0008-0000-07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57" name="Text Box 6">
          <a:extLst>
            <a:ext uri="{FF2B5EF4-FFF2-40B4-BE49-F238E27FC236}">
              <a16:creationId xmlns:a16="http://schemas.microsoft.com/office/drawing/2014/main" id="{00000000-0008-0000-07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58" name="Text Box 4">
          <a:extLst>
            <a:ext uri="{FF2B5EF4-FFF2-40B4-BE49-F238E27FC236}">
              <a16:creationId xmlns:a16="http://schemas.microsoft.com/office/drawing/2014/main" id="{00000000-0008-0000-07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59" name="Text Box 6">
          <a:extLst>
            <a:ext uri="{FF2B5EF4-FFF2-40B4-BE49-F238E27FC236}">
              <a16:creationId xmlns:a16="http://schemas.microsoft.com/office/drawing/2014/main" id="{00000000-0008-0000-07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260" name="Text Box 4">
          <a:extLst>
            <a:ext uri="{FF2B5EF4-FFF2-40B4-BE49-F238E27FC236}">
              <a16:creationId xmlns:a16="http://schemas.microsoft.com/office/drawing/2014/main" id="{00000000-0008-0000-07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261" name="Text Box 6">
          <a:extLst>
            <a:ext uri="{FF2B5EF4-FFF2-40B4-BE49-F238E27FC236}">
              <a16:creationId xmlns:a16="http://schemas.microsoft.com/office/drawing/2014/main" id="{00000000-0008-0000-07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62" name="Text Box 4">
          <a:extLst>
            <a:ext uri="{FF2B5EF4-FFF2-40B4-BE49-F238E27FC236}">
              <a16:creationId xmlns:a16="http://schemas.microsoft.com/office/drawing/2014/main" id="{00000000-0008-0000-07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63" name="Text Box 6">
          <a:extLst>
            <a:ext uri="{FF2B5EF4-FFF2-40B4-BE49-F238E27FC236}">
              <a16:creationId xmlns:a16="http://schemas.microsoft.com/office/drawing/2014/main" id="{00000000-0008-0000-07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64" name="Text Box 4">
          <a:extLst>
            <a:ext uri="{FF2B5EF4-FFF2-40B4-BE49-F238E27FC236}">
              <a16:creationId xmlns:a16="http://schemas.microsoft.com/office/drawing/2014/main" id="{00000000-0008-0000-07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65" name="Text Box 6">
          <a:extLst>
            <a:ext uri="{FF2B5EF4-FFF2-40B4-BE49-F238E27FC236}">
              <a16:creationId xmlns:a16="http://schemas.microsoft.com/office/drawing/2014/main" id="{00000000-0008-0000-07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66" name="Text Box 4">
          <a:extLst>
            <a:ext uri="{FF2B5EF4-FFF2-40B4-BE49-F238E27FC236}">
              <a16:creationId xmlns:a16="http://schemas.microsoft.com/office/drawing/2014/main" id="{00000000-0008-0000-07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267" name="Text Box 6">
          <a:extLst>
            <a:ext uri="{FF2B5EF4-FFF2-40B4-BE49-F238E27FC236}">
              <a16:creationId xmlns:a16="http://schemas.microsoft.com/office/drawing/2014/main" id="{00000000-0008-0000-07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268" name="Text Box 4">
          <a:extLst>
            <a:ext uri="{FF2B5EF4-FFF2-40B4-BE49-F238E27FC236}">
              <a16:creationId xmlns:a16="http://schemas.microsoft.com/office/drawing/2014/main" id="{00000000-0008-0000-07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269" name="Text Box 6">
          <a:extLst>
            <a:ext uri="{FF2B5EF4-FFF2-40B4-BE49-F238E27FC236}">
              <a16:creationId xmlns:a16="http://schemas.microsoft.com/office/drawing/2014/main" id="{00000000-0008-0000-07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270" name="Text Box 4">
          <a:extLst>
            <a:ext uri="{FF2B5EF4-FFF2-40B4-BE49-F238E27FC236}">
              <a16:creationId xmlns:a16="http://schemas.microsoft.com/office/drawing/2014/main" id="{00000000-0008-0000-07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271" name="Text Box 6">
          <a:extLst>
            <a:ext uri="{FF2B5EF4-FFF2-40B4-BE49-F238E27FC236}">
              <a16:creationId xmlns:a16="http://schemas.microsoft.com/office/drawing/2014/main" id="{00000000-0008-0000-07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72" name="Text Box 4">
          <a:extLst>
            <a:ext uri="{FF2B5EF4-FFF2-40B4-BE49-F238E27FC236}">
              <a16:creationId xmlns:a16="http://schemas.microsoft.com/office/drawing/2014/main" id="{00000000-0008-0000-07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73" name="Text Box 6">
          <a:extLst>
            <a:ext uri="{FF2B5EF4-FFF2-40B4-BE49-F238E27FC236}">
              <a16:creationId xmlns:a16="http://schemas.microsoft.com/office/drawing/2014/main" id="{00000000-0008-0000-07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274" name="Text Box 4">
          <a:extLst>
            <a:ext uri="{FF2B5EF4-FFF2-40B4-BE49-F238E27FC236}">
              <a16:creationId xmlns:a16="http://schemas.microsoft.com/office/drawing/2014/main" id="{00000000-0008-0000-07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275" name="Text Box 6">
          <a:extLst>
            <a:ext uri="{FF2B5EF4-FFF2-40B4-BE49-F238E27FC236}">
              <a16:creationId xmlns:a16="http://schemas.microsoft.com/office/drawing/2014/main" id="{00000000-0008-0000-07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76" name="Text Box 4">
          <a:extLst>
            <a:ext uri="{FF2B5EF4-FFF2-40B4-BE49-F238E27FC236}">
              <a16:creationId xmlns:a16="http://schemas.microsoft.com/office/drawing/2014/main" id="{00000000-0008-0000-07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77" name="Text Box 6">
          <a:extLst>
            <a:ext uri="{FF2B5EF4-FFF2-40B4-BE49-F238E27FC236}">
              <a16:creationId xmlns:a16="http://schemas.microsoft.com/office/drawing/2014/main" id="{00000000-0008-0000-07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278" name="Text Box 4">
          <a:extLst>
            <a:ext uri="{FF2B5EF4-FFF2-40B4-BE49-F238E27FC236}">
              <a16:creationId xmlns:a16="http://schemas.microsoft.com/office/drawing/2014/main" id="{00000000-0008-0000-07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279" name="Text Box 6">
          <a:extLst>
            <a:ext uri="{FF2B5EF4-FFF2-40B4-BE49-F238E27FC236}">
              <a16:creationId xmlns:a16="http://schemas.microsoft.com/office/drawing/2014/main" id="{00000000-0008-0000-07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80" name="Text Box 4">
          <a:extLst>
            <a:ext uri="{FF2B5EF4-FFF2-40B4-BE49-F238E27FC236}">
              <a16:creationId xmlns:a16="http://schemas.microsoft.com/office/drawing/2014/main" id="{00000000-0008-0000-07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281" name="Text Box 6">
          <a:extLst>
            <a:ext uri="{FF2B5EF4-FFF2-40B4-BE49-F238E27FC236}">
              <a16:creationId xmlns:a16="http://schemas.microsoft.com/office/drawing/2014/main" id="{00000000-0008-0000-07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282" name="Text Box 4">
          <a:extLst>
            <a:ext uri="{FF2B5EF4-FFF2-40B4-BE49-F238E27FC236}">
              <a16:creationId xmlns:a16="http://schemas.microsoft.com/office/drawing/2014/main" id="{00000000-0008-0000-07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283" name="Text Box 6">
          <a:extLst>
            <a:ext uri="{FF2B5EF4-FFF2-40B4-BE49-F238E27FC236}">
              <a16:creationId xmlns:a16="http://schemas.microsoft.com/office/drawing/2014/main" id="{00000000-0008-0000-07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84" name="Text Box 4">
          <a:extLst>
            <a:ext uri="{FF2B5EF4-FFF2-40B4-BE49-F238E27FC236}">
              <a16:creationId xmlns:a16="http://schemas.microsoft.com/office/drawing/2014/main" id="{00000000-0008-0000-07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285" name="Text Box 6">
          <a:extLst>
            <a:ext uri="{FF2B5EF4-FFF2-40B4-BE49-F238E27FC236}">
              <a16:creationId xmlns:a16="http://schemas.microsoft.com/office/drawing/2014/main" id="{00000000-0008-0000-07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86" name="Text Box 4">
          <a:extLst>
            <a:ext uri="{FF2B5EF4-FFF2-40B4-BE49-F238E27FC236}">
              <a16:creationId xmlns:a16="http://schemas.microsoft.com/office/drawing/2014/main" id="{00000000-0008-0000-07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287" name="Text Box 6">
          <a:extLst>
            <a:ext uri="{FF2B5EF4-FFF2-40B4-BE49-F238E27FC236}">
              <a16:creationId xmlns:a16="http://schemas.microsoft.com/office/drawing/2014/main" id="{00000000-0008-0000-07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88" name="Text Box 4">
          <a:extLst>
            <a:ext uri="{FF2B5EF4-FFF2-40B4-BE49-F238E27FC236}">
              <a16:creationId xmlns:a16="http://schemas.microsoft.com/office/drawing/2014/main" id="{00000000-0008-0000-07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89" name="Text Box 6">
          <a:extLst>
            <a:ext uri="{FF2B5EF4-FFF2-40B4-BE49-F238E27FC236}">
              <a16:creationId xmlns:a16="http://schemas.microsoft.com/office/drawing/2014/main" id="{00000000-0008-0000-07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290" name="Text Box 4">
          <a:extLst>
            <a:ext uri="{FF2B5EF4-FFF2-40B4-BE49-F238E27FC236}">
              <a16:creationId xmlns:a16="http://schemas.microsoft.com/office/drawing/2014/main" id="{00000000-0008-0000-07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291" name="Text Box 6">
          <a:extLst>
            <a:ext uri="{FF2B5EF4-FFF2-40B4-BE49-F238E27FC236}">
              <a16:creationId xmlns:a16="http://schemas.microsoft.com/office/drawing/2014/main" id="{00000000-0008-0000-07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92" name="Text Box 4">
          <a:extLst>
            <a:ext uri="{FF2B5EF4-FFF2-40B4-BE49-F238E27FC236}">
              <a16:creationId xmlns:a16="http://schemas.microsoft.com/office/drawing/2014/main" id="{00000000-0008-0000-07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93" name="Text Box 6">
          <a:extLst>
            <a:ext uri="{FF2B5EF4-FFF2-40B4-BE49-F238E27FC236}">
              <a16:creationId xmlns:a16="http://schemas.microsoft.com/office/drawing/2014/main" id="{00000000-0008-0000-07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294" name="Text Box 4">
          <a:extLst>
            <a:ext uri="{FF2B5EF4-FFF2-40B4-BE49-F238E27FC236}">
              <a16:creationId xmlns:a16="http://schemas.microsoft.com/office/drawing/2014/main" id="{00000000-0008-0000-07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295" name="Text Box 6">
          <a:extLst>
            <a:ext uri="{FF2B5EF4-FFF2-40B4-BE49-F238E27FC236}">
              <a16:creationId xmlns:a16="http://schemas.microsoft.com/office/drawing/2014/main" id="{00000000-0008-0000-07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96" name="Text Box 4">
          <a:extLst>
            <a:ext uri="{FF2B5EF4-FFF2-40B4-BE49-F238E27FC236}">
              <a16:creationId xmlns:a16="http://schemas.microsoft.com/office/drawing/2014/main" id="{00000000-0008-0000-07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297" name="Text Box 6">
          <a:extLst>
            <a:ext uri="{FF2B5EF4-FFF2-40B4-BE49-F238E27FC236}">
              <a16:creationId xmlns:a16="http://schemas.microsoft.com/office/drawing/2014/main" id="{00000000-0008-0000-07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298" name="Text Box 4">
          <a:extLst>
            <a:ext uri="{FF2B5EF4-FFF2-40B4-BE49-F238E27FC236}">
              <a16:creationId xmlns:a16="http://schemas.microsoft.com/office/drawing/2014/main" id="{00000000-0008-0000-07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299" name="Text Box 6">
          <a:extLst>
            <a:ext uri="{FF2B5EF4-FFF2-40B4-BE49-F238E27FC236}">
              <a16:creationId xmlns:a16="http://schemas.microsoft.com/office/drawing/2014/main" id="{00000000-0008-0000-07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00" name="Text Box 4">
          <a:extLst>
            <a:ext uri="{FF2B5EF4-FFF2-40B4-BE49-F238E27FC236}">
              <a16:creationId xmlns:a16="http://schemas.microsoft.com/office/drawing/2014/main" id="{00000000-0008-0000-07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01" name="Text Box 6">
          <a:extLst>
            <a:ext uri="{FF2B5EF4-FFF2-40B4-BE49-F238E27FC236}">
              <a16:creationId xmlns:a16="http://schemas.microsoft.com/office/drawing/2014/main" id="{00000000-0008-0000-07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02" name="Text Box 4">
          <a:extLst>
            <a:ext uri="{FF2B5EF4-FFF2-40B4-BE49-F238E27FC236}">
              <a16:creationId xmlns:a16="http://schemas.microsoft.com/office/drawing/2014/main" id="{00000000-0008-0000-07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03" name="Text Box 6">
          <a:extLst>
            <a:ext uri="{FF2B5EF4-FFF2-40B4-BE49-F238E27FC236}">
              <a16:creationId xmlns:a16="http://schemas.microsoft.com/office/drawing/2014/main" id="{00000000-0008-0000-07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04" name="Text Box 4">
          <a:extLst>
            <a:ext uri="{FF2B5EF4-FFF2-40B4-BE49-F238E27FC236}">
              <a16:creationId xmlns:a16="http://schemas.microsoft.com/office/drawing/2014/main" id="{00000000-0008-0000-07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05" name="Text Box 6">
          <a:extLst>
            <a:ext uri="{FF2B5EF4-FFF2-40B4-BE49-F238E27FC236}">
              <a16:creationId xmlns:a16="http://schemas.microsoft.com/office/drawing/2014/main" id="{00000000-0008-0000-07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06" name="Text Box 4">
          <a:extLst>
            <a:ext uri="{FF2B5EF4-FFF2-40B4-BE49-F238E27FC236}">
              <a16:creationId xmlns:a16="http://schemas.microsoft.com/office/drawing/2014/main" id="{00000000-0008-0000-07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07" name="Text Box 6">
          <a:extLst>
            <a:ext uri="{FF2B5EF4-FFF2-40B4-BE49-F238E27FC236}">
              <a16:creationId xmlns:a16="http://schemas.microsoft.com/office/drawing/2014/main" id="{00000000-0008-0000-07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08" name="Text Box 4">
          <a:extLst>
            <a:ext uri="{FF2B5EF4-FFF2-40B4-BE49-F238E27FC236}">
              <a16:creationId xmlns:a16="http://schemas.microsoft.com/office/drawing/2014/main" id="{00000000-0008-0000-07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09" name="Text Box 6">
          <a:extLst>
            <a:ext uri="{FF2B5EF4-FFF2-40B4-BE49-F238E27FC236}">
              <a16:creationId xmlns:a16="http://schemas.microsoft.com/office/drawing/2014/main" id="{00000000-0008-0000-07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10" name="Text Box 4">
          <a:extLst>
            <a:ext uri="{FF2B5EF4-FFF2-40B4-BE49-F238E27FC236}">
              <a16:creationId xmlns:a16="http://schemas.microsoft.com/office/drawing/2014/main" id="{00000000-0008-0000-07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11" name="Text Box 6">
          <a:extLst>
            <a:ext uri="{FF2B5EF4-FFF2-40B4-BE49-F238E27FC236}">
              <a16:creationId xmlns:a16="http://schemas.microsoft.com/office/drawing/2014/main" id="{00000000-0008-0000-07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12" name="Text Box 4">
          <a:extLst>
            <a:ext uri="{FF2B5EF4-FFF2-40B4-BE49-F238E27FC236}">
              <a16:creationId xmlns:a16="http://schemas.microsoft.com/office/drawing/2014/main" id="{00000000-0008-0000-07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13" name="Text Box 6">
          <a:extLst>
            <a:ext uri="{FF2B5EF4-FFF2-40B4-BE49-F238E27FC236}">
              <a16:creationId xmlns:a16="http://schemas.microsoft.com/office/drawing/2014/main" id="{00000000-0008-0000-07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14" name="Text Box 4">
          <a:extLst>
            <a:ext uri="{FF2B5EF4-FFF2-40B4-BE49-F238E27FC236}">
              <a16:creationId xmlns:a16="http://schemas.microsoft.com/office/drawing/2014/main" id="{00000000-0008-0000-07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15" name="Text Box 6">
          <a:extLst>
            <a:ext uri="{FF2B5EF4-FFF2-40B4-BE49-F238E27FC236}">
              <a16:creationId xmlns:a16="http://schemas.microsoft.com/office/drawing/2014/main" id="{00000000-0008-0000-07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316" name="Text Box 4">
          <a:extLst>
            <a:ext uri="{FF2B5EF4-FFF2-40B4-BE49-F238E27FC236}">
              <a16:creationId xmlns:a16="http://schemas.microsoft.com/office/drawing/2014/main" id="{00000000-0008-0000-07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317" name="Text Box 6">
          <a:extLst>
            <a:ext uri="{FF2B5EF4-FFF2-40B4-BE49-F238E27FC236}">
              <a16:creationId xmlns:a16="http://schemas.microsoft.com/office/drawing/2014/main" id="{00000000-0008-0000-07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318" name="Text Box 4">
          <a:extLst>
            <a:ext uri="{FF2B5EF4-FFF2-40B4-BE49-F238E27FC236}">
              <a16:creationId xmlns:a16="http://schemas.microsoft.com/office/drawing/2014/main" id="{00000000-0008-0000-07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319" name="Text Box 6">
          <a:extLst>
            <a:ext uri="{FF2B5EF4-FFF2-40B4-BE49-F238E27FC236}">
              <a16:creationId xmlns:a16="http://schemas.microsoft.com/office/drawing/2014/main" id="{00000000-0008-0000-07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320" name="Text Box 4">
          <a:extLst>
            <a:ext uri="{FF2B5EF4-FFF2-40B4-BE49-F238E27FC236}">
              <a16:creationId xmlns:a16="http://schemas.microsoft.com/office/drawing/2014/main" id="{00000000-0008-0000-07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321" name="Text Box 6">
          <a:extLst>
            <a:ext uri="{FF2B5EF4-FFF2-40B4-BE49-F238E27FC236}">
              <a16:creationId xmlns:a16="http://schemas.microsoft.com/office/drawing/2014/main" id="{00000000-0008-0000-07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322" name="Text Box 4">
          <a:extLst>
            <a:ext uri="{FF2B5EF4-FFF2-40B4-BE49-F238E27FC236}">
              <a16:creationId xmlns:a16="http://schemas.microsoft.com/office/drawing/2014/main" id="{00000000-0008-0000-07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323" name="Text Box 6">
          <a:extLst>
            <a:ext uri="{FF2B5EF4-FFF2-40B4-BE49-F238E27FC236}">
              <a16:creationId xmlns:a16="http://schemas.microsoft.com/office/drawing/2014/main" id="{00000000-0008-0000-07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324" name="Text Box 4">
          <a:extLst>
            <a:ext uri="{FF2B5EF4-FFF2-40B4-BE49-F238E27FC236}">
              <a16:creationId xmlns:a16="http://schemas.microsoft.com/office/drawing/2014/main" id="{00000000-0008-0000-07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325" name="Text Box 6">
          <a:extLst>
            <a:ext uri="{FF2B5EF4-FFF2-40B4-BE49-F238E27FC236}">
              <a16:creationId xmlns:a16="http://schemas.microsoft.com/office/drawing/2014/main" id="{00000000-0008-0000-07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26" name="Text Box 4">
          <a:extLst>
            <a:ext uri="{FF2B5EF4-FFF2-40B4-BE49-F238E27FC236}">
              <a16:creationId xmlns:a16="http://schemas.microsoft.com/office/drawing/2014/main" id="{00000000-0008-0000-07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27" name="Text Box 6">
          <a:extLst>
            <a:ext uri="{FF2B5EF4-FFF2-40B4-BE49-F238E27FC236}">
              <a16:creationId xmlns:a16="http://schemas.microsoft.com/office/drawing/2014/main" id="{00000000-0008-0000-07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28" name="Text Box 4">
          <a:extLst>
            <a:ext uri="{FF2B5EF4-FFF2-40B4-BE49-F238E27FC236}">
              <a16:creationId xmlns:a16="http://schemas.microsoft.com/office/drawing/2014/main" id="{00000000-0008-0000-07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29" name="Text Box 6">
          <a:extLst>
            <a:ext uri="{FF2B5EF4-FFF2-40B4-BE49-F238E27FC236}">
              <a16:creationId xmlns:a16="http://schemas.microsoft.com/office/drawing/2014/main" id="{00000000-0008-0000-07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30" name="Text Box 4">
          <a:extLst>
            <a:ext uri="{FF2B5EF4-FFF2-40B4-BE49-F238E27FC236}">
              <a16:creationId xmlns:a16="http://schemas.microsoft.com/office/drawing/2014/main" id="{00000000-0008-0000-07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31" name="Text Box 6">
          <a:extLst>
            <a:ext uri="{FF2B5EF4-FFF2-40B4-BE49-F238E27FC236}">
              <a16:creationId xmlns:a16="http://schemas.microsoft.com/office/drawing/2014/main" id="{00000000-0008-0000-07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32" name="Text Box 4">
          <a:extLst>
            <a:ext uri="{FF2B5EF4-FFF2-40B4-BE49-F238E27FC236}">
              <a16:creationId xmlns:a16="http://schemas.microsoft.com/office/drawing/2014/main" id="{00000000-0008-0000-07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33" name="Text Box 6">
          <a:extLst>
            <a:ext uri="{FF2B5EF4-FFF2-40B4-BE49-F238E27FC236}">
              <a16:creationId xmlns:a16="http://schemas.microsoft.com/office/drawing/2014/main" id="{00000000-0008-0000-07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34" name="Text Box 4">
          <a:extLst>
            <a:ext uri="{FF2B5EF4-FFF2-40B4-BE49-F238E27FC236}">
              <a16:creationId xmlns:a16="http://schemas.microsoft.com/office/drawing/2014/main" id="{00000000-0008-0000-07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35" name="Text Box 6">
          <a:extLst>
            <a:ext uri="{FF2B5EF4-FFF2-40B4-BE49-F238E27FC236}">
              <a16:creationId xmlns:a16="http://schemas.microsoft.com/office/drawing/2014/main" id="{00000000-0008-0000-07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36" name="Text Box 4">
          <a:extLst>
            <a:ext uri="{FF2B5EF4-FFF2-40B4-BE49-F238E27FC236}">
              <a16:creationId xmlns:a16="http://schemas.microsoft.com/office/drawing/2014/main" id="{00000000-0008-0000-07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37" name="Text Box 6">
          <a:extLst>
            <a:ext uri="{FF2B5EF4-FFF2-40B4-BE49-F238E27FC236}">
              <a16:creationId xmlns:a16="http://schemas.microsoft.com/office/drawing/2014/main" id="{00000000-0008-0000-07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38" name="Text Box 4">
          <a:extLst>
            <a:ext uri="{FF2B5EF4-FFF2-40B4-BE49-F238E27FC236}">
              <a16:creationId xmlns:a16="http://schemas.microsoft.com/office/drawing/2014/main" id="{00000000-0008-0000-07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39" name="Text Box 6">
          <a:extLst>
            <a:ext uri="{FF2B5EF4-FFF2-40B4-BE49-F238E27FC236}">
              <a16:creationId xmlns:a16="http://schemas.microsoft.com/office/drawing/2014/main" id="{00000000-0008-0000-07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40" name="Text Box 4">
          <a:extLst>
            <a:ext uri="{FF2B5EF4-FFF2-40B4-BE49-F238E27FC236}">
              <a16:creationId xmlns:a16="http://schemas.microsoft.com/office/drawing/2014/main" id="{00000000-0008-0000-07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41" name="Text Box 6">
          <a:extLst>
            <a:ext uri="{FF2B5EF4-FFF2-40B4-BE49-F238E27FC236}">
              <a16:creationId xmlns:a16="http://schemas.microsoft.com/office/drawing/2014/main" id="{00000000-0008-0000-07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42" name="Text Box 4">
          <a:extLst>
            <a:ext uri="{FF2B5EF4-FFF2-40B4-BE49-F238E27FC236}">
              <a16:creationId xmlns:a16="http://schemas.microsoft.com/office/drawing/2014/main" id="{00000000-0008-0000-07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43" name="Text Box 6">
          <a:extLst>
            <a:ext uri="{FF2B5EF4-FFF2-40B4-BE49-F238E27FC236}">
              <a16:creationId xmlns:a16="http://schemas.microsoft.com/office/drawing/2014/main" id="{00000000-0008-0000-07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44" name="Text Box 4">
          <a:extLst>
            <a:ext uri="{FF2B5EF4-FFF2-40B4-BE49-F238E27FC236}">
              <a16:creationId xmlns:a16="http://schemas.microsoft.com/office/drawing/2014/main" id="{00000000-0008-0000-07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45" name="Text Box 6">
          <a:extLst>
            <a:ext uri="{FF2B5EF4-FFF2-40B4-BE49-F238E27FC236}">
              <a16:creationId xmlns:a16="http://schemas.microsoft.com/office/drawing/2014/main" id="{00000000-0008-0000-07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46" name="Text Box 4">
          <a:extLst>
            <a:ext uri="{FF2B5EF4-FFF2-40B4-BE49-F238E27FC236}">
              <a16:creationId xmlns:a16="http://schemas.microsoft.com/office/drawing/2014/main" id="{00000000-0008-0000-07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347" name="Text Box 6">
          <a:extLst>
            <a:ext uri="{FF2B5EF4-FFF2-40B4-BE49-F238E27FC236}">
              <a16:creationId xmlns:a16="http://schemas.microsoft.com/office/drawing/2014/main" id="{00000000-0008-0000-07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48" name="Text Box 4">
          <a:extLst>
            <a:ext uri="{FF2B5EF4-FFF2-40B4-BE49-F238E27FC236}">
              <a16:creationId xmlns:a16="http://schemas.microsoft.com/office/drawing/2014/main" id="{00000000-0008-0000-07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49" name="Text Box 6">
          <a:extLst>
            <a:ext uri="{FF2B5EF4-FFF2-40B4-BE49-F238E27FC236}">
              <a16:creationId xmlns:a16="http://schemas.microsoft.com/office/drawing/2014/main" id="{00000000-0008-0000-07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50" name="Text Box 4">
          <a:extLst>
            <a:ext uri="{FF2B5EF4-FFF2-40B4-BE49-F238E27FC236}">
              <a16:creationId xmlns:a16="http://schemas.microsoft.com/office/drawing/2014/main" id="{00000000-0008-0000-07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351" name="Text Box 6">
          <a:extLst>
            <a:ext uri="{FF2B5EF4-FFF2-40B4-BE49-F238E27FC236}">
              <a16:creationId xmlns:a16="http://schemas.microsoft.com/office/drawing/2014/main" id="{00000000-0008-0000-07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52" name="Text Box 4">
          <a:extLst>
            <a:ext uri="{FF2B5EF4-FFF2-40B4-BE49-F238E27FC236}">
              <a16:creationId xmlns:a16="http://schemas.microsoft.com/office/drawing/2014/main" id="{00000000-0008-0000-07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53" name="Text Box 6">
          <a:extLst>
            <a:ext uri="{FF2B5EF4-FFF2-40B4-BE49-F238E27FC236}">
              <a16:creationId xmlns:a16="http://schemas.microsoft.com/office/drawing/2014/main" id="{00000000-0008-0000-07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54" name="Text Box 4">
          <a:extLst>
            <a:ext uri="{FF2B5EF4-FFF2-40B4-BE49-F238E27FC236}">
              <a16:creationId xmlns:a16="http://schemas.microsoft.com/office/drawing/2014/main" id="{00000000-0008-0000-07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55" name="Text Box 6">
          <a:extLst>
            <a:ext uri="{FF2B5EF4-FFF2-40B4-BE49-F238E27FC236}">
              <a16:creationId xmlns:a16="http://schemas.microsoft.com/office/drawing/2014/main" id="{00000000-0008-0000-07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356" name="Text Box 4">
          <a:extLst>
            <a:ext uri="{FF2B5EF4-FFF2-40B4-BE49-F238E27FC236}">
              <a16:creationId xmlns:a16="http://schemas.microsoft.com/office/drawing/2014/main" id="{00000000-0008-0000-07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357" name="Text Box 6">
          <a:extLst>
            <a:ext uri="{FF2B5EF4-FFF2-40B4-BE49-F238E27FC236}">
              <a16:creationId xmlns:a16="http://schemas.microsoft.com/office/drawing/2014/main" id="{00000000-0008-0000-07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58" name="Text Box 4">
          <a:extLst>
            <a:ext uri="{FF2B5EF4-FFF2-40B4-BE49-F238E27FC236}">
              <a16:creationId xmlns:a16="http://schemas.microsoft.com/office/drawing/2014/main" id="{00000000-0008-0000-07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59" name="Text Box 6">
          <a:extLst>
            <a:ext uri="{FF2B5EF4-FFF2-40B4-BE49-F238E27FC236}">
              <a16:creationId xmlns:a16="http://schemas.microsoft.com/office/drawing/2014/main" id="{00000000-0008-0000-07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0" name="Text Box 4">
          <a:extLst>
            <a:ext uri="{FF2B5EF4-FFF2-40B4-BE49-F238E27FC236}">
              <a16:creationId xmlns:a16="http://schemas.microsoft.com/office/drawing/2014/main" id="{00000000-0008-0000-07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1" name="Text Box 6">
          <a:extLst>
            <a:ext uri="{FF2B5EF4-FFF2-40B4-BE49-F238E27FC236}">
              <a16:creationId xmlns:a16="http://schemas.microsoft.com/office/drawing/2014/main" id="{00000000-0008-0000-07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2" name="Text Box 4">
          <a:extLst>
            <a:ext uri="{FF2B5EF4-FFF2-40B4-BE49-F238E27FC236}">
              <a16:creationId xmlns:a16="http://schemas.microsoft.com/office/drawing/2014/main" id="{00000000-0008-0000-07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3" name="Text Box 6">
          <a:extLst>
            <a:ext uri="{FF2B5EF4-FFF2-40B4-BE49-F238E27FC236}">
              <a16:creationId xmlns:a16="http://schemas.microsoft.com/office/drawing/2014/main" id="{00000000-0008-0000-07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4" name="Text Box 4">
          <a:extLst>
            <a:ext uri="{FF2B5EF4-FFF2-40B4-BE49-F238E27FC236}">
              <a16:creationId xmlns:a16="http://schemas.microsoft.com/office/drawing/2014/main" id="{00000000-0008-0000-07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5" name="Text Box 6">
          <a:extLst>
            <a:ext uri="{FF2B5EF4-FFF2-40B4-BE49-F238E27FC236}">
              <a16:creationId xmlns:a16="http://schemas.microsoft.com/office/drawing/2014/main" id="{00000000-0008-0000-07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366" name="Text Box 4">
          <a:extLst>
            <a:ext uri="{FF2B5EF4-FFF2-40B4-BE49-F238E27FC236}">
              <a16:creationId xmlns:a16="http://schemas.microsoft.com/office/drawing/2014/main" id="{00000000-0008-0000-07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367" name="Text Box 6">
          <a:extLst>
            <a:ext uri="{FF2B5EF4-FFF2-40B4-BE49-F238E27FC236}">
              <a16:creationId xmlns:a16="http://schemas.microsoft.com/office/drawing/2014/main" id="{00000000-0008-0000-07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8" name="Text Box 4">
          <a:extLst>
            <a:ext uri="{FF2B5EF4-FFF2-40B4-BE49-F238E27FC236}">
              <a16:creationId xmlns:a16="http://schemas.microsoft.com/office/drawing/2014/main" id="{00000000-0008-0000-07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69" name="Text Box 6">
          <a:extLst>
            <a:ext uri="{FF2B5EF4-FFF2-40B4-BE49-F238E27FC236}">
              <a16:creationId xmlns:a16="http://schemas.microsoft.com/office/drawing/2014/main" id="{00000000-0008-0000-07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70" name="Text Box 4">
          <a:extLst>
            <a:ext uri="{FF2B5EF4-FFF2-40B4-BE49-F238E27FC236}">
              <a16:creationId xmlns:a16="http://schemas.microsoft.com/office/drawing/2014/main" id="{00000000-0008-0000-07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71" name="Text Box 6">
          <a:extLst>
            <a:ext uri="{FF2B5EF4-FFF2-40B4-BE49-F238E27FC236}">
              <a16:creationId xmlns:a16="http://schemas.microsoft.com/office/drawing/2014/main" id="{00000000-0008-0000-07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72" name="Text Box 4">
          <a:extLst>
            <a:ext uri="{FF2B5EF4-FFF2-40B4-BE49-F238E27FC236}">
              <a16:creationId xmlns:a16="http://schemas.microsoft.com/office/drawing/2014/main" id="{00000000-0008-0000-07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373" name="Text Box 6">
          <a:extLst>
            <a:ext uri="{FF2B5EF4-FFF2-40B4-BE49-F238E27FC236}">
              <a16:creationId xmlns:a16="http://schemas.microsoft.com/office/drawing/2014/main" id="{00000000-0008-0000-07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374" name="Text Box 4">
          <a:extLst>
            <a:ext uri="{FF2B5EF4-FFF2-40B4-BE49-F238E27FC236}">
              <a16:creationId xmlns:a16="http://schemas.microsoft.com/office/drawing/2014/main" id="{00000000-0008-0000-07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375" name="Text Box 6">
          <a:extLst>
            <a:ext uri="{FF2B5EF4-FFF2-40B4-BE49-F238E27FC236}">
              <a16:creationId xmlns:a16="http://schemas.microsoft.com/office/drawing/2014/main" id="{00000000-0008-0000-07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376" name="Text Box 4">
          <a:extLst>
            <a:ext uri="{FF2B5EF4-FFF2-40B4-BE49-F238E27FC236}">
              <a16:creationId xmlns:a16="http://schemas.microsoft.com/office/drawing/2014/main" id="{00000000-0008-0000-07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377" name="Text Box 6">
          <a:extLst>
            <a:ext uri="{FF2B5EF4-FFF2-40B4-BE49-F238E27FC236}">
              <a16:creationId xmlns:a16="http://schemas.microsoft.com/office/drawing/2014/main" id="{00000000-0008-0000-07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378" name="Text Box 4">
          <a:extLst>
            <a:ext uri="{FF2B5EF4-FFF2-40B4-BE49-F238E27FC236}">
              <a16:creationId xmlns:a16="http://schemas.microsoft.com/office/drawing/2014/main" id="{00000000-0008-0000-07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379" name="Text Box 6">
          <a:extLst>
            <a:ext uri="{FF2B5EF4-FFF2-40B4-BE49-F238E27FC236}">
              <a16:creationId xmlns:a16="http://schemas.microsoft.com/office/drawing/2014/main" id="{00000000-0008-0000-07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380" name="Text Box 4">
          <a:extLst>
            <a:ext uri="{FF2B5EF4-FFF2-40B4-BE49-F238E27FC236}">
              <a16:creationId xmlns:a16="http://schemas.microsoft.com/office/drawing/2014/main" id="{00000000-0008-0000-07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381" name="Text Box 6">
          <a:extLst>
            <a:ext uri="{FF2B5EF4-FFF2-40B4-BE49-F238E27FC236}">
              <a16:creationId xmlns:a16="http://schemas.microsoft.com/office/drawing/2014/main" id="{00000000-0008-0000-07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382" name="Text Box 4">
          <a:extLst>
            <a:ext uri="{FF2B5EF4-FFF2-40B4-BE49-F238E27FC236}">
              <a16:creationId xmlns:a16="http://schemas.microsoft.com/office/drawing/2014/main" id="{00000000-0008-0000-07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383" name="Text Box 6">
          <a:extLst>
            <a:ext uri="{FF2B5EF4-FFF2-40B4-BE49-F238E27FC236}">
              <a16:creationId xmlns:a16="http://schemas.microsoft.com/office/drawing/2014/main" id="{00000000-0008-0000-07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384" name="Text Box 4">
          <a:extLst>
            <a:ext uri="{FF2B5EF4-FFF2-40B4-BE49-F238E27FC236}">
              <a16:creationId xmlns:a16="http://schemas.microsoft.com/office/drawing/2014/main" id="{00000000-0008-0000-07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385" name="Text Box 6">
          <a:extLst>
            <a:ext uri="{FF2B5EF4-FFF2-40B4-BE49-F238E27FC236}">
              <a16:creationId xmlns:a16="http://schemas.microsoft.com/office/drawing/2014/main" id="{00000000-0008-0000-07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386" name="Text Box 4">
          <a:extLst>
            <a:ext uri="{FF2B5EF4-FFF2-40B4-BE49-F238E27FC236}">
              <a16:creationId xmlns:a16="http://schemas.microsoft.com/office/drawing/2014/main" id="{00000000-0008-0000-07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387" name="Text Box 6">
          <a:extLst>
            <a:ext uri="{FF2B5EF4-FFF2-40B4-BE49-F238E27FC236}">
              <a16:creationId xmlns:a16="http://schemas.microsoft.com/office/drawing/2014/main" id="{00000000-0008-0000-07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388" name="Text Box 4">
          <a:extLst>
            <a:ext uri="{FF2B5EF4-FFF2-40B4-BE49-F238E27FC236}">
              <a16:creationId xmlns:a16="http://schemas.microsoft.com/office/drawing/2014/main" id="{00000000-0008-0000-07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389" name="Text Box 6">
          <a:extLst>
            <a:ext uri="{FF2B5EF4-FFF2-40B4-BE49-F238E27FC236}">
              <a16:creationId xmlns:a16="http://schemas.microsoft.com/office/drawing/2014/main" id="{00000000-0008-0000-07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390" name="Text Box 4">
          <a:extLst>
            <a:ext uri="{FF2B5EF4-FFF2-40B4-BE49-F238E27FC236}">
              <a16:creationId xmlns:a16="http://schemas.microsoft.com/office/drawing/2014/main" id="{00000000-0008-0000-07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391" name="Text Box 6">
          <a:extLst>
            <a:ext uri="{FF2B5EF4-FFF2-40B4-BE49-F238E27FC236}">
              <a16:creationId xmlns:a16="http://schemas.microsoft.com/office/drawing/2014/main" id="{00000000-0008-0000-07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92" name="Text Box 4">
          <a:extLst>
            <a:ext uri="{FF2B5EF4-FFF2-40B4-BE49-F238E27FC236}">
              <a16:creationId xmlns:a16="http://schemas.microsoft.com/office/drawing/2014/main" id="{00000000-0008-0000-07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393" name="Text Box 6">
          <a:extLst>
            <a:ext uri="{FF2B5EF4-FFF2-40B4-BE49-F238E27FC236}">
              <a16:creationId xmlns:a16="http://schemas.microsoft.com/office/drawing/2014/main" id="{00000000-0008-0000-07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94" name="Text Box 4">
          <a:extLst>
            <a:ext uri="{FF2B5EF4-FFF2-40B4-BE49-F238E27FC236}">
              <a16:creationId xmlns:a16="http://schemas.microsoft.com/office/drawing/2014/main" id="{00000000-0008-0000-07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95" name="Text Box 6">
          <a:extLst>
            <a:ext uri="{FF2B5EF4-FFF2-40B4-BE49-F238E27FC236}">
              <a16:creationId xmlns:a16="http://schemas.microsoft.com/office/drawing/2014/main" id="{00000000-0008-0000-07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96" name="Text Box 4">
          <a:extLst>
            <a:ext uri="{FF2B5EF4-FFF2-40B4-BE49-F238E27FC236}">
              <a16:creationId xmlns:a16="http://schemas.microsoft.com/office/drawing/2014/main" id="{00000000-0008-0000-07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397" name="Text Box 6">
          <a:extLst>
            <a:ext uri="{FF2B5EF4-FFF2-40B4-BE49-F238E27FC236}">
              <a16:creationId xmlns:a16="http://schemas.microsoft.com/office/drawing/2014/main" id="{00000000-0008-0000-07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98" name="Text Box 4">
          <a:extLst>
            <a:ext uri="{FF2B5EF4-FFF2-40B4-BE49-F238E27FC236}">
              <a16:creationId xmlns:a16="http://schemas.microsoft.com/office/drawing/2014/main" id="{00000000-0008-0000-07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399" name="Text Box 6">
          <a:extLst>
            <a:ext uri="{FF2B5EF4-FFF2-40B4-BE49-F238E27FC236}">
              <a16:creationId xmlns:a16="http://schemas.microsoft.com/office/drawing/2014/main" id="{00000000-0008-0000-07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00" name="Text Box 4">
          <a:extLst>
            <a:ext uri="{FF2B5EF4-FFF2-40B4-BE49-F238E27FC236}">
              <a16:creationId xmlns:a16="http://schemas.microsoft.com/office/drawing/2014/main" id="{00000000-0008-0000-07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01" name="Text Box 6">
          <a:extLst>
            <a:ext uri="{FF2B5EF4-FFF2-40B4-BE49-F238E27FC236}">
              <a16:creationId xmlns:a16="http://schemas.microsoft.com/office/drawing/2014/main" id="{00000000-0008-0000-07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02" name="Text Box 4">
          <a:extLst>
            <a:ext uri="{FF2B5EF4-FFF2-40B4-BE49-F238E27FC236}">
              <a16:creationId xmlns:a16="http://schemas.microsoft.com/office/drawing/2014/main" id="{00000000-0008-0000-07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03" name="Text Box 6">
          <a:extLst>
            <a:ext uri="{FF2B5EF4-FFF2-40B4-BE49-F238E27FC236}">
              <a16:creationId xmlns:a16="http://schemas.microsoft.com/office/drawing/2014/main" id="{00000000-0008-0000-07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04" name="Text Box 4">
          <a:extLst>
            <a:ext uri="{FF2B5EF4-FFF2-40B4-BE49-F238E27FC236}">
              <a16:creationId xmlns:a16="http://schemas.microsoft.com/office/drawing/2014/main" id="{00000000-0008-0000-07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05" name="Text Box 6">
          <a:extLst>
            <a:ext uri="{FF2B5EF4-FFF2-40B4-BE49-F238E27FC236}">
              <a16:creationId xmlns:a16="http://schemas.microsoft.com/office/drawing/2014/main" id="{00000000-0008-0000-07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06" name="Text Box 4">
          <a:extLst>
            <a:ext uri="{FF2B5EF4-FFF2-40B4-BE49-F238E27FC236}">
              <a16:creationId xmlns:a16="http://schemas.microsoft.com/office/drawing/2014/main" id="{00000000-0008-0000-07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07" name="Text Box 6">
          <a:extLst>
            <a:ext uri="{FF2B5EF4-FFF2-40B4-BE49-F238E27FC236}">
              <a16:creationId xmlns:a16="http://schemas.microsoft.com/office/drawing/2014/main" id="{00000000-0008-0000-07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08" name="Text Box 4">
          <a:extLst>
            <a:ext uri="{FF2B5EF4-FFF2-40B4-BE49-F238E27FC236}">
              <a16:creationId xmlns:a16="http://schemas.microsoft.com/office/drawing/2014/main" id="{00000000-0008-0000-07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09" name="Text Box 6">
          <a:extLst>
            <a:ext uri="{FF2B5EF4-FFF2-40B4-BE49-F238E27FC236}">
              <a16:creationId xmlns:a16="http://schemas.microsoft.com/office/drawing/2014/main" id="{00000000-0008-0000-07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10" name="Text Box 4">
          <a:extLst>
            <a:ext uri="{FF2B5EF4-FFF2-40B4-BE49-F238E27FC236}">
              <a16:creationId xmlns:a16="http://schemas.microsoft.com/office/drawing/2014/main" id="{00000000-0008-0000-07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11" name="Text Box 6">
          <a:extLst>
            <a:ext uri="{FF2B5EF4-FFF2-40B4-BE49-F238E27FC236}">
              <a16:creationId xmlns:a16="http://schemas.microsoft.com/office/drawing/2014/main" id="{00000000-0008-0000-07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12" name="Text Box 4">
          <a:extLst>
            <a:ext uri="{FF2B5EF4-FFF2-40B4-BE49-F238E27FC236}">
              <a16:creationId xmlns:a16="http://schemas.microsoft.com/office/drawing/2014/main" id="{00000000-0008-0000-07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13" name="Text Box 6">
          <a:extLst>
            <a:ext uri="{FF2B5EF4-FFF2-40B4-BE49-F238E27FC236}">
              <a16:creationId xmlns:a16="http://schemas.microsoft.com/office/drawing/2014/main" id="{00000000-0008-0000-07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14" name="Text Box 4">
          <a:extLst>
            <a:ext uri="{FF2B5EF4-FFF2-40B4-BE49-F238E27FC236}">
              <a16:creationId xmlns:a16="http://schemas.microsoft.com/office/drawing/2014/main" id="{00000000-0008-0000-07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15" name="Text Box 6">
          <a:extLst>
            <a:ext uri="{FF2B5EF4-FFF2-40B4-BE49-F238E27FC236}">
              <a16:creationId xmlns:a16="http://schemas.microsoft.com/office/drawing/2014/main" id="{00000000-0008-0000-07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16" name="Text Box 4">
          <a:extLst>
            <a:ext uri="{FF2B5EF4-FFF2-40B4-BE49-F238E27FC236}">
              <a16:creationId xmlns:a16="http://schemas.microsoft.com/office/drawing/2014/main" id="{00000000-0008-0000-07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17" name="Text Box 6">
          <a:extLst>
            <a:ext uri="{FF2B5EF4-FFF2-40B4-BE49-F238E27FC236}">
              <a16:creationId xmlns:a16="http://schemas.microsoft.com/office/drawing/2014/main" id="{00000000-0008-0000-07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18" name="Text Box 4">
          <a:extLst>
            <a:ext uri="{FF2B5EF4-FFF2-40B4-BE49-F238E27FC236}">
              <a16:creationId xmlns:a16="http://schemas.microsoft.com/office/drawing/2014/main" id="{00000000-0008-0000-07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19" name="Text Box 6">
          <a:extLst>
            <a:ext uri="{FF2B5EF4-FFF2-40B4-BE49-F238E27FC236}">
              <a16:creationId xmlns:a16="http://schemas.microsoft.com/office/drawing/2014/main" id="{00000000-0008-0000-07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20" name="Text Box 4">
          <a:extLst>
            <a:ext uri="{FF2B5EF4-FFF2-40B4-BE49-F238E27FC236}">
              <a16:creationId xmlns:a16="http://schemas.microsoft.com/office/drawing/2014/main" id="{00000000-0008-0000-07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21" name="Text Box 6">
          <a:extLst>
            <a:ext uri="{FF2B5EF4-FFF2-40B4-BE49-F238E27FC236}">
              <a16:creationId xmlns:a16="http://schemas.microsoft.com/office/drawing/2014/main" id="{00000000-0008-0000-07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422" name="Text Box 4">
          <a:extLst>
            <a:ext uri="{FF2B5EF4-FFF2-40B4-BE49-F238E27FC236}">
              <a16:creationId xmlns:a16="http://schemas.microsoft.com/office/drawing/2014/main" id="{00000000-0008-0000-07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423" name="Text Box 6">
          <a:extLst>
            <a:ext uri="{FF2B5EF4-FFF2-40B4-BE49-F238E27FC236}">
              <a16:creationId xmlns:a16="http://schemas.microsoft.com/office/drawing/2014/main" id="{00000000-0008-0000-07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424" name="Text Box 4">
          <a:extLst>
            <a:ext uri="{FF2B5EF4-FFF2-40B4-BE49-F238E27FC236}">
              <a16:creationId xmlns:a16="http://schemas.microsoft.com/office/drawing/2014/main" id="{00000000-0008-0000-07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425" name="Text Box 6">
          <a:extLst>
            <a:ext uri="{FF2B5EF4-FFF2-40B4-BE49-F238E27FC236}">
              <a16:creationId xmlns:a16="http://schemas.microsoft.com/office/drawing/2014/main" id="{00000000-0008-0000-07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426" name="Text Box 4">
          <a:extLst>
            <a:ext uri="{FF2B5EF4-FFF2-40B4-BE49-F238E27FC236}">
              <a16:creationId xmlns:a16="http://schemas.microsoft.com/office/drawing/2014/main" id="{00000000-0008-0000-07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427" name="Text Box 6">
          <a:extLst>
            <a:ext uri="{FF2B5EF4-FFF2-40B4-BE49-F238E27FC236}">
              <a16:creationId xmlns:a16="http://schemas.microsoft.com/office/drawing/2014/main" id="{00000000-0008-0000-07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428" name="Text Box 4">
          <a:extLst>
            <a:ext uri="{FF2B5EF4-FFF2-40B4-BE49-F238E27FC236}">
              <a16:creationId xmlns:a16="http://schemas.microsoft.com/office/drawing/2014/main" id="{00000000-0008-0000-07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429" name="Text Box 6">
          <a:extLst>
            <a:ext uri="{FF2B5EF4-FFF2-40B4-BE49-F238E27FC236}">
              <a16:creationId xmlns:a16="http://schemas.microsoft.com/office/drawing/2014/main" id="{00000000-0008-0000-07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430" name="Text Box 4">
          <a:extLst>
            <a:ext uri="{FF2B5EF4-FFF2-40B4-BE49-F238E27FC236}">
              <a16:creationId xmlns:a16="http://schemas.microsoft.com/office/drawing/2014/main" id="{00000000-0008-0000-07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431" name="Text Box 6">
          <a:extLst>
            <a:ext uri="{FF2B5EF4-FFF2-40B4-BE49-F238E27FC236}">
              <a16:creationId xmlns:a16="http://schemas.microsoft.com/office/drawing/2014/main" id="{00000000-0008-0000-07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32" name="Text Box 4">
          <a:extLst>
            <a:ext uri="{FF2B5EF4-FFF2-40B4-BE49-F238E27FC236}">
              <a16:creationId xmlns:a16="http://schemas.microsoft.com/office/drawing/2014/main" id="{00000000-0008-0000-07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33" name="Text Box 6">
          <a:extLst>
            <a:ext uri="{FF2B5EF4-FFF2-40B4-BE49-F238E27FC236}">
              <a16:creationId xmlns:a16="http://schemas.microsoft.com/office/drawing/2014/main" id="{00000000-0008-0000-07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34" name="Text Box 4">
          <a:extLst>
            <a:ext uri="{FF2B5EF4-FFF2-40B4-BE49-F238E27FC236}">
              <a16:creationId xmlns:a16="http://schemas.microsoft.com/office/drawing/2014/main" id="{00000000-0008-0000-07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35" name="Text Box 6">
          <a:extLst>
            <a:ext uri="{FF2B5EF4-FFF2-40B4-BE49-F238E27FC236}">
              <a16:creationId xmlns:a16="http://schemas.microsoft.com/office/drawing/2014/main" id="{00000000-0008-0000-07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36" name="Text Box 4">
          <a:extLst>
            <a:ext uri="{FF2B5EF4-FFF2-40B4-BE49-F238E27FC236}">
              <a16:creationId xmlns:a16="http://schemas.microsoft.com/office/drawing/2014/main" id="{00000000-0008-0000-07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37" name="Text Box 6">
          <a:extLst>
            <a:ext uri="{FF2B5EF4-FFF2-40B4-BE49-F238E27FC236}">
              <a16:creationId xmlns:a16="http://schemas.microsoft.com/office/drawing/2014/main" id="{00000000-0008-0000-07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38" name="Text Box 4">
          <a:extLst>
            <a:ext uri="{FF2B5EF4-FFF2-40B4-BE49-F238E27FC236}">
              <a16:creationId xmlns:a16="http://schemas.microsoft.com/office/drawing/2014/main" id="{00000000-0008-0000-07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39" name="Text Box 6">
          <a:extLst>
            <a:ext uri="{FF2B5EF4-FFF2-40B4-BE49-F238E27FC236}">
              <a16:creationId xmlns:a16="http://schemas.microsoft.com/office/drawing/2014/main" id="{00000000-0008-0000-07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40" name="Text Box 4">
          <a:extLst>
            <a:ext uri="{FF2B5EF4-FFF2-40B4-BE49-F238E27FC236}">
              <a16:creationId xmlns:a16="http://schemas.microsoft.com/office/drawing/2014/main" id="{00000000-0008-0000-07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41" name="Text Box 6">
          <a:extLst>
            <a:ext uri="{FF2B5EF4-FFF2-40B4-BE49-F238E27FC236}">
              <a16:creationId xmlns:a16="http://schemas.microsoft.com/office/drawing/2014/main" id="{00000000-0008-0000-07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42" name="Text Box 4">
          <a:extLst>
            <a:ext uri="{FF2B5EF4-FFF2-40B4-BE49-F238E27FC236}">
              <a16:creationId xmlns:a16="http://schemas.microsoft.com/office/drawing/2014/main" id="{00000000-0008-0000-07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43" name="Text Box 6">
          <a:extLst>
            <a:ext uri="{FF2B5EF4-FFF2-40B4-BE49-F238E27FC236}">
              <a16:creationId xmlns:a16="http://schemas.microsoft.com/office/drawing/2014/main" id="{00000000-0008-0000-07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44" name="Text Box 4">
          <a:extLst>
            <a:ext uri="{FF2B5EF4-FFF2-40B4-BE49-F238E27FC236}">
              <a16:creationId xmlns:a16="http://schemas.microsoft.com/office/drawing/2014/main" id="{00000000-0008-0000-07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45" name="Text Box 6">
          <a:extLst>
            <a:ext uri="{FF2B5EF4-FFF2-40B4-BE49-F238E27FC236}">
              <a16:creationId xmlns:a16="http://schemas.microsoft.com/office/drawing/2014/main" id="{00000000-0008-0000-07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46" name="Text Box 4">
          <a:extLst>
            <a:ext uri="{FF2B5EF4-FFF2-40B4-BE49-F238E27FC236}">
              <a16:creationId xmlns:a16="http://schemas.microsoft.com/office/drawing/2014/main" id="{00000000-0008-0000-07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47" name="Text Box 6">
          <a:extLst>
            <a:ext uri="{FF2B5EF4-FFF2-40B4-BE49-F238E27FC236}">
              <a16:creationId xmlns:a16="http://schemas.microsoft.com/office/drawing/2014/main" id="{00000000-0008-0000-07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48" name="Text Box 4">
          <a:extLst>
            <a:ext uri="{FF2B5EF4-FFF2-40B4-BE49-F238E27FC236}">
              <a16:creationId xmlns:a16="http://schemas.microsoft.com/office/drawing/2014/main" id="{00000000-0008-0000-07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49" name="Text Box 6">
          <a:extLst>
            <a:ext uri="{FF2B5EF4-FFF2-40B4-BE49-F238E27FC236}">
              <a16:creationId xmlns:a16="http://schemas.microsoft.com/office/drawing/2014/main" id="{00000000-0008-0000-07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50" name="Text Box 4">
          <a:extLst>
            <a:ext uri="{FF2B5EF4-FFF2-40B4-BE49-F238E27FC236}">
              <a16:creationId xmlns:a16="http://schemas.microsoft.com/office/drawing/2014/main" id="{00000000-0008-0000-07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51" name="Text Box 6">
          <a:extLst>
            <a:ext uri="{FF2B5EF4-FFF2-40B4-BE49-F238E27FC236}">
              <a16:creationId xmlns:a16="http://schemas.microsoft.com/office/drawing/2014/main" id="{00000000-0008-0000-07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52" name="Text Box 4">
          <a:extLst>
            <a:ext uri="{FF2B5EF4-FFF2-40B4-BE49-F238E27FC236}">
              <a16:creationId xmlns:a16="http://schemas.microsoft.com/office/drawing/2014/main" id="{00000000-0008-0000-07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53" name="Text Box 6">
          <a:extLst>
            <a:ext uri="{FF2B5EF4-FFF2-40B4-BE49-F238E27FC236}">
              <a16:creationId xmlns:a16="http://schemas.microsoft.com/office/drawing/2014/main" id="{00000000-0008-0000-07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54" name="Text Box 4">
          <a:extLst>
            <a:ext uri="{FF2B5EF4-FFF2-40B4-BE49-F238E27FC236}">
              <a16:creationId xmlns:a16="http://schemas.microsoft.com/office/drawing/2014/main" id="{00000000-0008-0000-07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55" name="Text Box 6">
          <a:extLst>
            <a:ext uri="{FF2B5EF4-FFF2-40B4-BE49-F238E27FC236}">
              <a16:creationId xmlns:a16="http://schemas.microsoft.com/office/drawing/2014/main" id="{00000000-0008-0000-07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56" name="Text Box 4">
          <a:extLst>
            <a:ext uri="{FF2B5EF4-FFF2-40B4-BE49-F238E27FC236}">
              <a16:creationId xmlns:a16="http://schemas.microsoft.com/office/drawing/2014/main" id="{00000000-0008-0000-07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57" name="Text Box 6">
          <a:extLst>
            <a:ext uri="{FF2B5EF4-FFF2-40B4-BE49-F238E27FC236}">
              <a16:creationId xmlns:a16="http://schemas.microsoft.com/office/drawing/2014/main" id="{00000000-0008-0000-07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58" name="Text Box 4">
          <a:extLst>
            <a:ext uri="{FF2B5EF4-FFF2-40B4-BE49-F238E27FC236}">
              <a16:creationId xmlns:a16="http://schemas.microsoft.com/office/drawing/2014/main" id="{00000000-0008-0000-07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59" name="Text Box 6">
          <a:extLst>
            <a:ext uri="{FF2B5EF4-FFF2-40B4-BE49-F238E27FC236}">
              <a16:creationId xmlns:a16="http://schemas.microsoft.com/office/drawing/2014/main" id="{00000000-0008-0000-07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0" name="Text Box 4">
          <a:extLst>
            <a:ext uri="{FF2B5EF4-FFF2-40B4-BE49-F238E27FC236}">
              <a16:creationId xmlns:a16="http://schemas.microsoft.com/office/drawing/2014/main" id="{00000000-0008-0000-07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1" name="Text Box 6">
          <a:extLst>
            <a:ext uri="{FF2B5EF4-FFF2-40B4-BE49-F238E27FC236}">
              <a16:creationId xmlns:a16="http://schemas.microsoft.com/office/drawing/2014/main" id="{00000000-0008-0000-07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462" name="Text Box 4">
          <a:extLst>
            <a:ext uri="{FF2B5EF4-FFF2-40B4-BE49-F238E27FC236}">
              <a16:creationId xmlns:a16="http://schemas.microsoft.com/office/drawing/2014/main" id="{00000000-0008-0000-07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463" name="Text Box 6">
          <a:extLst>
            <a:ext uri="{FF2B5EF4-FFF2-40B4-BE49-F238E27FC236}">
              <a16:creationId xmlns:a16="http://schemas.microsoft.com/office/drawing/2014/main" id="{00000000-0008-0000-07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4" name="Text Box 4">
          <a:extLst>
            <a:ext uri="{FF2B5EF4-FFF2-40B4-BE49-F238E27FC236}">
              <a16:creationId xmlns:a16="http://schemas.microsoft.com/office/drawing/2014/main" id="{00000000-0008-0000-07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5" name="Text Box 6">
          <a:extLst>
            <a:ext uri="{FF2B5EF4-FFF2-40B4-BE49-F238E27FC236}">
              <a16:creationId xmlns:a16="http://schemas.microsoft.com/office/drawing/2014/main" id="{00000000-0008-0000-07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6" name="Text Box 4">
          <a:extLst>
            <a:ext uri="{FF2B5EF4-FFF2-40B4-BE49-F238E27FC236}">
              <a16:creationId xmlns:a16="http://schemas.microsoft.com/office/drawing/2014/main" id="{00000000-0008-0000-07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7" name="Text Box 6">
          <a:extLst>
            <a:ext uri="{FF2B5EF4-FFF2-40B4-BE49-F238E27FC236}">
              <a16:creationId xmlns:a16="http://schemas.microsoft.com/office/drawing/2014/main" id="{00000000-0008-0000-07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8" name="Text Box 4">
          <a:extLst>
            <a:ext uri="{FF2B5EF4-FFF2-40B4-BE49-F238E27FC236}">
              <a16:creationId xmlns:a16="http://schemas.microsoft.com/office/drawing/2014/main" id="{00000000-0008-0000-07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469" name="Text Box 6">
          <a:extLst>
            <a:ext uri="{FF2B5EF4-FFF2-40B4-BE49-F238E27FC236}">
              <a16:creationId xmlns:a16="http://schemas.microsoft.com/office/drawing/2014/main" id="{00000000-0008-0000-07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70" name="Text Box 4">
          <a:extLst>
            <a:ext uri="{FF2B5EF4-FFF2-40B4-BE49-F238E27FC236}">
              <a16:creationId xmlns:a16="http://schemas.microsoft.com/office/drawing/2014/main" id="{00000000-0008-0000-07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71" name="Text Box 6">
          <a:extLst>
            <a:ext uri="{FF2B5EF4-FFF2-40B4-BE49-F238E27FC236}">
              <a16:creationId xmlns:a16="http://schemas.microsoft.com/office/drawing/2014/main" id="{00000000-0008-0000-07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72" name="Text Box 4">
          <a:extLst>
            <a:ext uri="{FF2B5EF4-FFF2-40B4-BE49-F238E27FC236}">
              <a16:creationId xmlns:a16="http://schemas.microsoft.com/office/drawing/2014/main" id="{00000000-0008-0000-07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73" name="Text Box 6">
          <a:extLst>
            <a:ext uri="{FF2B5EF4-FFF2-40B4-BE49-F238E27FC236}">
              <a16:creationId xmlns:a16="http://schemas.microsoft.com/office/drawing/2014/main" id="{00000000-0008-0000-07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74" name="Text Box 4">
          <a:extLst>
            <a:ext uri="{FF2B5EF4-FFF2-40B4-BE49-F238E27FC236}">
              <a16:creationId xmlns:a16="http://schemas.microsoft.com/office/drawing/2014/main" id="{00000000-0008-0000-07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75" name="Text Box 6">
          <a:extLst>
            <a:ext uri="{FF2B5EF4-FFF2-40B4-BE49-F238E27FC236}">
              <a16:creationId xmlns:a16="http://schemas.microsoft.com/office/drawing/2014/main" id="{00000000-0008-0000-07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76" name="Text Box 4">
          <a:extLst>
            <a:ext uri="{FF2B5EF4-FFF2-40B4-BE49-F238E27FC236}">
              <a16:creationId xmlns:a16="http://schemas.microsoft.com/office/drawing/2014/main" id="{00000000-0008-0000-07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77" name="Text Box 6">
          <a:extLst>
            <a:ext uri="{FF2B5EF4-FFF2-40B4-BE49-F238E27FC236}">
              <a16:creationId xmlns:a16="http://schemas.microsoft.com/office/drawing/2014/main" id="{00000000-0008-0000-07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78" name="Text Box 4">
          <a:extLst>
            <a:ext uri="{FF2B5EF4-FFF2-40B4-BE49-F238E27FC236}">
              <a16:creationId xmlns:a16="http://schemas.microsoft.com/office/drawing/2014/main" id="{00000000-0008-0000-07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79" name="Text Box 6">
          <a:extLst>
            <a:ext uri="{FF2B5EF4-FFF2-40B4-BE49-F238E27FC236}">
              <a16:creationId xmlns:a16="http://schemas.microsoft.com/office/drawing/2014/main" id="{00000000-0008-0000-07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80" name="Text Box 4">
          <a:extLst>
            <a:ext uri="{FF2B5EF4-FFF2-40B4-BE49-F238E27FC236}">
              <a16:creationId xmlns:a16="http://schemas.microsoft.com/office/drawing/2014/main" id="{00000000-0008-0000-07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81" name="Text Box 6">
          <a:extLst>
            <a:ext uri="{FF2B5EF4-FFF2-40B4-BE49-F238E27FC236}">
              <a16:creationId xmlns:a16="http://schemas.microsoft.com/office/drawing/2014/main" id="{00000000-0008-0000-07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82" name="Text Box 4">
          <a:extLst>
            <a:ext uri="{FF2B5EF4-FFF2-40B4-BE49-F238E27FC236}">
              <a16:creationId xmlns:a16="http://schemas.microsoft.com/office/drawing/2014/main" id="{00000000-0008-0000-07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83" name="Text Box 6">
          <a:extLst>
            <a:ext uri="{FF2B5EF4-FFF2-40B4-BE49-F238E27FC236}">
              <a16:creationId xmlns:a16="http://schemas.microsoft.com/office/drawing/2014/main" id="{00000000-0008-0000-07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84" name="Text Box 4">
          <a:extLst>
            <a:ext uri="{FF2B5EF4-FFF2-40B4-BE49-F238E27FC236}">
              <a16:creationId xmlns:a16="http://schemas.microsoft.com/office/drawing/2014/main" id="{00000000-0008-0000-07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85" name="Text Box 6">
          <a:extLst>
            <a:ext uri="{FF2B5EF4-FFF2-40B4-BE49-F238E27FC236}">
              <a16:creationId xmlns:a16="http://schemas.microsoft.com/office/drawing/2014/main" id="{00000000-0008-0000-07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86" name="Text Box 4">
          <a:extLst>
            <a:ext uri="{FF2B5EF4-FFF2-40B4-BE49-F238E27FC236}">
              <a16:creationId xmlns:a16="http://schemas.microsoft.com/office/drawing/2014/main" id="{00000000-0008-0000-07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487" name="Text Box 6">
          <a:extLst>
            <a:ext uri="{FF2B5EF4-FFF2-40B4-BE49-F238E27FC236}">
              <a16:creationId xmlns:a16="http://schemas.microsoft.com/office/drawing/2014/main" id="{00000000-0008-0000-07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88" name="Text Box 4">
          <a:extLst>
            <a:ext uri="{FF2B5EF4-FFF2-40B4-BE49-F238E27FC236}">
              <a16:creationId xmlns:a16="http://schemas.microsoft.com/office/drawing/2014/main" id="{00000000-0008-0000-07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89" name="Text Box 6">
          <a:extLst>
            <a:ext uri="{FF2B5EF4-FFF2-40B4-BE49-F238E27FC236}">
              <a16:creationId xmlns:a16="http://schemas.microsoft.com/office/drawing/2014/main" id="{00000000-0008-0000-07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90" name="Text Box 4">
          <a:extLst>
            <a:ext uri="{FF2B5EF4-FFF2-40B4-BE49-F238E27FC236}">
              <a16:creationId xmlns:a16="http://schemas.microsoft.com/office/drawing/2014/main" id="{00000000-0008-0000-07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491" name="Text Box 6">
          <a:extLst>
            <a:ext uri="{FF2B5EF4-FFF2-40B4-BE49-F238E27FC236}">
              <a16:creationId xmlns:a16="http://schemas.microsoft.com/office/drawing/2014/main" id="{00000000-0008-0000-07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92" name="Text Box 4">
          <a:extLst>
            <a:ext uri="{FF2B5EF4-FFF2-40B4-BE49-F238E27FC236}">
              <a16:creationId xmlns:a16="http://schemas.microsoft.com/office/drawing/2014/main" id="{00000000-0008-0000-07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493" name="Text Box 6">
          <a:extLst>
            <a:ext uri="{FF2B5EF4-FFF2-40B4-BE49-F238E27FC236}">
              <a16:creationId xmlns:a16="http://schemas.microsoft.com/office/drawing/2014/main" id="{00000000-0008-0000-07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94" name="Text Box 4">
          <a:extLst>
            <a:ext uri="{FF2B5EF4-FFF2-40B4-BE49-F238E27FC236}">
              <a16:creationId xmlns:a16="http://schemas.microsoft.com/office/drawing/2014/main" id="{00000000-0008-0000-07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495" name="Text Box 6">
          <a:extLst>
            <a:ext uri="{FF2B5EF4-FFF2-40B4-BE49-F238E27FC236}">
              <a16:creationId xmlns:a16="http://schemas.microsoft.com/office/drawing/2014/main" id="{00000000-0008-0000-07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96" name="Text Box 4">
          <a:extLst>
            <a:ext uri="{FF2B5EF4-FFF2-40B4-BE49-F238E27FC236}">
              <a16:creationId xmlns:a16="http://schemas.microsoft.com/office/drawing/2014/main" id="{00000000-0008-0000-07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497" name="Text Box 6">
          <a:extLst>
            <a:ext uri="{FF2B5EF4-FFF2-40B4-BE49-F238E27FC236}">
              <a16:creationId xmlns:a16="http://schemas.microsoft.com/office/drawing/2014/main" id="{00000000-0008-0000-07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498" name="Text Box 4">
          <a:extLst>
            <a:ext uri="{FF2B5EF4-FFF2-40B4-BE49-F238E27FC236}">
              <a16:creationId xmlns:a16="http://schemas.microsoft.com/office/drawing/2014/main" id="{00000000-0008-0000-07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499" name="Text Box 6">
          <a:extLst>
            <a:ext uri="{FF2B5EF4-FFF2-40B4-BE49-F238E27FC236}">
              <a16:creationId xmlns:a16="http://schemas.microsoft.com/office/drawing/2014/main" id="{00000000-0008-0000-07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500" name="Text Box 4">
          <a:extLst>
            <a:ext uri="{FF2B5EF4-FFF2-40B4-BE49-F238E27FC236}">
              <a16:creationId xmlns:a16="http://schemas.microsoft.com/office/drawing/2014/main" id="{00000000-0008-0000-07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501" name="Text Box 6">
          <a:extLst>
            <a:ext uri="{FF2B5EF4-FFF2-40B4-BE49-F238E27FC236}">
              <a16:creationId xmlns:a16="http://schemas.microsoft.com/office/drawing/2014/main" id="{00000000-0008-0000-07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502" name="Text Box 4">
          <a:extLst>
            <a:ext uri="{FF2B5EF4-FFF2-40B4-BE49-F238E27FC236}">
              <a16:creationId xmlns:a16="http://schemas.microsoft.com/office/drawing/2014/main" id="{00000000-0008-0000-07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503" name="Text Box 6">
          <a:extLst>
            <a:ext uri="{FF2B5EF4-FFF2-40B4-BE49-F238E27FC236}">
              <a16:creationId xmlns:a16="http://schemas.microsoft.com/office/drawing/2014/main" id="{00000000-0008-0000-07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04" name="Text Box 4">
          <a:extLst>
            <a:ext uri="{FF2B5EF4-FFF2-40B4-BE49-F238E27FC236}">
              <a16:creationId xmlns:a16="http://schemas.microsoft.com/office/drawing/2014/main" id="{00000000-0008-0000-07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05" name="Text Box 6">
          <a:extLst>
            <a:ext uri="{FF2B5EF4-FFF2-40B4-BE49-F238E27FC236}">
              <a16:creationId xmlns:a16="http://schemas.microsoft.com/office/drawing/2014/main" id="{00000000-0008-0000-07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06" name="Text Box 4">
          <a:extLst>
            <a:ext uri="{FF2B5EF4-FFF2-40B4-BE49-F238E27FC236}">
              <a16:creationId xmlns:a16="http://schemas.microsoft.com/office/drawing/2014/main" id="{00000000-0008-0000-07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07" name="Text Box 6">
          <a:extLst>
            <a:ext uri="{FF2B5EF4-FFF2-40B4-BE49-F238E27FC236}">
              <a16:creationId xmlns:a16="http://schemas.microsoft.com/office/drawing/2014/main" id="{00000000-0008-0000-07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08" name="Text Box 4">
          <a:extLst>
            <a:ext uri="{FF2B5EF4-FFF2-40B4-BE49-F238E27FC236}">
              <a16:creationId xmlns:a16="http://schemas.microsoft.com/office/drawing/2014/main" id="{00000000-0008-0000-07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09" name="Text Box 6">
          <a:extLst>
            <a:ext uri="{FF2B5EF4-FFF2-40B4-BE49-F238E27FC236}">
              <a16:creationId xmlns:a16="http://schemas.microsoft.com/office/drawing/2014/main" id="{00000000-0008-0000-07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510" name="Text Box 4">
          <a:extLst>
            <a:ext uri="{FF2B5EF4-FFF2-40B4-BE49-F238E27FC236}">
              <a16:creationId xmlns:a16="http://schemas.microsoft.com/office/drawing/2014/main" id="{00000000-0008-0000-07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511" name="Text Box 6">
          <a:extLst>
            <a:ext uri="{FF2B5EF4-FFF2-40B4-BE49-F238E27FC236}">
              <a16:creationId xmlns:a16="http://schemas.microsoft.com/office/drawing/2014/main" id="{00000000-0008-0000-07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12" name="Text Box 4">
          <a:extLst>
            <a:ext uri="{FF2B5EF4-FFF2-40B4-BE49-F238E27FC236}">
              <a16:creationId xmlns:a16="http://schemas.microsoft.com/office/drawing/2014/main" id="{00000000-0008-0000-07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13" name="Text Box 6">
          <a:extLst>
            <a:ext uri="{FF2B5EF4-FFF2-40B4-BE49-F238E27FC236}">
              <a16:creationId xmlns:a16="http://schemas.microsoft.com/office/drawing/2014/main" id="{00000000-0008-0000-07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514" name="Text Box 4">
          <a:extLst>
            <a:ext uri="{FF2B5EF4-FFF2-40B4-BE49-F238E27FC236}">
              <a16:creationId xmlns:a16="http://schemas.microsoft.com/office/drawing/2014/main" id="{00000000-0008-0000-07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515" name="Text Box 6">
          <a:extLst>
            <a:ext uri="{FF2B5EF4-FFF2-40B4-BE49-F238E27FC236}">
              <a16:creationId xmlns:a16="http://schemas.microsoft.com/office/drawing/2014/main" id="{00000000-0008-0000-07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16" name="Text Box 4">
          <a:extLst>
            <a:ext uri="{FF2B5EF4-FFF2-40B4-BE49-F238E27FC236}">
              <a16:creationId xmlns:a16="http://schemas.microsoft.com/office/drawing/2014/main" id="{00000000-0008-0000-07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17" name="Text Box 6">
          <a:extLst>
            <a:ext uri="{FF2B5EF4-FFF2-40B4-BE49-F238E27FC236}">
              <a16:creationId xmlns:a16="http://schemas.microsoft.com/office/drawing/2014/main" id="{00000000-0008-0000-07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518" name="Text Box 4">
          <a:extLst>
            <a:ext uri="{FF2B5EF4-FFF2-40B4-BE49-F238E27FC236}">
              <a16:creationId xmlns:a16="http://schemas.microsoft.com/office/drawing/2014/main" id="{00000000-0008-0000-07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519" name="Text Box 6">
          <a:extLst>
            <a:ext uri="{FF2B5EF4-FFF2-40B4-BE49-F238E27FC236}">
              <a16:creationId xmlns:a16="http://schemas.microsoft.com/office/drawing/2014/main" id="{00000000-0008-0000-07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20" name="Text Box 4">
          <a:extLst>
            <a:ext uri="{FF2B5EF4-FFF2-40B4-BE49-F238E27FC236}">
              <a16:creationId xmlns:a16="http://schemas.microsoft.com/office/drawing/2014/main" id="{00000000-0008-0000-07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21" name="Text Box 6">
          <a:extLst>
            <a:ext uri="{FF2B5EF4-FFF2-40B4-BE49-F238E27FC236}">
              <a16:creationId xmlns:a16="http://schemas.microsoft.com/office/drawing/2014/main" id="{00000000-0008-0000-07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22" name="Text Box 4">
          <a:extLst>
            <a:ext uri="{FF2B5EF4-FFF2-40B4-BE49-F238E27FC236}">
              <a16:creationId xmlns:a16="http://schemas.microsoft.com/office/drawing/2014/main" id="{00000000-0008-0000-07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23" name="Text Box 6">
          <a:extLst>
            <a:ext uri="{FF2B5EF4-FFF2-40B4-BE49-F238E27FC236}">
              <a16:creationId xmlns:a16="http://schemas.microsoft.com/office/drawing/2014/main" id="{00000000-0008-0000-07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524" name="Text Box 4">
          <a:extLst>
            <a:ext uri="{FF2B5EF4-FFF2-40B4-BE49-F238E27FC236}">
              <a16:creationId xmlns:a16="http://schemas.microsoft.com/office/drawing/2014/main" id="{00000000-0008-0000-07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525" name="Text Box 6">
          <a:extLst>
            <a:ext uri="{FF2B5EF4-FFF2-40B4-BE49-F238E27FC236}">
              <a16:creationId xmlns:a16="http://schemas.microsoft.com/office/drawing/2014/main" id="{00000000-0008-0000-07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26" name="Text Box 4">
          <a:extLst>
            <a:ext uri="{FF2B5EF4-FFF2-40B4-BE49-F238E27FC236}">
              <a16:creationId xmlns:a16="http://schemas.microsoft.com/office/drawing/2014/main" id="{00000000-0008-0000-07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27" name="Text Box 6">
          <a:extLst>
            <a:ext uri="{FF2B5EF4-FFF2-40B4-BE49-F238E27FC236}">
              <a16:creationId xmlns:a16="http://schemas.microsoft.com/office/drawing/2014/main" id="{00000000-0008-0000-07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528" name="Text Box 4">
          <a:extLst>
            <a:ext uri="{FF2B5EF4-FFF2-40B4-BE49-F238E27FC236}">
              <a16:creationId xmlns:a16="http://schemas.microsoft.com/office/drawing/2014/main" id="{00000000-0008-0000-07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529" name="Text Box 6">
          <a:extLst>
            <a:ext uri="{FF2B5EF4-FFF2-40B4-BE49-F238E27FC236}">
              <a16:creationId xmlns:a16="http://schemas.microsoft.com/office/drawing/2014/main" id="{00000000-0008-0000-07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30" name="Text Box 4">
          <a:extLst>
            <a:ext uri="{FF2B5EF4-FFF2-40B4-BE49-F238E27FC236}">
              <a16:creationId xmlns:a16="http://schemas.microsoft.com/office/drawing/2014/main" id="{00000000-0008-0000-07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531" name="Text Box 6">
          <a:extLst>
            <a:ext uri="{FF2B5EF4-FFF2-40B4-BE49-F238E27FC236}">
              <a16:creationId xmlns:a16="http://schemas.microsoft.com/office/drawing/2014/main" id="{00000000-0008-0000-07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532" name="Text Box 4">
          <a:extLst>
            <a:ext uri="{FF2B5EF4-FFF2-40B4-BE49-F238E27FC236}">
              <a16:creationId xmlns:a16="http://schemas.microsoft.com/office/drawing/2014/main" id="{00000000-0008-0000-07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533" name="Text Box 6">
          <a:extLst>
            <a:ext uri="{FF2B5EF4-FFF2-40B4-BE49-F238E27FC236}">
              <a16:creationId xmlns:a16="http://schemas.microsoft.com/office/drawing/2014/main" id="{00000000-0008-0000-07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34" name="Text Box 4">
          <a:extLst>
            <a:ext uri="{FF2B5EF4-FFF2-40B4-BE49-F238E27FC236}">
              <a16:creationId xmlns:a16="http://schemas.microsoft.com/office/drawing/2014/main" id="{00000000-0008-0000-07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35" name="Text Box 6">
          <a:extLst>
            <a:ext uri="{FF2B5EF4-FFF2-40B4-BE49-F238E27FC236}">
              <a16:creationId xmlns:a16="http://schemas.microsoft.com/office/drawing/2014/main" id="{00000000-0008-0000-07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36" name="Text Box 4">
          <a:extLst>
            <a:ext uri="{FF2B5EF4-FFF2-40B4-BE49-F238E27FC236}">
              <a16:creationId xmlns:a16="http://schemas.microsoft.com/office/drawing/2014/main" id="{00000000-0008-0000-07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37" name="Text Box 6">
          <a:extLst>
            <a:ext uri="{FF2B5EF4-FFF2-40B4-BE49-F238E27FC236}">
              <a16:creationId xmlns:a16="http://schemas.microsoft.com/office/drawing/2014/main" id="{00000000-0008-0000-07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538" name="Text Box 4">
          <a:extLst>
            <a:ext uri="{FF2B5EF4-FFF2-40B4-BE49-F238E27FC236}">
              <a16:creationId xmlns:a16="http://schemas.microsoft.com/office/drawing/2014/main" id="{00000000-0008-0000-07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539" name="Text Box 6">
          <a:extLst>
            <a:ext uri="{FF2B5EF4-FFF2-40B4-BE49-F238E27FC236}">
              <a16:creationId xmlns:a16="http://schemas.microsoft.com/office/drawing/2014/main" id="{00000000-0008-0000-07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0" name="Text Box 4">
          <a:extLst>
            <a:ext uri="{FF2B5EF4-FFF2-40B4-BE49-F238E27FC236}">
              <a16:creationId xmlns:a16="http://schemas.microsoft.com/office/drawing/2014/main" id="{00000000-0008-0000-07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1" name="Text Box 6">
          <a:extLst>
            <a:ext uri="{FF2B5EF4-FFF2-40B4-BE49-F238E27FC236}">
              <a16:creationId xmlns:a16="http://schemas.microsoft.com/office/drawing/2014/main" id="{00000000-0008-0000-07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2" name="Text Box 4">
          <a:extLst>
            <a:ext uri="{FF2B5EF4-FFF2-40B4-BE49-F238E27FC236}">
              <a16:creationId xmlns:a16="http://schemas.microsoft.com/office/drawing/2014/main" id="{00000000-0008-0000-07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3" name="Text Box 6">
          <a:extLst>
            <a:ext uri="{FF2B5EF4-FFF2-40B4-BE49-F238E27FC236}">
              <a16:creationId xmlns:a16="http://schemas.microsoft.com/office/drawing/2014/main" id="{00000000-0008-0000-07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4" name="Text Box 4">
          <a:extLst>
            <a:ext uri="{FF2B5EF4-FFF2-40B4-BE49-F238E27FC236}">
              <a16:creationId xmlns:a16="http://schemas.microsoft.com/office/drawing/2014/main" id="{00000000-0008-0000-07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5" name="Text Box 6">
          <a:extLst>
            <a:ext uri="{FF2B5EF4-FFF2-40B4-BE49-F238E27FC236}">
              <a16:creationId xmlns:a16="http://schemas.microsoft.com/office/drawing/2014/main" id="{00000000-0008-0000-07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6" name="Text Box 4">
          <a:extLst>
            <a:ext uri="{FF2B5EF4-FFF2-40B4-BE49-F238E27FC236}">
              <a16:creationId xmlns:a16="http://schemas.microsoft.com/office/drawing/2014/main" id="{00000000-0008-0000-07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47" name="Text Box 6">
          <a:extLst>
            <a:ext uri="{FF2B5EF4-FFF2-40B4-BE49-F238E27FC236}">
              <a16:creationId xmlns:a16="http://schemas.microsoft.com/office/drawing/2014/main" id="{00000000-0008-0000-07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548" name="Text Box 4">
          <a:extLst>
            <a:ext uri="{FF2B5EF4-FFF2-40B4-BE49-F238E27FC236}">
              <a16:creationId xmlns:a16="http://schemas.microsoft.com/office/drawing/2014/main" id="{00000000-0008-0000-07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549" name="Text Box 6">
          <a:extLst>
            <a:ext uri="{FF2B5EF4-FFF2-40B4-BE49-F238E27FC236}">
              <a16:creationId xmlns:a16="http://schemas.microsoft.com/office/drawing/2014/main" id="{00000000-0008-0000-07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50" name="Text Box 4">
          <a:extLst>
            <a:ext uri="{FF2B5EF4-FFF2-40B4-BE49-F238E27FC236}">
              <a16:creationId xmlns:a16="http://schemas.microsoft.com/office/drawing/2014/main" id="{00000000-0008-0000-07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51" name="Text Box 6">
          <a:extLst>
            <a:ext uri="{FF2B5EF4-FFF2-40B4-BE49-F238E27FC236}">
              <a16:creationId xmlns:a16="http://schemas.microsoft.com/office/drawing/2014/main" id="{00000000-0008-0000-07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52" name="Text Box 4">
          <a:extLst>
            <a:ext uri="{FF2B5EF4-FFF2-40B4-BE49-F238E27FC236}">
              <a16:creationId xmlns:a16="http://schemas.microsoft.com/office/drawing/2014/main" id="{00000000-0008-0000-07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53" name="Text Box 6">
          <a:extLst>
            <a:ext uri="{FF2B5EF4-FFF2-40B4-BE49-F238E27FC236}">
              <a16:creationId xmlns:a16="http://schemas.microsoft.com/office/drawing/2014/main" id="{00000000-0008-0000-07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54" name="Text Box 4">
          <a:extLst>
            <a:ext uri="{FF2B5EF4-FFF2-40B4-BE49-F238E27FC236}">
              <a16:creationId xmlns:a16="http://schemas.microsoft.com/office/drawing/2014/main" id="{00000000-0008-0000-07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555" name="Text Box 6">
          <a:extLst>
            <a:ext uri="{FF2B5EF4-FFF2-40B4-BE49-F238E27FC236}">
              <a16:creationId xmlns:a16="http://schemas.microsoft.com/office/drawing/2014/main" id="{00000000-0008-0000-07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556" name="Text Box 4">
          <a:extLst>
            <a:ext uri="{FF2B5EF4-FFF2-40B4-BE49-F238E27FC236}">
              <a16:creationId xmlns:a16="http://schemas.microsoft.com/office/drawing/2014/main" id="{00000000-0008-0000-07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557" name="Text Box 6">
          <a:extLst>
            <a:ext uri="{FF2B5EF4-FFF2-40B4-BE49-F238E27FC236}">
              <a16:creationId xmlns:a16="http://schemas.microsoft.com/office/drawing/2014/main" id="{00000000-0008-0000-07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558" name="Text Box 4">
          <a:extLst>
            <a:ext uri="{FF2B5EF4-FFF2-40B4-BE49-F238E27FC236}">
              <a16:creationId xmlns:a16="http://schemas.microsoft.com/office/drawing/2014/main" id="{00000000-0008-0000-07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559" name="Text Box 6">
          <a:extLst>
            <a:ext uri="{FF2B5EF4-FFF2-40B4-BE49-F238E27FC236}">
              <a16:creationId xmlns:a16="http://schemas.microsoft.com/office/drawing/2014/main" id="{00000000-0008-0000-07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60" name="Text Box 4">
          <a:extLst>
            <a:ext uri="{FF2B5EF4-FFF2-40B4-BE49-F238E27FC236}">
              <a16:creationId xmlns:a16="http://schemas.microsoft.com/office/drawing/2014/main" id="{00000000-0008-0000-07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61" name="Text Box 6">
          <a:extLst>
            <a:ext uri="{FF2B5EF4-FFF2-40B4-BE49-F238E27FC236}">
              <a16:creationId xmlns:a16="http://schemas.microsoft.com/office/drawing/2014/main" id="{00000000-0008-0000-07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562" name="Text Box 4">
          <a:extLst>
            <a:ext uri="{FF2B5EF4-FFF2-40B4-BE49-F238E27FC236}">
              <a16:creationId xmlns:a16="http://schemas.microsoft.com/office/drawing/2014/main" id="{00000000-0008-0000-07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563" name="Text Box 6">
          <a:extLst>
            <a:ext uri="{FF2B5EF4-FFF2-40B4-BE49-F238E27FC236}">
              <a16:creationId xmlns:a16="http://schemas.microsoft.com/office/drawing/2014/main" id="{00000000-0008-0000-07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64" name="Text Box 4">
          <a:extLst>
            <a:ext uri="{FF2B5EF4-FFF2-40B4-BE49-F238E27FC236}">
              <a16:creationId xmlns:a16="http://schemas.microsoft.com/office/drawing/2014/main" id="{00000000-0008-0000-07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65" name="Text Box 6">
          <a:extLst>
            <a:ext uri="{FF2B5EF4-FFF2-40B4-BE49-F238E27FC236}">
              <a16:creationId xmlns:a16="http://schemas.microsoft.com/office/drawing/2014/main" id="{00000000-0008-0000-07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566" name="Text Box 4">
          <a:extLst>
            <a:ext uri="{FF2B5EF4-FFF2-40B4-BE49-F238E27FC236}">
              <a16:creationId xmlns:a16="http://schemas.microsoft.com/office/drawing/2014/main" id="{00000000-0008-0000-07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567" name="Text Box 6">
          <a:extLst>
            <a:ext uri="{FF2B5EF4-FFF2-40B4-BE49-F238E27FC236}">
              <a16:creationId xmlns:a16="http://schemas.microsoft.com/office/drawing/2014/main" id="{00000000-0008-0000-07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68" name="Text Box 4">
          <a:extLst>
            <a:ext uri="{FF2B5EF4-FFF2-40B4-BE49-F238E27FC236}">
              <a16:creationId xmlns:a16="http://schemas.microsoft.com/office/drawing/2014/main" id="{00000000-0008-0000-07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69" name="Text Box 6">
          <a:extLst>
            <a:ext uri="{FF2B5EF4-FFF2-40B4-BE49-F238E27FC236}">
              <a16:creationId xmlns:a16="http://schemas.microsoft.com/office/drawing/2014/main" id="{00000000-0008-0000-07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570" name="Text Box 4">
          <a:extLst>
            <a:ext uri="{FF2B5EF4-FFF2-40B4-BE49-F238E27FC236}">
              <a16:creationId xmlns:a16="http://schemas.microsoft.com/office/drawing/2014/main" id="{00000000-0008-0000-07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571" name="Text Box 6">
          <a:extLst>
            <a:ext uri="{FF2B5EF4-FFF2-40B4-BE49-F238E27FC236}">
              <a16:creationId xmlns:a16="http://schemas.microsoft.com/office/drawing/2014/main" id="{00000000-0008-0000-07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72" name="Text Box 4">
          <a:extLst>
            <a:ext uri="{FF2B5EF4-FFF2-40B4-BE49-F238E27FC236}">
              <a16:creationId xmlns:a16="http://schemas.microsoft.com/office/drawing/2014/main" id="{00000000-0008-0000-07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73" name="Text Box 6">
          <a:extLst>
            <a:ext uri="{FF2B5EF4-FFF2-40B4-BE49-F238E27FC236}">
              <a16:creationId xmlns:a16="http://schemas.microsoft.com/office/drawing/2014/main" id="{00000000-0008-0000-07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74" name="Text Box 4">
          <a:extLst>
            <a:ext uri="{FF2B5EF4-FFF2-40B4-BE49-F238E27FC236}">
              <a16:creationId xmlns:a16="http://schemas.microsoft.com/office/drawing/2014/main" id="{00000000-0008-0000-07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75" name="Text Box 6">
          <a:extLst>
            <a:ext uri="{FF2B5EF4-FFF2-40B4-BE49-F238E27FC236}">
              <a16:creationId xmlns:a16="http://schemas.microsoft.com/office/drawing/2014/main" id="{00000000-0008-0000-07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576" name="Text Box 4">
          <a:extLst>
            <a:ext uri="{FF2B5EF4-FFF2-40B4-BE49-F238E27FC236}">
              <a16:creationId xmlns:a16="http://schemas.microsoft.com/office/drawing/2014/main" id="{00000000-0008-0000-07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577" name="Text Box 6">
          <a:extLst>
            <a:ext uri="{FF2B5EF4-FFF2-40B4-BE49-F238E27FC236}">
              <a16:creationId xmlns:a16="http://schemas.microsoft.com/office/drawing/2014/main" id="{00000000-0008-0000-07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578" name="Text Box 4">
          <a:extLst>
            <a:ext uri="{FF2B5EF4-FFF2-40B4-BE49-F238E27FC236}">
              <a16:creationId xmlns:a16="http://schemas.microsoft.com/office/drawing/2014/main" id="{00000000-0008-0000-07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579" name="Text Box 6">
          <a:extLst>
            <a:ext uri="{FF2B5EF4-FFF2-40B4-BE49-F238E27FC236}">
              <a16:creationId xmlns:a16="http://schemas.microsoft.com/office/drawing/2014/main" id="{00000000-0008-0000-07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80" name="Text Box 4">
          <a:extLst>
            <a:ext uri="{FF2B5EF4-FFF2-40B4-BE49-F238E27FC236}">
              <a16:creationId xmlns:a16="http://schemas.microsoft.com/office/drawing/2014/main" id="{00000000-0008-0000-07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81" name="Text Box 6">
          <a:extLst>
            <a:ext uri="{FF2B5EF4-FFF2-40B4-BE49-F238E27FC236}">
              <a16:creationId xmlns:a16="http://schemas.microsoft.com/office/drawing/2014/main" id="{00000000-0008-0000-07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582" name="Text Box 4">
          <a:extLst>
            <a:ext uri="{FF2B5EF4-FFF2-40B4-BE49-F238E27FC236}">
              <a16:creationId xmlns:a16="http://schemas.microsoft.com/office/drawing/2014/main" id="{00000000-0008-0000-07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583" name="Text Box 6">
          <a:extLst>
            <a:ext uri="{FF2B5EF4-FFF2-40B4-BE49-F238E27FC236}">
              <a16:creationId xmlns:a16="http://schemas.microsoft.com/office/drawing/2014/main" id="{00000000-0008-0000-07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84" name="Text Box 4">
          <a:extLst>
            <a:ext uri="{FF2B5EF4-FFF2-40B4-BE49-F238E27FC236}">
              <a16:creationId xmlns:a16="http://schemas.microsoft.com/office/drawing/2014/main" id="{00000000-0008-0000-07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85" name="Text Box 6">
          <a:extLst>
            <a:ext uri="{FF2B5EF4-FFF2-40B4-BE49-F238E27FC236}">
              <a16:creationId xmlns:a16="http://schemas.microsoft.com/office/drawing/2014/main" id="{00000000-0008-0000-07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586" name="Text Box 4">
          <a:extLst>
            <a:ext uri="{FF2B5EF4-FFF2-40B4-BE49-F238E27FC236}">
              <a16:creationId xmlns:a16="http://schemas.microsoft.com/office/drawing/2014/main" id="{00000000-0008-0000-07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587" name="Text Box 6">
          <a:extLst>
            <a:ext uri="{FF2B5EF4-FFF2-40B4-BE49-F238E27FC236}">
              <a16:creationId xmlns:a16="http://schemas.microsoft.com/office/drawing/2014/main" id="{00000000-0008-0000-07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88" name="Text Box 4">
          <a:extLst>
            <a:ext uri="{FF2B5EF4-FFF2-40B4-BE49-F238E27FC236}">
              <a16:creationId xmlns:a16="http://schemas.microsoft.com/office/drawing/2014/main" id="{00000000-0008-0000-07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589" name="Text Box 6">
          <a:extLst>
            <a:ext uri="{FF2B5EF4-FFF2-40B4-BE49-F238E27FC236}">
              <a16:creationId xmlns:a16="http://schemas.microsoft.com/office/drawing/2014/main" id="{00000000-0008-0000-07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590" name="Text Box 4">
          <a:extLst>
            <a:ext uri="{FF2B5EF4-FFF2-40B4-BE49-F238E27FC236}">
              <a16:creationId xmlns:a16="http://schemas.microsoft.com/office/drawing/2014/main" id="{00000000-0008-0000-07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591" name="Text Box 6">
          <a:extLst>
            <a:ext uri="{FF2B5EF4-FFF2-40B4-BE49-F238E27FC236}">
              <a16:creationId xmlns:a16="http://schemas.microsoft.com/office/drawing/2014/main" id="{00000000-0008-0000-07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92" name="Text Box 4">
          <a:extLst>
            <a:ext uri="{FF2B5EF4-FFF2-40B4-BE49-F238E27FC236}">
              <a16:creationId xmlns:a16="http://schemas.microsoft.com/office/drawing/2014/main" id="{00000000-0008-0000-07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593" name="Text Box 6">
          <a:extLst>
            <a:ext uri="{FF2B5EF4-FFF2-40B4-BE49-F238E27FC236}">
              <a16:creationId xmlns:a16="http://schemas.microsoft.com/office/drawing/2014/main" id="{00000000-0008-0000-07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94" name="Text Box 4">
          <a:extLst>
            <a:ext uri="{FF2B5EF4-FFF2-40B4-BE49-F238E27FC236}">
              <a16:creationId xmlns:a16="http://schemas.microsoft.com/office/drawing/2014/main" id="{00000000-0008-0000-07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595" name="Text Box 6">
          <a:extLst>
            <a:ext uri="{FF2B5EF4-FFF2-40B4-BE49-F238E27FC236}">
              <a16:creationId xmlns:a16="http://schemas.microsoft.com/office/drawing/2014/main" id="{00000000-0008-0000-07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596" name="Text Box 4">
          <a:extLst>
            <a:ext uri="{FF2B5EF4-FFF2-40B4-BE49-F238E27FC236}">
              <a16:creationId xmlns:a16="http://schemas.microsoft.com/office/drawing/2014/main" id="{00000000-0008-0000-07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597" name="Text Box 6">
          <a:extLst>
            <a:ext uri="{FF2B5EF4-FFF2-40B4-BE49-F238E27FC236}">
              <a16:creationId xmlns:a16="http://schemas.microsoft.com/office/drawing/2014/main" id="{00000000-0008-0000-07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598" name="Text Box 4">
          <a:extLst>
            <a:ext uri="{FF2B5EF4-FFF2-40B4-BE49-F238E27FC236}">
              <a16:creationId xmlns:a16="http://schemas.microsoft.com/office/drawing/2014/main" id="{00000000-0008-0000-07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599" name="Text Box 6">
          <a:extLst>
            <a:ext uri="{FF2B5EF4-FFF2-40B4-BE49-F238E27FC236}">
              <a16:creationId xmlns:a16="http://schemas.microsoft.com/office/drawing/2014/main" id="{00000000-0008-0000-07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00" name="Text Box 4">
          <a:extLst>
            <a:ext uri="{FF2B5EF4-FFF2-40B4-BE49-F238E27FC236}">
              <a16:creationId xmlns:a16="http://schemas.microsoft.com/office/drawing/2014/main" id="{00000000-0008-0000-07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01" name="Text Box 6">
          <a:extLst>
            <a:ext uri="{FF2B5EF4-FFF2-40B4-BE49-F238E27FC236}">
              <a16:creationId xmlns:a16="http://schemas.microsoft.com/office/drawing/2014/main" id="{00000000-0008-0000-07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02" name="Text Box 4">
          <a:extLst>
            <a:ext uri="{FF2B5EF4-FFF2-40B4-BE49-F238E27FC236}">
              <a16:creationId xmlns:a16="http://schemas.microsoft.com/office/drawing/2014/main" id="{00000000-0008-0000-07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03" name="Text Box 6">
          <a:extLst>
            <a:ext uri="{FF2B5EF4-FFF2-40B4-BE49-F238E27FC236}">
              <a16:creationId xmlns:a16="http://schemas.microsoft.com/office/drawing/2014/main" id="{00000000-0008-0000-07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04" name="Text Box 4">
          <a:extLst>
            <a:ext uri="{FF2B5EF4-FFF2-40B4-BE49-F238E27FC236}">
              <a16:creationId xmlns:a16="http://schemas.microsoft.com/office/drawing/2014/main" id="{00000000-0008-0000-07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05" name="Text Box 6">
          <a:extLst>
            <a:ext uri="{FF2B5EF4-FFF2-40B4-BE49-F238E27FC236}">
              <a16:creationId xmlns:a16="http://schemas.microsoft.com/office/drawing/2014/main" id="{00000000-0008-0000-07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06" name="Text Box 4">
          <a:extLst>
            <a:ext uri="{FF2B5EF4-FFF2-40B4-BE49-F238E27FC236}">
              <a16:creationId xmlns:a16="http://schemas.microsoft.com/office/drawing/2014/main" id="{00000000-0008-0000-07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07" name="Text Box 6">
          <a:extLst>
            <a:ext uri="{FF2B5EF4-FFF2-40B4-BE49-F238E27FC236}">
              <a16:creationId xmlns:a16="http://schemas.microsoft.com/office/drawing/2014/main" id="{00000000-0008-0000-07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08" name="Text Box 4">
          <a:extLst>
            <a:ext uri="{FF2B5EF4-FFF2-40B4-BE49-F238E27FC236}">
              <a16:creationId xmlns:a16="http://schemas.microsoft.com/office/drawing/2014/main" id="{00000000-0008-0000-07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09" name="Text Box 6">
          <a:extLst>
            <a:ext uri="{FF2B5EF4-FFF2-40B4-BE49-F238E27FC236}">
              <a16:creationId xmlns:a16="http://schemas.microsoft.com/office/drawing/2014/main" id="{00000000-0008-0000-07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10" name="Text Box 4">
          <a:extLst>
            <a:ext uri="{FF2B5EF4-FFF2-40B4-BE49-F238E27FC236}">
              <a16:creationId xmlns:a16="http://schemas.microsoft.com/office/drawing/2014/main" id="{00000000-0008-0000-07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11" name="Text Box 6">
          <a:extLst>
            <a:ext uri="{FF2B5EF4-FFF2-40B4-BE49-F238E27FC236}">
              <a16:creationId xmlns:a16="http://schemas.microsoft.com/office/drawing/2014/main" id="{00000000-0008-0000-07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12" name="Text Box 4">
          <a:extLst>
            <a:ext uri="{FF2B5EF4-FFF2-40B4-BE49-F238E27FC236}">
              <a16:creationId xmlns:a16="http://schemas.microsoft.com/office/drawing/2014/main" id="{00000000-0008-0000-07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13" name="Text Box 6">
          <a:extLst>
            <a:ext uri="{FF2B5EF4-FFF2-40B4-BE49-F238E27FC236}">
              <a16:creationId xmlns:a16="http://schemas.microsoft.com/office/drawing/2014/main" id="{00000000-0008-0000-07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14" name="Text Box 4">
          <a:extLst>
            <a:ext uri="{FF2B5EF4-FFF2-40B4-BE49-F238E27FC236}">
              <a16:creationId xmlns:a16="http://schemas.microsoft.com/office/drawing/2014/main" id="{00000000-0008-0000-07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15" name="Text Box 6">
          <a:extLst>
            <a:ext uri="{FF2B5EF4-FFF2-40B4-BE49-F238E27FC236}">
              <a16:creationId xmlns:a16="http://schemas.microsoft.com/office/drawing/2014/main" id="{00000000-0008-0000-07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616" name="Text Box 4">
          <a:extLst>
            <a:ext uri="{FF2B5EF4-FFF2-40B4-BE49-F238E27FC236}">
              <a16:creationId xmlns:a16="http://schemas.microsoft.com/office/drawing/2014/main" id="{00000000-0008-0000-07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617" name="Text Box 6">
          <a:extLst>
            <a:ext uri="{FF2B5EF4-FFF2-40B4-BE49-F238E27FC236}">
              <a16:creationId xmlns:a16="http://schemas.microsoft.com/office/drawing/2014/main" id="{00000000-0008-0000-07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618" name="Text Box 4">
          <a:extLst>
            <a:ext uri="{FF2B5EF4-FFF2-40B4-BE49-F238E27FC236}">
              <a16:creationId xmlns:a16="http://schemas.microsoft.com/office/drawing/2014/main" id="{00000000-0008-0000-07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619" name="Text Box 6">
          <a:extLst>
            <a:ext uri="{FF2B5EF4-FFF2-40B4-BE49-F238E27FC236}">
              <a16:creationId xmlns:a16="http://schemas.microsoft.com/office/drawing/2014/main" id="{00000000-0008-0000-07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20" name="Text Box 4">
          <a:extLst>
            <a:ext uri="{FF2B5EF4-FFF2-40B4-BE49-F238E27FC236}">
              <a16:creationId xmlns:a16="http://schemas.microsoft.com/office/drawing/2014/main" id="{00000000-0008-0000-07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21" name="Text Box 6">
          <a:extLst>
            <a:ext uri="{FF2B5EF4-FFF2-40B4-BE49-F238E27FC236}">
              <a16:creationId xmlns:a16="http://schemas.microsoft.com/office/drawing/2014/main" id="{00000000-0008-0000-07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22" name="Text Box 4">
          <a:extLst>
            <a:ext uri="{FF2B5EF4-FFF2-40B4-BE49-F238E27FC236}">
              <a16:creationId xmlns:a16="http://schemas.microsoft.com/office/drawing/2014/main" id="{00000000-0008-0000-07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23" name="Text Box 6">
          <a:extLst>
            <a:ext uri="{FF2B5EF4-FFF2-40B4-BE49-F238E27FC236}">
              <a16:creationId xmlns:a16="http://schemas.microsoft.com/office/drawing/2014/main" id="{00000000-0008-0000-07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24" name="Text Box 4">
          <a:extLst>
            <a:ext uri="{FF2B5EF4-FFF2-40B4-BE49-F238E27FC236}">
              <a16:creationId xmlns:a16="http://schemas.microsoft.com/office/drawing/2014/main" id="{00000000-0008-0000-07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25" name="Text Box 6">
          <a:extLst>
            <a:ext uri="{FF2B5EF4-FFF2-40B4-BE49-F238E27FC236}">
              <a16:creationId xmlns:a16="http://schemas.microsoft.com/office/drawing/2014/main" id="{00000000-0008-0000-07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26" name="Text Box 4">
          <a:extLst>
            <a:ext uri="{FF2B5EF4-FFF2-40B4-BE49-F238E27FC236}">
              <a16:creationId xmlns:a16="http://schemas.microsoft.com/office/drawing/2014/main" id="{00000000-0008-0000-07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27" name="Text Box 6">
          <a:extLst>
            <a:ext uri="{FF2B5EF4-FFF2-40B4-BE49-F238E27FC236}">
              <a16:creationId xmlns:a16="http://schemas.microsoft.com/office/drawing/2014/main" id="{00000000-0008-0000-07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28" name="Text Box 4">
          <a:extLst>
            <a:ext uri="{FF2B5EF4-FFF2-40B4-BE49-F238E27FC236}">
              <a16:creationId xmlns:a16="http://schemas.microsoft.com/office/drawing/2014/main" id="{00000000-0008-0000-07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29" name="Text Box 6">
          <a:extLst>
            <a:ext uri="{FF2B5EF4-FFF2-40B4-BE49-F238E27FC236}">
              <a16:creationId xmlns:a16="http://schemas.microsoft.com/office/drawing/2014/main" id="{00000000-0008-0000-07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30" name="Text Box 4">
          <a:extLst>
            <a:ext uri="{FF2B5EF4-FFF2-40B4-BE49-F238E27FC236}">
              <a16:creationId xmlns:a16="http://schemas.microsoft.com/office/drawing/2014/main" id="{00000000-0008-0000-07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31" name="Text Box 6">
          <a:extLst>
            <a:ext uri="{FF2B5EF4-FFF2-40B4-BE49-F238E27FC236}">
              <a16:creationId xmlns:a16="http://schemas.microsoft.com/office/drawing/2014/main" id="{00000000-0008-0000-07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32" name="Text Box 4">
          <a:extLst>
            <a:ext uri="{FF2B5EF4-FFF2-40B4-BE49-F238E27FC236}">
              <a16:creationId xmlns:a16="http://schemas.microsoft.com/office/drawing/2014/main" id="{00000000-0008-0000-07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33" name="Text Box 6">
          <a:extLst>
            <a:ext uri="{FF2B5EF4-FFF2-40B4-BE49-F238E27FC236}">
              <a16:creationId xmlns:a16="http://schemas.microsoft.com/office/drawing/2014/main" id="{00000000-0008-0000-07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34" name="Text Box 4">
          <a:extLst>
            <a:ext uri="{FF2B5EF4-FFF2-40B4-BE49-F238E27FC236}">
              <a16:creationId xmlns:a16="http://schemas.microsoft.com/office/drawing/2014/main" id="{00000000-0008-0000-07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35" name="Text Box 6">
          <a:extLst>
            <a:ext uri="{FF2B5EF4-FFF2-40B4-BE49-F238E27FC236}">
              <a16:creationId xmlns:a16="http://schemas.microsoft.com/office/drawing/2014/main" id="{00000000-0008-0000-07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636" name="Text Box 4">
          <a:extLst>
            <a:ext uri="{FF2B5EF4-FFF2-40B4-BE49-F238E27FC236}">
              <a16:creationId xmlns:a16="http://schemas.microsoft.com/office/drawing/2014/main" id="{00000000-0008-0000-07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637" name="Text Box 6">
          <a:extLst>
            <a:ext uri="{FF2B5EF4-FFF2-40B4-BE49-F238E27FC236}">
              <a16:creationId xmlns:a16="http://schemas.microsoft.com/office/drawing/2014/main" id="{00000000-0008-0000-07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638" name="Text Box 4">
          <a:extLst>
            <a:ext uri="{FF2B5EF4-FFF2-40B4-BE49-F238E27FC236}">
              <a16:creationId xmlns:a16="http://schemas.microsoft.com/office/drawing/2014/main" id="{00000000-0008-0000-07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1639" name="Text Box 6">
          <a:extLst>
            <a:ext uri="{FF2B5EF4-FFF2-40B4-BE49-F238E27FC236}">
              <a16:creationId xmlns:a16="http://schemas.microsoft.com/office/drawing/2014/main" id="{00000000-0008-0000-07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40" name="Text Box 4">
          <a:extLst>
            <a:ext uri="{FF2B5EF4-FFF2-40B4-BE49-F238E27FC236}">
              <a16:creationId xmlns:a16="http://schemas.microsoft.com/office/drawing/2014/main" id="{00000000-0008-0000-07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41" name="Text Box 6">
          <a:extLst>
            <a:ext uri="{FF2B5EF4-FFF2-40B4-BE49-F238E27FC236}">
              <a16:creationId xmlns:a16="http://schemas.microsoft.com/office/drawing/2014/main" id="{00000000-0008-0000-07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42" name="Text Box 4">
          <a:extLst>
            <a:ext uri="{FF2B5EF4-FFF2-40B4-BE49-F238E27FC236}">
              <a16:creationId xmlns:a16="http://schemas.microsoft.com/office/drawing/2014/main" id="{00000000-0008-0000-07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43" name="Text Box 6">
          <a:extLst>
            <a:ext uri="{FF2B5EF4-FFF2-40B4-BE49-F238E27FC236}">
              <a16:creationId xmlns:a16="http://schemas.microsoft.com/office/drawing/2014/main" id="{00000000-0008-0000-07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44" name="Text Box 4">
          <a:extLst>
            <a:ext uri="{FF2B5EF4-FFF2-40B4-BE49-F238E27FC236}">
              <a16:creationId xmlns:a16="http://schemas.microsoft.com/office/drawing/2014/main" id="{00000000-0008-0000-07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45" name="Text Box 6">
          <a:extLst>
            <a:ext uri="{FF2B5EF4-FFF2-40B4-BE49-F238E27FC236}">
              <a16:creationId xmlns:a16="http://schemas.microsoft.com/office/drawing/2014/main" id="{00000000-0008-0000-07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46" name="Text Box 4">
          <a:extLst>
            <a:ext uri="{FF2B5EF4-FFF2-40B4-BE49-F238E27FC236}">
              <a16:creationId xmlns:a16="http://schemas.microsoft.com/office/drawing/2014/main" id="{00000000-0008-0000-07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47" name="Text Box 6">
          <a:extLst>
            <a:ext uri="{FF2B5EF4-FFF2-40B4-BE49-F238E27FC236}">
              <a16:creationId xmlns:a16="http://schemas.microsoft.com/office/drawing/2014/main" id="{00000000-0008-0000-07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48" name="Text Box 4">
          <a:extLst>
            <a:ext uri="{FF2B5EF4-FFF2-40B4-BE49-F238E27FC236}">
              <a16:creationId xmlns:a16="http://schemas.microsoft.com/office/drawing/2014/main" id="{00000000-0008-0000-07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49" name="Text Box 6">
          <a:extLst>
            <a:ext uri="{FF2B5EF4-FFF2-40B4-BE49-F238E27FC236}">
              <a16:creationId xmlns:a16="http://schemas.microsoft.com/office/drawing/2014/main" id="{00000000-0008-0000-07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50" name="Text Box 4">
          <a:extLst>
            <a:ext uri="{FF2B5EF4-FFF2-40B4-BE49-F238E27FC236}">
              <a16:creationId xmlns:a16="http://schemas.microsoft.com/office/drawing/2014/main" id="{00000000-0008-0000-07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51" name="Text Box 6">
          <a:extLst>
            <a:ext uri="{FF2B5EF4-FFF2-40B4-BE49-F238E27FC236}">
              <a16:creationId xmlns:a16="http://schemas.microsoft.com/office/drawing/2014/main" id="{00000000-0008-0000-07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52" name="Text Box 4">
          <a:extLst>
            <a:ext uri="{FF2B5EF4-FFF2-40B4-BE49-F238E27FC236}">
              <a16:creationId xmlns:a16="http://schemas.microsoft.com/office/drawing/2014/main" id="{00000000-0008-0000-07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53" name="Text Box 6">
          <a:extLst>
            <a:ext uri="{FF2B5EF4-FFF2-40B4-BE49-F238E27FC236}">
              <a16:creationId xmlns:a16="http://schemas.microsoft.com/office/drawing/2014/main" id="{00000000-0008-0000-07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54" name="Text Box 4">
          <a:extLst>
            <a:ext uri="{FF2B5EF4-FFF2-40B4-BE49-F238E27FC236}">
              <a16:creationId xmlns:a16="http://schemas.microsoft.com/office/drawing/2014/main" id="{00000000-0008-0000-07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55" name="Text Box 6">
          <a:extLst>
            <a:ext uri="{FF2B5EF4-FFF2-40B4-BE49-F238E27FC236}">
              <a16:creationId xmlns:a16="http://schemas.microsoft.com/office/drawing/2014/main" id="{00000000-0008-0000-07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56" name="Text Box 6">
          <a:extLst>
            <a:ext uri="{FF2B5EF4-FFF2-40B4-BE49-F238E27FC236}">
              <a16:creationId xmlns:a16="http://schemas.microsoft.com/office/drawing/2014/main" id="{00000000-0008-0000-07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57" name="Text Box 4">
          <a:extLst>
            <a:ext uri="{FF2B5EF4-FFF2-40B4-BE49-F238E27FC236}">
              <a16:creationId xmlns:a16="http://schemas.microsoft.com/office/drawing/2014/main" id="{00000000-0008-0000-07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58" name="Text Box 6">
          <a:extLst>
            <a:ext uri="{FF2B5EF4-FFF2-40B4-BE49-F238E27FC236}">
              <a16:creationId xmlns:a16="http://schemas.microsoft.com/office/drawing/2014/main" id="{00000000-0008-0000-07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59" name="Text Box 4">
          <a:extLst>
            <a:ext uri="{FF2B5EF4-FFF2-40B4-BE49-F238E27FC236}">
              <a16:creationId xmlns:a16="http://schemas.microsoft.com/office/drawing/2014/main" id="{00000000-0008-0000-07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60" name="Text Box 6">
          <a:extLst>
            <a:ext uri="{FF2B5EF4-FFF2-40B4-BE49-F238E27FC236}">
              <a16:creationId xmlns:a16="http://schemas.microsoft.com/office/drawing/2014/main" id="{00000000-0008-0000-07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61" name="Text Box 4">
          <a:extLst>
            <a:ext uri="{FF2B5EF4-FFF2-40B4-BE49-F238E27FC236}">
              <a16:creationId xmlns:a16="http://schemas.microsoft.com/office/drawing/2014/main" id="{00000000-0008-0000-07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62" name="Text Box 6">
          <a:extLst>
            <a:ext uri="{FF2B5EF4-FFF2-40B4-BE49-F238E27FC236}">
              <a16:creationId xmlns:a16="http://schemas.microsoft.com/office/drawing/2014/main" id="{00000000-0008-0000-07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63" name="Text Box 4">
          <a:extLst>
            <a:ext uri="{FF2B5EF4-FFF2-40B4-BE49-F238E27FC236}">
              <a16:creationId xmlns:a16="http://schemas.microsoft.com/office/drawing/2014/main" id="{00000000-0008-0000-07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64" name="Text Box 6">
          <a:extLst>
            <a:ext uri="{FF2B5EF4-FFF2-40B4-BE49-F238E27FC236}">
              <a16:creationId xmlns:a16="http://schemas.microsoft.com/office/drawing/2014/main" id="{00000000-0008-0000-07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65" name="Text Box 4">
          <a:extLst>
            <a:ext uri="{FF2B5EF4-FFF2-40B4-BE49-F238E27FC236}">
              <a16:creationId xmlns:a16="http://schemas.microsoft.com/office/drawing/2014/main" id="{00000000-0008-0000-07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66" name="Text Box 6">
          <a:extLst>
            <a:ext uri="{FF2B5EF4-FFF2-40B4-BE49-F238E27FC236}">
              <a16:creationId xmlns:a16="http://schemas.microsoft.com/office/drawing/2014/main" id="{00000000-0008-0000-07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67" name="Text Box 4">
          <a:extLst>
            <a:ext uri="{FF2B5EF4-FFF2-40B4-BE49-F238E27FC236}">
              <a16:creationId xmlns:a16="http://schemas.microsoft.com/office/drawing/2014/main" id="{00000000-0008-0000-07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68" name="Text Box 6">
          <a:extLst>
            <a:ext uri="{FF2B5EF4-FFF2-40B4-BE49-F238E27FC236}">
              <a16:creationId xmlns:a16="http://schemas.microsoft.com/office/drawing/2014/main" id="{00000000-0008-0000-07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69" name="Text Box 4">
          <a:extLst>
            <a:ext uri="{FF2B5EF4-FFF2-40B4-BE49-F238E27FC236}">
              <a16:creationId xmlns:a16="http://schemas.microsoft.com/office/drawing/2014/main" id="{00000000-0008-0000-07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70" name="Text Box 6">
          <a:extLst>
            <a:ext uri="{FF2B5EF4-FFF2-40B4-BE49-F238E27FC236}">
              <a16:creationId xmlns:a16="http://schemas.microsoft.com/office/drawing/2014/main" id="{00000000-0008-0000-07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671" name="Text Box 6">
          <a:extLst>
            <a:ext uri="{FF2B5EF4-FFF2-40B4-BE49-F238E27FC236}">
              <a16:creationId xmlns:a16="http://schemas.microsoft.com/office/drawing/2014/main" id="{00000000-0008-0000-07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672" name="Text Box 4">
          <a:extLst>
            <a:ext uri="{FF2B5EF4-FFF2-40B4-BE49-F238E27FC236}">
              <a16:creationId xmlns:a16="http://schemas.microsoft.com/office/drawing/2014/main" id="{00000000-0008-0000-07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673" name="Text Box 6">
          <a:extLst>
            <a:ext uri="{FF2B5EF4-FFF2-40B4-BE49-F238E27FC236}">
              <a16:creationId xmlns:a16="http://schemas.microsoft.com/office/drawing/2014/main" id="{00000000-0008-0000-07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74" name="Text Box 4">
          <a:extLst>
            <a:ext uri="{FF2B5EF4-FFF2-40B4-BE49-F238E27FC236}">
              <a16:creationId xmlns:a16="http://schemas.microsoft.com/office/drawing/2014/main" id="{00000000-0008-0000-07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75" name="Text Box 6">
          <a:extLst>
            <a:ext uri="{FF2B5EF4-FFF2-40B4-BE49-F238E27FC236}">
              <a16:creationId xmlns:a16="http://schemas.microsoft.com/office/drawing/2014/main" id="{00000000-0008-0000-07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76" name="Text Box 4">
          <a:extLst>
            <a:ext uri="{FF2B5EF4-FFF2-40B4-BE49-F238E27FC236}">
              <a16:creationId xmlns:a16="http://schemas.microsoft.com/office/drawing/2014/main" id="{00000000-0008-0000-07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77" name="Text Box 6">
          <a:extLst>
            <a:ext uri="{FF2B5EF4-FFF2-40B4-BE49-F238E27FC236}">
              <a16:creationId xmlns:a16="http://schemas.microsoft.com/office/drawing/2014/main" id="{00000000-0008-0000-07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78" name="Text Box 4">
          <a:extLst>
            <a:ext uri="{FF2B5EF4-FFF2-40B4-BE49-F238E27FC236}">
              <a16:creationId xmlns:a16="http://schemas.microsoft.com/office/drawing/2014/main" id="{00000000-0008-0000-07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679" name="Text Box 6">
          <a:extLst>
            <a:ext uri="{FF2B5EF4-FFF2-40B4-BE49-F238E27FC236}">
              <a16:creationId xmlns:a16="http://schemas.microsoft.com/office/drawing/2014/main" id="{00000000-0008-0000-07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680" name="Text Box 6">
          <a:extLst>
            <a:ext uri="{FF2B5EF4-FFF2-40B4-BE49-F238E27FC236}">
              <a16:creationId xmlns:a16="http://schemas.microsoft.com/office/drawing/2014/main" id="{00000000-0008-0000-07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681" name="Text Box 4">
          <a:extLst>
            <a:ext uri="{FF2B5EF4-FFF2-40B4-BE49-F238E27FC236}">
              <a16:creationId xmlns:a16="http://schemas.microsoft.com/office/drawing/2014/main" id="{00000000-0008-0000-07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682" name="Text Box 6">
          <a:extLst>
            <a:ext uri="{FF2B5EF4-FFF2-40B4-BE49-F238E27FC236}">
              <a16:creationId xmlns:a16="http://schemas.microsoft.com/office/drawing/2014/main" id="{00000000-0008-0000-07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683" name="Text Box 4">
          <a:extLst>
            <a:ext uri="{FF2B5EF4-FFF2-40B4-BE49-F238E27FC236}">
              <a16:creationId xmlns:a16="http://schemas.microsoft.com/office/drawing/2014/main" id="{00000000-0008-0000-07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684" name="Text Box 6">
          <a:extLst>
            <a:ext uri="{FF2B5EF4-FFF2-40B4-BE49-F238E27FC236}">
              <a16:creationId xmlns:a16="http://schemas.microsoft.com/office/drawing/2014/main" id="{00000000-0008-0000-07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85" name="Text Box 4">
          <a:extLst>
            <a:ext uri="{FF2B5EF4-FFF2-40B4-BE49-F238E27FC236}">
              <a16:creationId xmlns:a16="http://schemas.microsoft.com/office/drawing/2014/main" id="{00000000-0008-0000-07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86" name="Text Box 6">
          <a:extLst>
            <a:ext uri="{FF2B5EF4-FFF2-40B4-BE49-F238E27FC236}">
              <a16:creationId xmlns:a16="http://schemas.microsoft.com/office/drawing/2014/main" id="{00000000-0008-0000-07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87" name="Text Box 4">
          <a:extLst>
            <a:ext uri="{FF2B5EF4-FFF2-40B4-BE49-F238E27FC236}">
              <a16:creationId xmlns:a16="http://schemas.microsoft.com/office/drawing/2014/main" id="{00000000-0008-0000-07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688" name="Text Box 6">
          <a:extLst>
            <a:ext uri="{FF2B5EF4-FFF2-40B4-BE49-F238E27FC236}">
              <a16:creationId xmlns:a16="http://schemas.microsoft.com/office/drawing/2014/main" id="{00000000-0008-0000-07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89" name="Text Box 4">
          <a:extLst>
            <a:ext uri="{FF2B5EF4-FFF2-40B4-BE49-F238E27FC236}">
              <a16:creationId xmlns:a16="http://schemas.microsoft.com/office/drawing/2014/main" id="{00000000-0008-0000-07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90" name="Text Box 6">
          <a:extLst>
            <a:ext uri="{FF2B5EF4-FFF2-40B4-BE49-F238E27FC236}">
              <a16:creationId xmlns:a16="http://schemas.microsoft.com/office/drawing/2014/main" id="{00000000-0008-0000-07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91" name="Text Box 4">
          <a:extLst>
            <a:ext uri="{FF2B5EF4-FFF2-40B4-BE49-F238E27FC236}">
              <a16:creationId xmlns:a16="http://schemas.microsoft.com/office/drawing/2014/main" id="{00000000-0008-0000-07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692" name="Text Box 6">
          <a:extLst>
            <a:ext uri="{FF2B5EF4-FFF2-40B4-BE49-F238E27FC236}">
              <a16:creationId xmlns:a16="http://schemas.microsoft.com/office/drawing/2014/main" id="{00000000-0008-0000-07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93" name="Text Box 4">
          <a:extLst>
            <a:ext uri="{FF2B5EF4-FFF2-40B4-BE49-F238E27FC236}">
              <a16:creationId xmlns:a16="http://schemas.microsoft.com/office/drawing/2014/main" id="{00000000-0008-0000-07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694" name="Text Box 6">
          <a:extLst>
            <a:ext uri="{FF2B5EF4-FFF2-40B4-BE49-F238E27FC236}">
              <a16:creationId xmlns:a16="http://schemas.microsoft.com/office/drawing/2014/main" id="{00000000-0008-0000-07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95" name="Text Box 4">
          <a:extLst>
            <a:ext uri="{FF2B5EF4-FFF2-40B4-BE49-F238E27FC236}">
              <a16:creationId xmlns:a16="http://schemas.microsoft.com/office/drawing/2014/main" id="{00000000-0008-0000-07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696" name="Text Box 6">
          <a:extLst>
            <a:ext uri="{FF2B5EF4-FFF2-40B4-BE49-F238E27FC236}">
              <a16:creationId xmlns:a16="http://schemas.microsoft.com/office/drawing/2014/main" id="{00000000-0008-0000-07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97" name="Text Box 4">
          <a:extLst>
            <a:ext uri="{FF2B5EF4-FFF2-40B4-BE49-F238E27FC236}">
              <a16:creationId xmlns:a16="http://schemas.microsoft.com/office/drawing/2014/main" id="{00000000-0008-0000-07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698" name="Text Box 6">
          <a:extLst>
            <a:ext uri="{FF2B5EF4-FFF2-40B4-BE49-F238E27FC236}">
              <a16:creationId xmlns:a16="http://schemas.microsoft.com/office/drawing/2014/main" id="{00000000-0008-0000-07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699" name="Text Box 4">
          <a:extLst>
            <a:ext uri="{FF2B5EF4-FFF2-40B4-BE49-F238E27FC236}">
              <a16:creationId xmlns:a16="http://schemas.microsoft.com/office/drawing/2014/main" id="{00000000-0008-0000-07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00" name="Text Box 6">
          <a:extLst>
            <a:ext uri="{FF2B5EF4-FFF2-40B4-BE49-F238E27FC236}">
              <a16:creationId xmlns:a16="http://schemas.microsoft.com/office/drawing/2014/main" id="{00000000-0008-0000-07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701" name="Text Box 4">
          <a:extLst>
            <a:ext uri="{FF2B5EF4-FFF2-40B4-BE49-F238E27FC236}">
              <a16:creationId xmlns:a16="http://schemas.microsoft.com/office/drawing/2014/main" id="{00000000-0008-0000-07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702" name="Text Box 6">
          <a:extLst>
            <a:ext uri="{FF2B5EF4-FFF2-40B4-BE49-F238E27FC236}">
              <a16:creationId xmlns:a16="http://schemas.microsoft.com/office/drawing/2014/main" id="{00000000-0008-0000-07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703" name="Text Box 4">
          <a:extLst>
            <a:ext uri="{FF2B5EF4-FFF2-40B4-BE49-F238E27FC236}">
              <a16:creationId xmlns:a16="http://schemas.microsoft.com/office/drawing/2014/main" id="{00000000-0008-0000-07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704" name="Text Box 6">
          <a:extLst>
            <a:ext uri="{FF2B5EF4-FFF2-40B4-BE49-F238E27FC236}">
              <a16:creationId xmlns:a16="http://schemas.microsoft.com/office/drawing/2014/main" id="{00000000-0008-0000-07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705" name="Text Box 4">
          <a:extLst>
            <a:ext uri="{FF2B5EF4-FFF2-40B4-BE49-F238E27FC236}">
              <a16:creationId xmlns:a16="http://schemas.microsoft.com/office/drawing/2014/main" id="{00000000-0008-0000-07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706" name="Text Box 6">
          <a:extLst>
            <a:ext uri="{FF2B5EF4-FFF2-40B4-BE49-F238E27FC236}">
              <a16:creationId xmlns:a16="http://schemas.microsoft.com/office/drawing/2014/main" id="{00000000-0008-0000-07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707" name="Text Box 4">
          <a:extLst>
            <a:ext uri="{FF2B5EF4-FFF2-40B4-BE49-F238E27FC236}">
              <a16:creationId xmlns:a16="http://schemas.microsoft.com/office/drawing/2014/main" id="{00000000-0008-0000-07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708" name="Text Box 6">
          <a:extLst>
            <a:ext uri="{FF2B5EF4-FFF2-40B4-BE49-F238E27FC236}">
              <a16:creationId xmlns:a16="http://schemas.microsoft.com/office/drawing/2014/main" id="{00000000-0008-0000-07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709" name="Text Box 4">
          <a:extLst>
            <a:ext uri="{FF2B5EF4-FFF2-40B4-BE49-F238E27FC236}">
              <a16:creationId xmlns:a16="http://schemas.microsoft.com/office/drawing/2014/main" id="{00000000-0008-0000-07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710" name="Text Box 6">
          <a:extLst>
            <a:ext uri="{FF2B5EF4-FFF2-40B4-BE49-F238E27FC236}">
              <a16:creationId xmlns:a16="http://schemas.microsoft.com/office/drawing/2014/main" id="{00000000-0008-0000-07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711" name="Text Box 4">
          <a:extLst>
            <a:ext uri="{FF2B5EF4-FFF2-40B4-BE49-F238E27FC236}">
              <a16:creationId xmlns:a16="http://schemas.microsoft.com/office/drawing/2014/main" id="{00000000-0008-0000-07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712" name="Text Box 6">
          <a:extLst>
            <a:ext uri="{FF2B5EF4-FFF2-40B4-BE49-F238E27FC236}">
              <a16:creationId xmlns:a16="http://schemas.microsoft.com/office/drawing/2014/main" id="{00000000-0008-0000-07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713" name="Text Box 4">
          <a:extLst>
            <a:ext uri="{FF2B5EF4-FFF2-40B4-BE49-F238E27FC236}">
              <a16:creationId xmlns:a16="http://schemas.microsoft.com/office/drawing/2014/main" id="{00000000-0008-0000-07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714" name="Text Box 6">
          <a:extLst>
            <a:ext uri="{FF2B5EF4-FFF2-40B4-BE49-F238E27FC236}">
              <a16:creationId xmlns:a16="http://schemas.microsoft.com/office/drawing/2014/main" id="{00000000-0008-0000-07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715" name="Text Box 4">
          <a:extLst>
            <a:ext uri="{FF2B5EF4-FFF2-40B4-BE49-F238E27FC236}">
              <a16:creationId xmlns:a16="http://schemas.microsoft.com/office/drawing/2014/main" id="{00000000-0008-0000-07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716" name="Text Box 6">
          <a:extLst>
            <a:ext uri="{FF2B5EF4-FFF2-40B4-BE49-F238E27FC236}">
              <a16:creationId xmlns:a16="http://schemas.microsoft.com/office/drawing/2014/main" id="{00000000-0008-0000-07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717" name="Text Box 4">
          <a:extLst>
            <a:ext uri="{FF2B5EF4-FFF2-40B4-BE49-F238E27FC236}">
              <a16:creationId xmlns:a16="http://schemas.microsoft.com/office/drawing/2014/main" id="{00000000-0008-0000-07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718" name="Text Box 6">
          <a:extLst>
            <a:ext uri="{FF2B5EF4-FFF2-40B4-BE49-F238E27FC236}">
              <a16:creationId xmlns:a16="http://schemas.microsoft.com/office/drawing/2014/main" id="{00000000-0008-0000-07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19" name="Text Box 4">
          <a:extLst>
            <a:ext uri="{FF2B5EF4-FFF2-40B4-BE49-F238E27FC236}">
              <a16:creationId xmlns:a16="http://schemas.microsoft.com/office/drawing/2014/main" id="{00000000-0008-0000-07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20" name="Text Box 6">
          <a:extLst>
            <a:ext uri="{FF2B5EF4-FFF2-40B4-BE49-F238E27FC236}">
              <a16:creationId xmlns:a16="http://schemas.microsoft.com/office/drawing/2014/main" id="{00000000-0008-0000-07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21" name="Text Box 4">
          <a:extLst>
            <a:ext uri="{FF2B5EF4-FFF2-40B4-BE49-F238E27FC236}">
              <a16:creationId xmlns:a16="http://schemas.microsoft.com/office/drawing/2014/main" id="{00000000-0008-0000-07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22" name="Text Box 6">
          <a:extLst>
            <a:ext uri="{FF2B5EF4-FFF2-40B4-BE49-F238E27FC236}">
              <a16:creationId xmlns:a16="http://schemas.microsoft.com/office/drawing/2014/main" id="{00000000-0008-0000-07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23" name="Text Box 4">
          <a:extLst>
            <a:ext uri="{FF2B5EF4-FFF2-40B4-BE49-F238E27FC236}">
              <a16:creationId xmlns:a16="http://schemas.microsoft.com/office/drawing/2014/main" id="{00000000-0008-0000-07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24" name="Text Box 6">
          <a:extLst>
            <a:ext uri="{FF2B5EF4-FFF2-40B4-BE49-F238E27FC236}">
              <a16:creationId xmlns:a16="http://schemas.microsoft.com/office/drawing/2014/main" id="{00000000-0008-0000-07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25" name="Text Box 4">
          <a:extLst>
            <a:ext uri="{FF2B5EF4-FFF2-40B4-BE49-F238E27FC236}">
              <a16:creationId xmlns:a16="http://schemas.microsoft.com/office/drawing/2014/main" id="{00000000-0008-0000-07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26" name="Text Box 6">
          <a:extLst>
            <a:ext uri="{FF2B5EF4-FFF2-40B4-BE49-F238E27FC236}">
              <a16:creationId xmlns:a16="http://schemas.microsoft.com/office/drawing/2014/main" id="{00000000-0008-0000-07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27" name="Text Box 4">
          <a:extLst>
            <a:ext uri="{FF2B5EF4-FFF2-40B4-BE49-F238E27FC236}">
              <a16:creationId xmlns:a16="http://schemas.microsoft.com/office/drawing/2014/main" id="{00000000-0008-0000-07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28" name="Text Box 6">
          <a:extLst>
            <a:ext uri="{FF2B5EF4-FFF2-40B4-BE49-F238E27FC236}">
              <a16:creationId xmlns:a16="http://schemas.microsoft.com/office/drawing/2014/main" id="{00000000-0008-0000-07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29" name="Text Box 4">
          <a:extLst>
            <a:ext uri="{FF2B5EF4-FFF2-40B4-BE49-F238E27FC236}">
              <a16:creationId xmlns:a16="http://schemas.microsoft.com/office/drawing/2014/main" id="{00000000-0008-0000-07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30" name="Text Box 6">
          <a:extLst>
            <a:ext uri="{FF2B5EF4-FFF2-40B4-BE49-F238E27FC236}">
              <a16:creationId xmlns:a16="http://schemas.microsoft.com/office/drawing/2014/main" id="{00000000-0008-0000-07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31" name="Text Box 4">
          <a:extLst>
            <a:ext uri="{FF2B5EF4-FFF2-40B4-BE49-F238E27FC236}">
              <a16:creationId xmlns:a16="http://schemas.microsoft.com/office/drawing/2014/main" id="{00000000-0008-0000-07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32" name="Text Box 6">
          <a:extLst>
            <a:ext uri="{FF2B5EF4-FFF2-40B4-BE49-F238E27FC236}">
              <a16:creationId xmlns:a16="http://schemas.microsoft.com/office/drawing/2014/main" id="{00000000-0008-0000-07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33" name="Text Box 4">
          <a:extLst>
            <a:ext uri="{FF2B5EF4-FFF2-40B4-BE49-F238E27FC236}">
              <a16:creationId xmlns:a16="http://schemas.microsoft.com/office/drawing/2014/main" id="{00000000-0008-0000-07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34" name="Text Box 6">
          <a:extLst>
            <a:ext uri="{FF2B5EF4-FFF2-40B4-BE49-F238E27FC236}">
              <a16:creationId xmlns:a16="http://schemas.microsoft.com/office/drawing/2014/main" id="{00000000-0008-0000-07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35" name="Text Box 4">
          <a:extLst>
            <a:ext uri="{FF2B5EF4-FFF2-40B4-BE49-F238E27FC236}">
              <a16:creationId xmlns:a16="http://schemas.microsoft.com/office/drawing/2014/main" id="{00000000-0008-0000-07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36" name="Text Box 6">
          <a:extLst>
            <a:ext uri="{FF2B5EF4-FFF2-40B4-BE49-F238E27FC236}">
              <a16:creationId xmlns:a16="http://schemas.microsoft.com/office/drawing/2014/main" id="{00000000-0008-0000-07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37" name="Text Box 4">
          <a:extLst>
            <a:ext uri="{FF2B5EF4-FFF2-40B4-BE49-F238E27FC236}">
              <a16:creationId xmlns:a16="http://schemas.microsoft.com/office/drawing/2014/main" id="{00000000-0008-0000-07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38" name="Text Box 6">
          <a:extLst>
            <a:ext uri="{FF2B5EF4-FFF2-40B4-BE49-F238E27FC236}">
              <a16:creationId xmlns:a16="http://schemas.microsoft.com/office/drawing/2014/main" id="{00000000-0008-0000-07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39" name="Text Box 4">
          <a:extLst>
            <a:ext uri="{FF2B5EF4-FFF2-40B4-BE49-F238E27FC236}">
              <a16:creationId xmlns:a16="http://schemas.microsoft.com/office/drawing/2014/main" id="{00000000-0008-0000-07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40" name="Text Box 6">
          <a:extLst>
            <a:ext uri="{FF2B5EF4-FFF2-40B4-BE49-F238E27FC236}">
              <a16:creationId xmlns:a16="http://schemas.microsoft.com/office/drawing/2014/main" id="{00000000-0008-0000-07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41" name="Text Box 4">
          <a:extLst>
            <a:ext uri="{FF2B5EF4-FFF2-40B4-BE49-F238E27FC236}">
              <a16:creationId xmlns:a16="http://schemas.microsoft.com/office/drawing/2014/main" id="{00000000-0008-0000-07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42" name="Text Box 6">
          <a:extLst>
            <a:ext uri="{FF2B5EF4-FFF2-40B4-BE49-F238E27FC236}">
              <a16:creationId xmlns:a16="http://schemas.microsoft.com/office/drawing/2014/main" id="{00000000-0008-0000-07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43" name="Text Box 4">
          <a:extLst>
            <a:ext uri="{FF2B5EF4-FFF2-40B4-BE49-F238E27FC236}">
              <a16:creationId xmlns:a16="http://schemas.microsoft.com/office/drawing/2014/main" id="{00000000-0008-0000-07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44" name="Text Box 6">
          <a:extLst>
            <a:ext uri="{FF2B5EF4-FFF2-40B4-BE49-F238E27FC236}">
              <a16:creationId xmlns:a16="http://schemas.microsoft.com/office/drawing/2014/main" id="{00000000-0008-0000-07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45" name="Text Box 4">
          <a:extLst>
            <a:ext uri="{FF2B5EF4-FFF2-40B4-BE49-F238E27FC236}">
              <a16:creationId xmlns:a16="http://schemas.microsoft.com/office/drawing/2014/main" id="{00000000-0008-0000-07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46" name="Text Box 6">
          <a:extLst>
            <a:ext uri="{FF2B5EF4-FFF2-40B4-BE49-F238E27FC236}">
              <a16:creationId xmlns:a16="http://schemas.microsoft.com/office/drawing/2014/main" id="{00000000-0008-0000-07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47" name="Text Box 4">
          <a:extLst>
            <a:ext uri="{FF2B5EF4-FFF2-40B4-BE49-F238E27FC236}">
              <a16:creationId xmlns:a16="http://schemas.microsoft.com/office/drawing/2014/main" id="{00000000-0008-0000-07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48" name="Text Box 6">
          <a:extLst>
            <a:ext uri="{FF2B5EF4-FFF2-40B4-BE49-F238E27FC236}">
              <a16:creationId xmlns:a16="http://schemas.microsoft.com/office/drawing/2014/main" id="{00000000-0008-0000-07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749" name="Text Box 4">
          <a:extLst>
            <a:ext uri="{FF2B5EF4-FFF2-40B4-BE49-F238E27FC236}">
              <a16:creationId xmlns:a16="http://schemas.microsoft.com/office/drawing/2014/main" id="{00000000-0008-0000-07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750" name="Text Box 6">
          <a:extLst>
            <a:ext uri="{FF2B5EF4-FFF2-40B4-BE49-F238E27FC236}">
              <a16:creationId xmlns:a16="http://schemas.microsoft.com/office/drawing/2014/main" id="{00000000-0008-0000-07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751" name="Text Box 4">
          <a:extLst>
            <a:ext uri="{FF2B5EF4-FFF2-40B4-BE49-F238E27FC236}">
              <a16:creationId xmlns:a16="http://schemas.microsoft.com/office/drawing/2014/main" id="{00000000-0008-0000-07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752" name="Text Box 6">
          <a:extLst>
            <a:ext uri="{FF2B5EF4-FFF2-40B4-BE49-F238E27FC236}">
              <a16:creationId xmlns:a16="http://schemas.microsoft.com/office/drawing/2014/main" id="{00000000-0008-0000-07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753" name="Text Box 4">
          <a:extLst>
            <a:ext uri="{FF2B5EF4-FFF2-40B4-BE49-F238E27FC236}">
              <a16:creationId xmlns:a16="http://schemas.microsoft.com/office/drawing/2014/main" id="{00000000-0008-0000-07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754" name="Text Box 6">
          <a:extLst>
            <a:ext uri="{FF2B5EF4-FFF2-40B4-BE49-F238E27FC236}">
              <a16:creationId xmlns:a16="http://schemas.microsoft.com/office/drawing/2014/main" id="{00000000-0008-0000-07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755" name="Text Box 4">
          <a:extLst>
            <a:ext uri="{FF2B5EF4-FFF2-40B4-BE49-F238E27FC236}">
              <a16:creationId xmlns:a16="http://schemas.microsoft.com/office/drawing/2014/main" id="{00000000-0008-0000-07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756" name="Text Box 6">
          <a:extLst>
            <a:ext uri="{FF2B5EF4-FFF2-40B4-BE49-F238E27FC236}">
              <a16:creationId xmlns:a16="http://schemas.microsoft.com/office/drawing/2014/main" id="{00000000-0008-0000-07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757" name="Text Box 4">
          <a:extLst>
            <a:ext uri="{FF2B5EF4-FFF2-40B4-BE49-F238E27FC236}">
              <a16:creationId xmlns:a16="http://schemas.microsoft.com/office/drawing/2014/main" id="{00000000-0008-0000-07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758" name="Text Box 6">
          <a:extLst>
            <a:ext uri="{FF2B5EF4-FFF2-40B4-BE49-F238E27FC236}">
              <a16:creationId xmlns:a16="http://schemas.microsoft.com/office/drawing/2014/main" id="{00000000-0008-0000-07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59" name="Text Box 4">
          <a:extLst>
            <a:ext uri="{FF2B5EF4-FFF2-40B4-BE49-F238E27FC236}">
              <a16:creationId xmlns:a16="http://schemas.microsoft.com/office/drawing/2014/main" id="{00000000-0008-0000-07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60" name="Text Box 6">
          <a:extLst>
            <a:ext uri="{FF2B5EF4-FFF2-40B4-BE49-F238E27FC236}">
              <a16:creationId xmlns:a16="http://schemas.microsoft.com/office/drawing/2014/main" id="{00000000-0008-0000-07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61" name="Text Box 4">
          <a:extLst>
            <a:ext uri="{FF2B5EF4-FFF2-40B4-BE49-F238E27FC236}">
              <a16:creationId xmlns:a16="http://schemas.microsoft.com/office/drawing/2014/main" id="{00000000-0008-0000-07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62" name="Text Box 6">
          <a:extLst>
            <a:ext uri="{FF2B5EF4-FFF2-40B4-BE49-F238E27FC236}">
              <a16:creationId xmlns:a16="http://schemas.microsoft.com/office/drawing/2014/main" id="{00000000-0008-0000-07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63" name="Text Box 4">
          <a:extLst>
            <a:ext uri="{FF2B5EF4-FFF2-40B4-BE49-F238E27FC236}">
              <a16:creationId xmlns:a16="http://schemas.microsoft.com/office/drawing/2014/main" id="{00000000-0008-0000-07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64" name="Text Box 6">
          <a:extLst>
            <a:ext uri="{FF2B5EF4-FFF2-40B4-BE49-F238E27FC236}">
              <a16:creationId xmlns:a16="http://schemas.microsoft.com/office/drawing/2014/main" id="{00000000-0008-0000-07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65" name="Text Box 4">
          <a:extLst>
            <a:ext uri="{FF2B5EF4-FFF2-40B4-BE49-F238E27FC236}">
              <a16:creationId xmlns:a16="http://schemas.microsoft.com/office/drawing/2014/main" id="{00000000-0008-0000-07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66" name="Text Box 6">
          <a:extLst>
            <a:ext uri="{FF2B5EF4-FFF2-40B4-BE49-F238E27FC236}">
              <a16:creationId xmlns:a16="http://schemas.microsoft.com/office/drawing/2014/main" id="{00000000-0008-0000-07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67" name="Text Box 4">
          <a:extLst>
            <a:ext uri="{FF2B5EF4-FFF2-40B4-BE49-F238E27FC236}">
              <a16:creationId xmlns:a16="http://schemas.microsoft.com/office/drawing/2014/main" id="{00000000-0008-0000-07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68" name="Text Box 6">
          <a:extLst>
            <a:ext uri="{FF2B5EF4-FFF2-40B4-BE49-F238E27FC236}">
              <a16:creationId xmlns:a16="http://schemas.microsoft.com/office/drawing/2014/main" id="{00000000-0008-0000-07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69" name="Text Box 4">
          <a:extLst>
            <a:ext uri="{FF2B5EF4-FFF2-40B4-BE49-F238E27FC236}">
              <a16:creationId xmlns:a16="http://schemas.microsoft.com/office/drawing/2014/main" id="{00000000-0008-0000-07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70" name="Text Box 6">
          <a:extLst>
            <a:ext uri="{FF2B5EF4-FFF2-40B4-BE49-F238E27FC236}">
              <a16:creationId xmlns:a16="http://schemas.microsoft.com/office/drawing/2014/main" id="{00000000-0008-0000-07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71" name="Text Box 4">
          <a:extLst>
            <a:ext uri="{FF2B5EF4-FFF2-40B4-BE49-F238E27FC236}">
              <a16:creationId xmlns:a16="http://schemas.microsoft.com/office/drawing/2014/main" id="{00000000-0008-0000-07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72" name="Text Box 6">
          <a:extLst>
            <a:ext uri="{FF2B5EF4-FFF2-40B4-BE49-F238E27FC236}">
              <a16:creationId xmlns:a16="http://schemas.microsoft.com/office/drawing/2014/main" id="{00000000-0008-0000-07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73" name="Text Box 4">
          <a:extLst>
            <a:ext uri="{FF2B5EF4-FFF2-40B4-BE49-F238E27FC236}">
              <a16:creationId xmlns:a16="http://schemas.microsoft.com/office/drawing/2014/main" id="{00000000-0008-0000-07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74" name="Text Box 6">
          <a:extLst>
            <a:ext uri="{FF2B5EF4-FFF2-40B4-BE49-F238E27FC236}">
              <a16:creationId xmlns:a16="http://schemas.microsoft.com/office/drawing/2014/main" id="{00000000-0008-0000-07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75" name="Text Box 4">
          <a:extLst>
            <a:ext uri="{FF2B5EF4-FFF2-40B4-BE49-F238E27FC236}">
              <a16:creationId xmlns:a16="http://schemas.microsoft.com/office/drawing/2014/main" id="{00000000-0008-0000-07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776" name="Text Box 6">
          <a:extLst>
            <a:ext uri="{FF2B5EF4-FFF2-40B4-BE49-F238E27FC236}">
              <a16:creationId xmlns:a16="http://schemas.microsoft.com/office/drawing/2014/main" id="{00000000-0008-0000-07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77" name="Text Box 4">
          <a:extLst>
            <a:ext uri="{FF2B5EF4-FFF2-40B4-BE49-F238E27FC236}">
              <a16:creationId xmlns:a16="http://schemas.microsoft.com/office/drawing/2014/main" id="{00000000-0008-0000-07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78" name="Text Box 6">
          <a:extLst>
            <a:ext uri="{FF2B5EF4-FFF2-40B4-BE49-F238E27FC236}">
              <a16:creationId xmlns:a16="http://schemas.microsoft.com/office/drawing/2014/main" id="{00000000-0008-0000-07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79" name="Text Box 4">
          <a:extLst>
            <a:ext uri="{FF2B5EF4-FFF2-40B4-BE49-F238E27FC236}">
              <a16:creationId xmlns:a16="http://schemas.microsoft.com/office/drawing/2014/main" id="{00000000-0008-0000-07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780" name="Text Box 6">
          <a:extLst>
            <a:ext uri="{FF2B5EF4-FFF2-40B4-BE49-F238E27FC236}">
              <a16:creationId xmlns:a16="http://schemas.microsoft.com/office/drawing/2014/main" id="{00000000-0008-0000-07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81" name="Text Box 4">
          <a:extLst>
            <a:ext uri="{FF2B5EF4-FFF2-40B4-BE49-F238E27FC236}">
              <a16:creationId xmlns:a16="http://schemas.microsoft.com/office/drawing/2014/main" id="{00000000-0008-0000-07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782" name="Text Box 6">
          <a:extLst>
            <a:ext uri="{FF2B5EF4-FFF2-40B4-BE49-F238E27FC236}">
              <a16:creationId xmlns:a16="http://schemas.microsoft.com/office/drawing/2014/main" id="{00000000-0008-0000-07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83" name="Text Box 4">
          <a:extLst>
            <a:ext uri="{FF2B5EF4-FFF2-40B4-BE49-F238E27FC236}">
              <a16:creationId xmlns:a16="http://schemas.microsoft.com/office/drawing/2014/main" id="{00000000-0008-0000-07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784" name="Text Box 6">
          <a:extLst>
            <a:ext uri="{FF2B5EF4-FFF2-40B4-BE49-F238E27FC236}">
              <a16:creationId xmlns:a16="http://schemas.microsoft.com/office/drawing/2014/main" id="{00000000-0008-0000-07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85" name="Text Box 4">
          <a:extLst>
            <a:ext uri="{FF2B5EF4-FFF2-40B4-BE49-F238E27FC236}">
              <a16:creationId xmlns:a16="http://schemas.microsoft.com/office/drawing/2014/main" id="{00000000-0008-0000-07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786" name="Text Box 6">
          <a:extLst>
            <a:ext uri="{FF2B5EF4-FFF2-40B4-BE49-F238E27FC236}">
              <a16:creationId xmlns:a16="http://schemas.microsoft.com/office/drawing/2014/main" id="{00000000-0008-0000-07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87" name="Text Box 4">
          <a:extLst>
            <a:ext uri="{FF2B5EF4-FFF2-40B4-BE49-F238E27FC236}">
              <a16:creationId xmlns:a16="http://schemas.microsoft.com/office/drawing/2014/main" id="{00000000-0008-0000-07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88" name="Text Box 6">
          <a:extLst>
            <a:ext uri="{FF2B5EF4-FFF2-40B4-BE49-F238E27FC236}">
              <a16:creationId xmlns:a16="http://schemas.microsoft.com/office/drawing/2014/main" id="{00000000-0008-0000-07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789" name="Text Box 6">
          <a:extLst>
            <a:ext uri="{FF2B5EF4-FFF2-40B4-BE49-F238E27FC236}">
              <a16:creationId xmlns:a16="http://schemas.microsoft.com/office/drawing/2014/main" id="{00000000-0008-0000-07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790" name="Text Box 4">
          <a:extLst>
            <a:ext uri="{FF2B5EF4-FFF2-40B4-BE49-F238E27FC236}">
              <a16:creationId xmlns:a16="http://schemas.microsoft.com/office/drawing/2014/main" id="{00000000-0008-0000-07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791" name="Text Box 6">
          <a:extLst>
            <a:ext uri="{FF2B5EF4-FFF2-40B4-BE49-F238E27FC236}">
              <a16:creationId xmlns:a16="http://schemas.microsoft.com/office/drawing/2014/main" id="{00000000-0008-0000-07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2" name="Text Box 4">
          <a:extLst>
            <a:ext uri="{FF2B5EF4-FFF2-40B4-BE49-F238E27FC236}">
              <a16:creationId xmlns:a16="http://schemas.microsoft.com/office/drawing/2014/main" id="{00000000-0008-0000-07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3" name="Text Box 6">
          <a:extLst>
            <a:ext uri="{FF2B5EF4-FFF2-40B4-BE49-F238E27FC236}">
              <a16:creationId xmlns:a16="http://schemas.microsoft.com/office/drawing/2014/main" id="{00000000-0008-0000-07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4" name="Text Box 4">
          <a:extLst>
            <a:ext uri="{FF2B5EF4-FFF2-40B4-BE49-F238E27FC236}">
              <a16:creationId xmlns:a16="http://schemas.microsoft.com/office/drawing/2014/main" id="{00000000-0008-0000-07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5" name="Text Box 6">
          <a:extLst>
            <a:ext uri="{FF2B5EF4-FFF2-40B4-BE49-F238E27FC236}">
              <a16:creationId xmlns:a16="http://schemas.microsoft.com/office/drawing/2014/main" id="{00000000-0008-0000-07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6" name="Text Box 4">
          <a:extLst>
            <a:ext uri="{FF2B5EF4-FFF2-40B4-BE49-F238E27FC236}">
              <a16:creationId xmlns:a16="http://schemas.microsoft.com/office/drawing/2014/main" id="{00000000-0008-0000-07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7" name="Text Box 6">
          <a:extLst>
            <a:ext uri="{FF2B5EF4-FFF2-40B4-BE49-F238E27FC236}">
              <a16:creationId xmlns:a16="http://schemas.microsoft.com/office/drawing/2014/main" id="{00000000-0008-0000-07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798" name="Text Box 6">
          <a:extLst>
            <a:ext uri="{FF2B5EF4-FFF2-40B4-BE49-F238E27FC236}">
              <a16:creationId xmlns:a16="http://schemas.microsoft.com/office/drawing/2014/main" id="{00000000-0008-0000-07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799" name="Text Box 4">
          <a:extLst>
            <a:ext uri="{FF2B5EF4-FFF2-40B4-BE49-F238E27FC236}">
              <a16:creationId xmlns:a16="http://schemas.microsoft.com/office/drawing/2014/main" id="{00000000-0008-0000-07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0" name="Text Box 6">
          <a:extLst>
            <a:ext uri="{FF2B5EF4-FFF2-40B4-BE49-F238E27FC236}">
              <a16:creationId xmlns:a16="http://schemas.microsoft.com/office/drawing/2014/main" id="{00000000-0008-0000-07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801" name="Text Box 4">
          <a:extLst>
            <a:ext uri="{FF2B5EF4-FFF2-40B4-BE49-F238E27FC236}">
              <a16:creationId xmlns:a16="http://schemas.microsoft.com/office/drawing/2014/main" id="{00000000-0008-0000-07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802" name="Text Box 6">
          <a:extLst>
            <a:ext uri="{FF2B5EF4-FFF2-40B4-BE49-F238E27FC236}">
              <a16:creationId xmlns:a16="http://schemas.microsoft.com/office/drawing/2014/main" id="{00000000-0008-0000-07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3" name="Text Box 4">
          <a:extLst>
            <a:ext uri="{FF2B5EF4-FFF2-40B4-BE49-F238E27FC236}">
              <a16:creationId xmlns:a16="http://schemas.microsoft.com/office/drawing/2014/main" id="{00000000-0008-0000-07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4" name="Text Box 6">
          <a:extLst>
            <a:ext uri="{FF2B5EF4-FFF2-40B4-BE49-F238E27FC236}">
              <a16:creationId xmlns:a16="http://schemas.microsoft.com/office/drawing/2014/main" id="{00000000-0008-0000-07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5" name="Text Box 4">
          <a:extLst>
            <a:ext uri="{FF2B5EF4-FFF2-40B4-BE49-F238E27FC236}">
              <a16:creationId xmlns:a16="http://schemas.microsoft.com/office/drawing/2014/main" id="{00000000-0008-0000-07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6" name="Text Box 6">
          <a:extLst>
            <a:ext uri="{FF2B5EF4-FFF2-40B4-BE49-F238E27FC236}">
              <a16:creationId xmlns:a16="http://schemas.microsoft.com/office/drawing/2014/main" id="{00000000-0008-0000-07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7" name="Text Box 4">
          <a:extLst>
            <a:ext uri="{FF2B5EF4-FFF2-40B4-BE49-F238E27FC236}">
              <a16:creationId xmlns:a16="http://schemas.microsoft.com/office/drawing/2014/main" id="{00000000-0008-0000-07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08" name="Text Box 6">
          <a:extLst>
            <a:ext uri="{FF2B5EF4-FFF2-40B4-BE49-F238E27FC236}">
              <a16:creationId xmlns:a16="http://schemas.microsoft.com/office/drawing/2014/main" id="{00000000-0008-0000-07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809" name="Text Box 4">
          <a:extLst>
            <a:ext uri="{FF2B5EF4-FFF2-40B4-BE49-F238E27FC236}">
              <a16:creationId xmlns:a16="http://schemas.microsoft.com/office/drawing/2014/main" id="{00000000-0008-0000-07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810" name="Text Box 6">
          <a:extLst>
            <a:ext uri="{FF2B5EF4-FFF2-40B4-BE49-F238E27FC236}">
              <a16:creationId xmlns:a16="http://schemas.microsoft.com/office/drawing/2014/main" id="{00000000-0008-0000-07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811" name="Text Box 4">
          <a:extLst>
            <a:ext uri="{FF2B5EF4-FFF2-40B4-BE49-F238E27FC236}">
              <a16:creationId xmlns:a16="http://schemas.microsoft.com/office/drawing/2014/main" id="{00000000-0008-0000-07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812" name="Text Box 6">
          <a:extLst>
            <a:ext uri="{FF2B5EF4-FFF2-40B4-BE49-F238E27FC236}">
              <a16:creationId xmlns:a16="http://schemas.microsoft.com/office/drawing/2014/main" id="{00000000-0008-0000-07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13" name="Text Box 4">
          <a:extLst>
            <a:ext uri="{FF2B5EF4-FFF2-40B4-BE49-F238E27FC236}">
              <a16:creationId xmlns:a16="http://schemas.microsoft.com/office/drawing/2014/main" id="{00000000-0008-0000-07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14" name="Text Box 6">
          <a:extLst>
            <a:ext uri="{FF2B5EF4-FFF2-40B4-BE49-F238E27FC236}">
              <a16:creationId xmlns:a16="http://schemas.microsoft.com/office/drawing/2014/main" id="{00000000-0008-0000-07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815" name="Text Box 4">
          <a:extLst>
            <a:ext uri="{FF2B5EF4-FFF2-40B4-BE49-F238E27FC236}">
              <a16:creationId xmlns:a16="http://schemas.microsoft.com/office/drawing/2014/main" id="{00000000-0008-0000-07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816" name="Text Box 6">
          <a:extLst>
            <a:ext uri="{FF2B5EF4-FFF2-40B4-BE49-F238E27FC236}">
              <a16:creationId xmlns:a16="http://schemas.microsoft.com/office/drawing/2014/main" id="{00000000-0008-0000-07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17" name="Text Box 4">
          <a:extLst>
            <a:ext uri="{FF2B5EF4-FFF2-40B4-BE49-F238E27FC236}">
              <a16:creationId xmlns:a16="http://schemas.microsoft.com/office/drawing/2014/main" id="{00000000-0008-0000-07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18" name="Text Box 6">
          <a:extLst>
            <a:ext uri="{FF2B5EF4-FFF2-40B4-BE49-F238E27FC236}">
              <a16:creationId xmlns:a16="http://schemas.microsoft.com/office/drawing/2014/main" id="{00000000-0008-0000-07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819" name="Text Box 4">
          <a:extLst>
            <a:ext uri="{FF2B5EF4-FFF2-40B4-BE49-F238E27FC236}">
              <a16:creationId xmlns:a16="http://schemas.microsoft.com/office/drawing/2014/main" id="{00000000-0008-0000-07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820" name="Text Box 6">
          <a:extLst>
            <a:ext uri="{FF2B5EF4-FFF2-40B4-BE49-F238E27FC236}">
              <a16:creationId xmlns:a16="http://schemas.microsoft.com/office/drawing/2014/main" id="{00000000-0008-0000-07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21" name="Text Box 4">
          <a:extLst>
            <a:ext uri="{FF2B5EF4-FFF2-40B4-BE49-F238E27FC236}">
              <a16:creationId xmlns:a16="http://schemas.microsoft.com/office/drawing/2014/main" id="{00000000-0008-0000-07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22" name="Text Box 6">
          <a:extLst>
            <a:ext uri="{FF2B5EF4-FFF2-40B4-BE49-F238E27FC236}">
              <a16:creationId xmlns:a16="http://schemas.microsoft.com/office/drawing/2014/main" id="{00000000-0008-0000-07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823" name="Text Box 4">
          <a:extLst>
            <a:ext uri="{FF2B5EF4-FFF2-40B4-BE49-F238E27FC236}">
              <a16:creationId xmlns:a16="http://schemas.microsoft.com/office/drawing/2014/main" id="{00000000-0008-0000-07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824" name="Text Box 6">
          <a:extLst>
            <a:ext uri="{FF2B5EF4-FFF2-40B4-BE49-F238E27FC236}">
              <a16:creationId xmlns:a16="http://schemas.microsoft.com/office/drawing/2014/main" id="{00000000-0008-0000-07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25" name="Text Box 4">
          <a:extLst>
            <a:ext uri="{FF2B5EF4-FFF2-40B4-BE49-F238E27FC236}">
              <a16:creationId xmlns:a16="http://schemas.microsoft.com/office/drawing/2014/main" id="{00000000-0008-0000-07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26" name="Text Box 6">
          <a:extLst>
            <a:ext uri="{FF2B5EF4-FFF2-40B4-BE49-F238E27FC236}">
              <a16:creationId xmlns:a16="http://schemas.microsoft.com/office/drawing/2014/main" id="{00000000-0008-0000-07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27" name="Text Box 4">
          <a:extLst>
            <a:ext uri="{FF2B5EF4-FFF2-40B4-BE49-F238E27FC236}">
              <a16:creationId xmlns:a16="http://schemas.microsoft.com/office/drawing/2014/main" id="{00000000-0008-0000-07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28" name="Text Box 6">
          <a:extLst>
            <a:ext uri="{FF2B5EF4-FFF2-40B4-BE49-F238E27FC236}">
              <a16:creationId xmlns:a16="http://schemas.microsoft.com/office/drawing/2014/main" id="{00000000-0008-0000-07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829" name="Text Box 4">
          <a:extLst>
            <a:ext uri="{FF2B5EF4-FFF2-40B4-BE49-F238E27FC236}">
              <a16:creationId xmlns:a16="http://schemas.microsoft.com/office/drawing/2014/main" id="{00000000-0008-0000-07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1830" name="Text Box 6">
          <a:extLst>
            <a:ext uri="{FF2B5EF4-FFF2-40B4-BE49-F238E27FC236}">
              <a16:creationId xmlns:a16="http://schemas.microsoft.com/office/drawing/2014/main" id="{00000000-0008-0000-07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831" name="Text Box 4">
          <a:extLst>
            <a:ext uri="{FF2B5EF4-FFF2-40B4-BE49-F238E27FC236}">
              <a16:creationId xmlns:a16="http://schemas.microsoft.com/office/drawing/2014/main" id="{00000000-0008-0000-07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1832" name="Text Box 6">
          <a:extLst>
            <a:ext uri="{FF2B5EF4-FFF2-40B4-BE49-F238E27FC236}">
              <a16:creationId xmlns:a16="http://schemas.microsoft.com/office/drawing/2014/main" id="{00000000-0008-0000-07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33" name="Text Box 4">
          <a:extLst>
            <a:ext uri="{FF2B5EF4-FFF2-40B4-BE49-F238E27FC236}">
              <a16:creationId xmlns:a16="http://schemas.microsoft.com/office/drawing/2014/main" id="{00000000-0008-0000-07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34" name="Text Box 6">
          <a:extLst>
            <a:ext uri="{FF2B5EF4-FFF2-40B4-BE49-F238E27FC236}">
              <a16:creationId xmlns:a16="http://schemas.microsoft.com/office/drawing/2014/main" id="{00000000-0008-0000-07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835" name="Text Box 4">
          <a:extLst>
            <a:ext uri="{FF2B5EF4-FFF2-40B4-BE49-F238E27FC236}">
              <a16:creationId xmlns:a16="http://schemas.microsoft.com/office/drawing/2014/main" id="{00000000-0008-0000-07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1836" name="Text Box 6">
          <a:extLst>
            <a:ext uri="{FF2B5EF4-FFF2-40B4-BE49-F238E27FC236}">
              <a16:creationId xmlns:a16="http://schemas.microsoft.com/office/drawing/2014/main" id="{00000000-0008-0000-07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37" name="Text Box 4">
          <a:extLst>
            <a:ext uri="{FF2B5EF4-FFF2-40B4-BE49-F238E27FC236}">
              <a16:creationId xmlns:a16="http://schemas.microsoft.com/office/drawing/2014/main" id="{00000000-0008-0000-07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38" name="Text Box 6">
          <a:extLst>
            <a:ext uri="{FF2B5EF4-FFF2-40B4-BE49-F238E27FC236}">
              <a16:creationId xmlns:a16="http://schemas.microsoft.com/office/drawing/2014/main" id="{00000000-0008-0000-07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839" name="Text Box 4">
          <a:extLst>
            <a:ext uri="{FF2B5EF4-FFF2-40B4-BE49-F238E27FC236}">
              <a16:creationId xmlns:a16="http://schemas.microsoft.com/office/drawing/2014/main" id="{00000000-0008-0000-07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1840" name="Text Box 6">
          <a:extLst>
            <a:ext uri="{FF2B5EF4-FFF2-40B4-BE49-F238E27FC236}">
              <a16:creationId xmlns:a16="http://schemas.microsoft.com/office/drawing/2014/main" id="{00000000-0008-0000-07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41" name="Text Box 4">
          <a:extLst>
            <a:ext uri="{FF2B5EF4-FFF2-40B4-BE49-F238E27FC236}">
              <a16:creationId xmlns:a16="http://schemas.microsoft.com/office/drawing/2014/main" id="{00000000-0008-0000-07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1842" name="Text Box 6">
          <a:extLst>
            <a:ext uri="{FF2B5EF4-FFF2-40B4-BE49-F238E27FC236}">
              <a16:creationId xmlns:a16="http://schemas.microsoft.com/office/drawing/2014/main" id="{00000000-0008-0000-07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843" name="Text Box 4">
          <a:extLst>
            <a:ext uri="{FF2B5EF4-FFF2-40B4-BE49-F238E27FC236}">
              <a16:creationId xmlns:a16="http://schemas.microsoft.com/office/drawing/2014/main" id="{00000000-0008-0000-07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1844" name="Text Box 6">
          <a:extLst>
            <a:ext uri="{FF2B5EF4-FFF2-40B4-BE49-F238E27FC236}">
              <a16:creationId xmlns:a16="http://schemas.microsoft.com/office/drawing/2014/main" id="{00000000-0008-0000-07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45" name="Text Box 4">
          <a:extLst>
            <a:ext uri="{FF2B5EF4-FFF2-40B4-BE49-F238E27FC236}">
              <a16:creationId xmlns:a16="http://schemas.microsoft.com/office/drawing/2014/main" id="{00000000-0008-0000-07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46" name="Text Box 6">
          <a:extLst>
            <a:ext uri="{FF2B5EF4-FFF2-40B4-BE49-F238E27FC236}">
              <a16:creationId xmlns:a16="http://schemas.microsoft.com/office/drawing/2014/main" id="{00000000-0008-0000-07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47" name="Text Box 4">
          <a:extLst>
            <a:ext uri="{FF2B5EF4-FFF2-40B4-BE49-F238E27FC236}">
              <a16:creationId xmlns:a16="http://schemas.microsoft.com/office/drawing/2014/main" id="{00000000-0008-0000-07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48" name="Text Box 6">
          <a:extLst>
            <a:ext uri="{FF2B5EF4-FFF2-40B4-BE49-F238E27FC236}">
              <a16:creationId xmlns:a16="http://schemas.microsoft.com/office/drawing/2014/main" id="{00000000-0008-0000-07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49" name="Text Box 4">
          <a:extLst>
            <a:ext uri="{FF2B5EF4-FFF2-40B4-BE49-F238E27FC236}">
              <a16:creationId xmlns:a16="http://schemas.microsoft.com/office/drawing/2014/main" id="{00000000-0008-0000-07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50" name="Text Box 6">
          <a:extLst>
            <a:ext uri="{FF2B5EF4-FFF2-40B4-BE49-F238E27FC236}">
              <a16:creationId xmlns:a16="http://schemas.microsoft.com/office/drawing/2014/main" id="{00000000-0008-0000-07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51" name="Text Box 4">
          <a:extLst>
            <a:ext uri="{FF2B5EF4-FFF2-40B4-BE49-F238E27FC236}">
              <a16:creationId xmlns:a16="http://schemas.microsoft.com/office/drawing/2014/main" id="{00000000-0008-0000-07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52" name="Text Box 6">
          <a:extLst>
            <a:ext uri="{FF2B5EF4-FFF2-40B4-BE49-F238E27FC236}">
              <a16:creationId xmlns:a16="http://schemas.microsoft.com/office/drawing/2014/main" id="{00000000-0008-0000-07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853" name="Text Box 4">
          <a:extLst>
            <a:ext uri="{FF2B5EF4-FFF2-40B4-BE49-F238E27FC236}">
              <a16:creationId xmlns:a16="http://schemas.microsoft.com/office/drawing/2014/main" id="{00000000-0008-0000-07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854" name="Text Box 6">
          <a:extLst>
            <a:ext uri="{FF2B5EF4-FFF2-40B4-BE49-F238E27FC236}">
              <a16:creationId xmlns:a16="http://schemas.microsoft.com/office/drawing/2014/main" id="{00000000-0008-0000-07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55" name="Text Box 4">
          <a:extLst>
            <a:ext uri="{FF2B5EF4-FFF2-40B4-BE49-F238E27FC236}">
              <a16:creationId xmlns:a16="http://schemas.microsoft.com/office/drawing/2014/main" id="{00000000-0008-0000-07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56" name="Text Box 6">
          <a:extLst>
            <a:ext uri="{FF2B5EF4-FFF2-40B4-BE49-F238E27FC236}">
              <a16:creationId xmlns:a16="http://schemas.microsoft.com/office/drawing/2014/main" id="{00000000-0008-0000-07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857" name="Text Box 4">
          <a:extLst>
            <a:ext uri="{FF2B5EF4-FFF2-40B4-BE49-F238E27FC236}">
              <a16:creationId xmlns:a16="http://schemas.microsoft.com/office/drawing/2014/main" id="{00000000-0008-0000-07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858" name="Text Box 6">
          <a:extLst>
            <a:ext uri="{FF2B5EF4-FFF2-40B4-BE49-F238E27FC236}">
              <a16:creationId xmlns:a16="http://schemas.microsoft.com/office/drawing/2014/main" id="{00000000-0008-0000-07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59" name="Text Box 4">
          <a:extLst>
            <a:ext uri="{FF2B5EF4-FFF2-40B4-BE49-F238E27FC236}">
              <a16:creationId xmlns:a16="http://schemas.microsoft.com/office/drawing/2014/main" id="{00000000-0008-0000-07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60" name="Text Box 6">
          <a:extLst>
            <a:ext uri="{FF2B5EF4-FFF2-40B4-BE49-F238E27FC236}">
              <a16:creationId xmlns:a16="http://schemas.microsoft.com/office/drawing/2014/main" id="{00000000-0008-0000-07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861" name="Text Box 4">
          <a:extLst>
            <a:ext uri="{FF2B5EF4-FFF2-40B4-BE49-F238E27FC236}">
              <a16:creationId xmlns:a16="http://schemas.microsoft.com/office/drawing/2014/main" id="{00000000-0008-0000-07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862" name="Text Box 6">
          <a:extLst>
            <a:ext uri="{FF2B5EF4-FFF2-40B4-BE49-F238E27FC236}">
              <a16:creationId xmlns:a16="http://schemas.microsoft.com/office/drawing/2014/main" id="{00000000-0008-0000-07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63" name="Text Box 4">
          <a:extLst>
            <a:ext uri="{FF2B5EF4-FFF2-40B4-BE49-F238E27FC236}">
              <a16:creationId xmlns:a16="http://schemas.microsoft.com/office/drawing/2014/main" id="{00000000-0008-0000-07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64" name="Text Box 6">
          <a:extLst>
            <a:ext uri="{FF2B5EF4-FFF2-40B4-BE49-F238E27FC236}">
              <a16:creationId xmlns:a16="http://schemas.microsoft.com/office/drawing/2014/main" id="{00000000-0008-0000-07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65" name="Text Box 4">
          <a:extLst>
            <a:ext uri="{FF2B5EF4-FFF2-40B4-BE49-F238E27FC236}">
              <a16:creationId xmlns:a16="http://schemas.microsoft.com/office/drawing/2014/main" id="{00000000-0008-0000-07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66" name="Text Box 6">
          <a:extLst>
            <a:ext uri="{FF2B5EF4-FFF2-40B4-BE49-F238E27FC236}">
              <a16:creationId xmlns:a16="http://schemas.microsoft.com/office/drawing/2014/main" id="{00000000-0008-0000-07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67" name="Text Box 4">
          <a:extLst>
            <a:ext uri="{FF2B5EF4-FFF2-40B4-BE49-F238E27FC236}">
              <a16:creationId xmlns:a16="http://schemas.microsoft.com/office/drawing/2014/main" id="{00000000-0008-0000-07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68" name="Text Box 6">
          <a:extLst>
            <a:ext uri="{FF2B5EF4-FFF2-40B4-BE49-F238E27FC236}">
              <a16:creationId xmlns:a16="http://schemas.microsoft.com/office/drawing/2014/main" id="{00000000-0008-0000-07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69" name="Text Box 4">
          <a:extLst>
            <a:ext uri="{FF2B5EF4-FFF2-40B4-BE49-F238E27FC236}">
              <a16:creationId xmlns:a16="http://schemas.microsoft.com/office/drawing/2014/main" id="{00000000-0008-0000-07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70" name="Text Box 6">
          <a:extLst>
            <a:ext uri="{FF2B5EF4-FFF2-40B4-BE49-F238E27FC236}">
              <a16:creationId xmlns:a16="http://schemas.microsoft.com/office/drawing/2014/main" id="{00000000-0008-0000-07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871" name="Text Box 4">
          <a:extLst>
            <a:ext uri="{FF2B5EF4-FFF2-40B4-BE49-F238E27FC236}">
              <a16:creationId xmlns:a16="http://schemas.microsoft.com/office/drawing/2014/main" id="{00000000-0008-0000-07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872" name="Text Box 6">
          <a:extLst>
            <a:ext uri="{FF2B5EF4-FFF2-40B4-BE49-F238E27FC236}">
              <a16:creationId xmlns:a16="http://schemas.microsoft.com/office/drawing/2014/main" id="{00000000-0008-0000-07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73" name="Text Box 4">
          <a:extLst>
            <a:ext uri="{FF2B5EF4-FFF2-40B4-BE49-F238E27FC236}">
              <a16:creationId xmlns:a16="http://schemas.microsoft.com/office/drawing/2014/main" id="{00000000-0008-0000-07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74" name="Text Box 6">
          <a:extLst>
            <a:ext uri="{FF2B5EF4-FFF2-40B4-BE49-F238E27FC236}">
              <a16:creationId xmlns:a16="http://schemas.microsoft.com/office/drawing/2014/main" id="{00000000-0008-0000-07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875" name="Text Box 4">
          <a:extLst>
            <a:ext uri="{FF2B5EF4-FFF2-40B4-BE49-F238E27FC236}">
              <a16:creationId xmlns:a16="http://schemas.microsoft.com/office/drawing/2014/main" id="{00000000-0008-0000-07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876" name="Text Box 6">
          <a:extLst>
            <a:ext uri="{FF2B5EF4-FFF2-40B4-BE49-F238E27FC236}">
              <a16:creationId xmlns:a16="http://schemas.microsoft.com/office/drawing/2014/main" id="{00000000-0008-0000-07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77" name="Text Box 4">
          <a:extLst>
            <a:ext uri="{FF2B5EF4-FFF2-40B4-BE49-F238E27FC236}">
              <a16:creationId xmlns:a16="http://schemas.microsoft.com/office/drawing/2014/main" id="{00000000-0008-0000-07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78" name="Text Box 6">
          <a:extLst>
            <a:ext uri="{FF2B5EF4-FFF2-40B4-BE49-F238E27FC236}">
              <a16:creationId xmlns:a16="http://schemas.microsoft.com/office/drawing/2014/main" id="{00000000-0008-0000-07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879" name="Text Box 4">
          <a:extLst>
            <a:ext uri="{FF2B5EF4-FFF2-40B4-BE49-F238E27FC236}">
              <a16:creationId xmlns:a16="http://schemas.microsoft.com/office/drawing/2014/main" id="{00000000-0008-0000-07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880" name="Text Box 6">
          <a:extLst>
            <a:ext uri="{FF2B5EF4-FFF2-40B4-BE49-F238E27FC236}">
              <a16:creationId xmlns:a16="http://schemas.microsoft.com/office/drawing/2014/main" id="{00000000-0008-0000-07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81" name="Text Box 4">
          <a:extLst>
            <a:ext uri="{FF2B5EF4-FFF2-40B4-BE49-F238E27FC236}">
              <a16:creationId xmlns:a16="http://schemas.microsoft.com/office/drawing/2014/main" id="{00000000-0008-0000-07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882" name="Text Box 6">
          <a:extLst>
            <a:ext uri="{FF2B5EF4-FFF2-40B4-BE49-F238E27FC236}">
              <a16:creationId xmlns:a16="http://schemas.microsoft.com/office/drawing/2014/main" id="{00000000-0008-0000-07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83" name="Text Box 4">
          <a:extLst>
            <a:ext uri="{FF2B5EF4-FFF2-40B4-BE49-F238E27FC236}">
              <a16:creationId xmlns:a16="http://schemas.microsoft.com/office/drawing/2014/main" id="{00000000-0008-0000-07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884" name="Text Box 6">
          <a:extLst>
            <a:ext uri="{FF2B5EF4-FFF2-40B4-BE49-F238E27FC236}">
              <a16:creationId xmlns:a16="http://schemas.microsoft.com/office/drawing/2014/main" id="{00000000-0008-0000-07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885" name="Text Box 4">
          <a:extLst>
            <a:ext uri="{FF2B5EF4-FFF2-40B4-BE49-F238E27FC236}">
              <a16:creationId xmlns:a16="http://schemas.microsoft.com/office/drawing/2014/main" id="{00000000-0008-0000-07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886" name="Text Box 6">
          <a:extLst>
            <a:ext uri="{FF2B5EF4-FFF2-40B4-BE49-F238E27FC236}">
              <a16:creationId xmlns:a16="http://schemas.microsoft.com/office/drawing/2014/main" id="{00000000-0008-0000-07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887" name="Text Box 4">
          <a:extLst>
            <a:ext uri="{FF2B5EF4-FFF2-40B4-BE49-F238E27FC236}">
              <a16:creationId xmlns:a16="http://schemas.microsoft.com/office/drawing/2014/main" id="{00000000-0008-0000-07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888" name="Text Box 6">
          <a:extLst>
            <a:ext uri="{FF2B5EF4-FFF2-40B4-BE49-F238E27FC236}">
              <a16:creationId xmlns:a16="http://schemas.microsoft.com/office/drawing/2014/main" id="{00000000-0008-0000-07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889" name="Text Box 4">
          <a:extLst>
            <a:ext uri="{FF2B5EF4-FFF2-40B4-BE49-F238E27FC236}">
              <a16:creationId xmlns:a16="http://schemas.microsoft.com/office/drawing/2014/main" id="{00000000-0008-0000-07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890" name="Text Box 6">
          <a:extLst>
            <a:ext uri="{FF2B5EF4-FFF2-40B4-BE49-F238E27FC236}">
              <a16:creationId xmlns:a16="http://schemas.microsoft.com/office/drawing/2014/main" id="{00000000-0008-0000-07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891" name="Text Box 4">
          <a:extLst>
            <a:ext uri="{FF2B5EF4-FFF2-40B4-BE49-F238E27FC236}">
              <a16:creationId xmlns:a16="http://schemas.microsoft.com/office/drawing/2014/main" id="{00000000-0008-0000-07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892" name="Text Box 6">
          <a:extLst>
            <a:ext uri="{FF2B5EF4-FFF2-40B4-BE49-F238E27FC236}">
              <a16:creationId xmlns:a16="http://schemas.microsoft.com/office/drawing/2014/main" id="{00000000-0008-0000-07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893" name="Text Box 4">
          <a:extLst>
            <a:ext uri="{FF2B5EF4-FFF2-40B4-BE49-F238E27FC236}">
              <a16:creationId xmlns:a16="http://schemas.microsoft.com/office/drawing/2014/main" id="{00000000-0008-0000-07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894" name="Text Box 6">
          <a:extLst>
            <a:ext uri="{FF2B5EF4-FFF2-40B4-BE49-F238E27FC236}">
              <a16:creationId xmlns:a16="http://schemas.microsoft.com/office/drawing/2014/main" id="{00000000-0008-0000-07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95" name="Text Box 4">
          <a:extLst>
            <a:ext uri="{FF2B5EF4-FFF2-40B4-BE49-F238E27FC236}">
              <a16:creationId xmlns:a16="http://schemas.microsoft.com/office/drawing/2014/main" id="{00000000-0008-0000-07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896" name="Text Box 6">
          <a:extLst>
            <a:ext uri="{FF2B5EF4-FFF2-40B4-BE49-F238E27FC236}">
              <a16:creationId xmlns:a16="http://schemas.microsoft.com/office/drawing/2014/main" id="{00000000-0008-0000-07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97" name="Text Box 4">
          <a:extLst>
            <a:ext uri="{FF2B5EF4-FFF2-40B4-BE49-F238E27FC236}">
              <a16:creationId xmlns:a16="http://schemas.microsoft.com/office/drawing/2014/main" id="{00000000-0008-0000-07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898" name="Text Box 6">
          <a:extLst>
            <a:ext uri="{FF2B5EF4-FFF2-40B4-BE49-F238E27FC236}">
              <a16:creationId xmlns:a16="http://schemas.microsoft.com/office/drawing/2014/main" id="{00000000-0008-0000-07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899" name="Text Box 4">
          <a:extLst>
            <a:ext uri="{FF2B5EF4-FFF2-40B4-BE49-F238E27FC236}">
              <a16:creationId xmlns:a16="http://schemas.microsoft.com/office/drawing/2014/main" id="{00000000-0008-0000-07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00" name="Text Box 6">
          <a:extLst>
            <a:ext uri="{FF2B5EF4-FFF2-40B4-BE49-F238E27FC236}">
              <a16:creationId xmlns:a16="http://schemas.microsoft.com/office/drawing/2014/main" id="{00000000-0008-0000-07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901" name="Text Box 4">
          <a:extLst>
            <a:ext uri="{FF2B5EF4-FFF2-40B4-BE49-F238E27FC236}">
              <a16:creationId xmlns:a16="http://schemas.microsoft.com/office/drawing/2014/main" id="{00000000-0008-0000-07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902" name="Text Box 6">
          <a:extLst>
            <a:ext uri="{FF2B5EF4-FFF2-40B4-BE49-F238E27FC236}">
              <a16:creationId xmlns:a16="http://schemas.microsoft.com/office/drawing/2014/main" id="{00000000-0008-0000-07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03" name="Text Box 4">
          <a:extLst>
            <a:ext uri="{FF2B5EF4-FFF2-40B4-BE49-F238E27FC236}">
              <a16:creationId xmlns:a16="http://schemas.microsoft.com/office/drawing/2014/main" id="{00000000-0008-0000-07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04" name="Text Box 6">
          <a:extLst>
            <a:ext uri="{FF2B5EF4-FFF2-40B4-BE49-F238E27FC236}">
              <a16:creationId xmlns:a16="http://schemas.microsoft.com/office/drawing/2014/main" id="{00000000-0008-0000-07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05" name="Text Box 4">
          <a:extLst>
            <a:ext uri="{FF2B5EF4-FFF2-40B4-BE49-F238E27FC236}">
              <a16:creationId xmlns:a16="http://schemas.microsoft.com/office/drawing/2014/main" id="{00000000-0008-0000-07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06" name="Text Box 6">
          <a:extLst>
            <a:ext uri="{FF2B5EF4-FFF2-40B4-BE49-F238E27FC236}">
              <a16:creationId xmlns:a16="http://schemas.microsoft.com/office/drawing/2014/main" id="{00000000-0008-0000-07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07" name="Text Box 4">
          <a:extLst>
            <a:ext uri="{FF2B5EF4-FFF2-40B4-BE49-F238E27FC236}">
              <a16:creationId xmlns:a16="http://schemas.microsoft.com/office/drawing/2014/main" id="{00000000-0008-0000-07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08" name="Text Box 6">
          <a:extLst>
            <a:ext uri="{FF2B5EF4-FFF2-40B4-BE49-F238E27FC236}">
              <a16:creationId xmlns:a16="http://schemas.microsoft.com/office/drawing/2014/main" id="{00000000-0008-0000-07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09" name="Text Box 4">
          <a:extLst>
            <a:ext uri="{FF2B5EF4-FFF2-40B4-BE49-F238E27FC236}">
              <a16:creationId xmlns:a16="http://schemas.microsoft.com/office/drawing/2014/main" id="{00000000-0008-0000-07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10" name="Text Box 6">
          <a:extLst>
            <a:ext uri="{FF2B5EF4-FFF2-40B4-BE49-F238E27FC236}">
              <a16:creationId xmlns:a16="http://schemas.microsoft.com/office/drawing/2014/main" id="{00000000-0008-0000-07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11" name="Text Box 4">
          <a:extLst>
            <a:ext uri="{FF2B5EF4-FFF2-40B4-BE49-F238E27FC236}">
              <a16:creationId xmlns:a16="http://schemas.microsoft.com/office/drawing/2014/main" id="{00000000-0008-0000-07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12" name="Text Box 6">
          <a:extLst>
            <a:ext uri="{FF2B5EF4-FFF2-40B4-BE49-F238E27FC236}">
              <a16:creationId xmlns:a16="http://schemas.microsoft.com/office/drawing/2014/main" id="{00000000-0008-0000-07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13" name="Text Box 4">
          <a:extLst>
            <a:ext uri="{FF2B5EF4-FFF2-40B4-BE49-F238E27FC236}">
              <a16:creationId xmlns:a16="http://schemas.microsoft.com/office/drawing/2014/main" id="{00000000-0008-0000-07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14" name="Text Box 6">
          <a:extLst>
            <a:ext uri="{FF2B5EF4-FFF2-40B4-BE49-F238E27FC236}">
              <a16:creationId xmlns:a16="http://schemas.microsoft.com/office/drawing/2014/main" id="{00000000-0008-0000-07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15" name="Text Box 4">
          <a:extLst>
            <a:ext uri="{FF2B5EF4-FFF2-40B4-BE49-F238E27FC236}">
              <a16:creationId xmlns:a16="http://schemas.microsoft.com/office/drawing/2014/main" id="{00000000-0008-0000-07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16" name="Text Box 6">
          <a:extLst>
            <a:ext uri="{FF2B5EF4-FFF2-40B4-BE49-F238E27FC236}">
              <a16:creationId xmlns:a16="http://schemas.microsoft.com/office/drawing/2014/main" id="{00000000-0008-0000-07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17" name="Text Box 4">
          <a:extLst>
            <a:ext uri="{FF2B5EF4-FFF2-40B4-BE49-F238E27FC236}">
              <a16:creationId xmlns:a16="http://schemas.microsoft.com/office/drawing/2014/main" id="{00000000-0008-0000-07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18" name="Text Box 6">
          <a:extLst>
            <a:ext uri="{FF2B5EF4-FFF2-40B4-BE49-F238E27FC236}">
              <a16:creationId xmlns:a16="http://schemas.microsoft.com/office/drawing/2014/main" id="{00000000-0008-0000-07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19" name="Text Box 4">
          <a:extLst>
            <a:ext uri="{FF2B5EF4-FFF2-40B4-BE49-F238E27FC236}">
              <a16:creationId xmlns:a16="http://schemas.microsoft.com/office/drawing/2014/main" id="{00000000-0008-0000-07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20" name="Text Box 6">
          <a:extLst>
            <a:ext uri="{FF2B5EF4-FFF2-40B4-BE49-F238E27FC236}">
              <a16:creationId xmlns:a16="http://schemas.microsoft.com/office/drawing/2014/main" id="{00000000-0008-0000-07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21" name="Text Box 4">
          <a:extLst>
            <a:ext uri="{FF2B5EF4-FFF2-40B4-BE49-F238E27FC236}">
              <a16:creationId xmlns:a16="http://schemas.microsoft.com/office/drawing/2014/main" id="{00000000-0008-0000-07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22" name="Text Box 6">
          <a:extLst>
            <a:ext uri="{FF2B5EF4-FFF2-40B4-BE49-F238E27FC236}">
              <a16:creationId xmlns:a16="http://schemas.microsoft.com/office/drawing/2014/main" id="{00000000-0008-0000-07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23" name="Text Box 4">
          <a:extLst>
            <a:ext uri="{FF2B5EF4-FFF2-40B4-BE49-F238E27FC236}">
              <a16:creationId xmlns:a16="http://schemas.microsoft.com/office/drawing/2014/main" id="{00000000-0008-0000-07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24" name="Text Box 6">
          <a:extLst>
            <a:ext uri="{FF2B5EF4-FFF2-40B4-BE49-F238E27FC236}">
              <a16:creationId xmlns:a16="http://schemas.microsoft.com/office/drawing/2014/main" id="{00000000-0008-0000-07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25" name="Text Box 4">
          <a:extLst>
            <a:ext uri="{FF2B5EF4-FFF2-40B4-BE49-F238E27FC236}">
              <a16:creationId xmlns:a16="http://schemas.microsoft.com/office/drawing/2014/main" id="{00000000-0008-0000-07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26" name="Text Box 6">
          <a:extLst>
            <a:ext uri="{FF2B5EF4-FFF2-40B4-BE49-F238E27FC236}">
              <a16:creationId xmlns:a16="http://schemas.microsoft.com/office/drawing/2014/main" id="{00000000-0008-0000-07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27" name="Text Box 4">
          <a:extLst>
            <a:ext uri="{FF2B5EF4-FFF2-40B4-BE49-F238E27FC236}">
              <a16:creationId xmlns:a16="http://schemas.microsoft.com/office/drawing/2014/main" id="{00000000-0008-0000-07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28" name="Text Box 6">
          <a:extLst>
            <a:ext uri="{FF2B5EF4-FFF2-40B4-BE49-F238E27FC236}">
              <a16:creationId xmlns:a16="http://schemas.microsoft.com/office/drawing/2014/main" id="{00000000-0008-0000-07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29" name="Text Box 4">
          <a:extLst>
            <a:ext uri="{FF2B5EF4-FFF2-40B4-BE49-F238E27FC236}">
              <a16:creationId xmlns:a16="http://schemas.microsoft.com/office/drawing/2014/main" id="{00000000-0008-0000-07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30" name="Text Box 6">
          <a:extLst>
            <a:ext uri="{FF2B5EF4-FFF2-40B4-BE49-F238E27FC236}">
              <a16:creationId xmlns:a16="http://schemas.microsoft.com/office/drawing/2014/main" id="{00000000-0008-0000-07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31" name="Text Box 4">
          <a:extLst>
            <a:ext uri="{FF2B5EF4-FFF2-40B4-BE49-F238E27FC236}">
              <a16:creationId xmlns:a16="http://schemas.microsoft.com/office/drawing/2014/main" id="{00000000-0008-0000-07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32" name="Text Box 6">
          <a:extLst>
            <a:ext uri="{FF2B5EF4-FFF2-40B4-BE49-F238E27FC236}">
              <a16:creationId xmlns:a16="http://schemas.microsoft.com/office/drawing/2014/main" id="{00000000-0008-0000-07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33" name="Text Box 4">
          <a:extLst>
            <a:ext uri="{FF2B5EF4-FFF2-40B4-BE49-F238E27FC236}">
              <a16:creationId xmlns:a16="http://schemas.microsoft.com/office/drawing/2014/main" id="{00000000-0008-0000-07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34" name="Text Box 6">
          <a:extLst>
            <a:ext uri="{FF2B5EF4-FFF2-40B4-BE49-F238E27FC236}">
              <a16:creationId xmlns:a16="http://schemas.microsoft.com/office/drawing/2014/main" id="{00000000-0008-0000-07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35" name="Text Box 4">
          <a:extLst>
            <a:ext uri="{FF2B5EF4-FFF2-40B4-BE49-F238E27FC236}">
              <a16:creationId xmlns:a16="http://schemas.microsoft.com/office/drawing/2014/main" id="{00000000-0008-0000-07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36" name="Text Box 6">
          <a:extLst>
            <a:ext uri="{FF2B5EF4-FFF2-40B4-BE49-F238E27FC236}">
              <a16:creationId xmlns:a16="http://schemas.microsoft.com/office/drawing/2014/main" id="{00000000-0008-0000-07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37" name="Text Box 4">
          <a:extLst>
            <a:ext uri="{FF2B5EF4-FFF2-40B4-BE49-F238E27FC236}">
              <a16:creationId xmlns:a16="http://schemas.microsoft.com/office/drawing/2014/main" id="{00000000-0008-0000-07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38" name="Text Box 6">
          <a:extLst>
            <a:ext uri="{FF2B5EF4-FFF2-40B4-BE49-F238E27FC236}">
              <a16:creationId xmlns:a16="http://schemas.microsoft.com/office/drawing/2014/main" id="{00000000-0008-0000-07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39" name="Text Box 4">
          <a:extLst>
            <a:ext uri="{FF2B5EF4-FFF2-40B4-BE49-F238E27FC236}">
              <a16:creationId xmlns:a16="http://schemas.microsoft.com/office/drawing/2014/main" id="{00000000-0008-0000-07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40" name="Text Box 6">
          <a:extLst>
            <a:ext uri="{FF2B5EF4-FFF2-40B4-BE49-F238E27FC236}">
              <a16:creationId xmlns:a16="http://schemas.microsoft.com/office/drawing/2014/main" id="{00000000-0008-0000-07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41" name="Text Box 4">
          <a:extLst>
            <a:ext uri="{FF2B5EF4-FFF2-40B4-BE49-F238E27FC236}">
              <a16:creationId xmlns:a16="http://schemas.microsoft.com/office/drawing/2014/main" id="{00000000-0008-0000-07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42" name="Text Box 6">
          <a:extLst>
            <a:ext uri="{FF2B5EF4-FFF2-40B4-BE49-F238E27FC236}">
              <a16:creationId xmlns:a16="http://schemas.microsoft.com/office/drawing/2014/main" id="{00000000-0008-0000-07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43" name="Text Box 4">
          <a:extLst>
            <a:ext uri="{FF2B5EF4-FFF2-40B4-BE49-F238E27FC236}">
              <a16:creationId xmlns:a16="http://schemas.microsoft.com/office/drawing/2014/main" id="{00000000-0008-0000-07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44" name="Text Box 6">
          <a:extLst>
            <a:ext uri="{FF2B5EF4-FFF2-40B4-BE49-F238E27FC236}">
              <a16:creationId xmlns:a16="http://schemas.microsoft.com/office/drawing/2014/main" id="{00000000-0008-0000-07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945" name="Text Box 6">
          <a:extLst>
            <a:ext uri="{FF2B5EF4-FFF2-40B4-BE49-F238E27FC236}">
              <a16:creationId xmlns:a16="http://schemas.microsoft.com/office/drawing/2014/main" id="{00000000-0008-0000-07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946" name="Text Box 4">
          <a:extLst>
            <a:ext uri="{FF2B5EF4-FFF2-40B4-BE49-F238E27FC236}">
              <a16:creationId xmlns:a16="http://schemas.microsoft.com/office/drawing/2014/main" id="{00000000-0008-0000-07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1947" name="Text Box 6">
          <a:extLst>
            <a:ext uri="{FF2B5EF4-FFF2-40B4-BE49-F238E27FC236}">
              <a16:creationId xmlns:a16="http://schemas.microsoft.com/office/drawing/2014/main" id="{00000000-0008-0000-07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48" name="Text Box 4">
          <a:extLst>
            <a:ext uri="{FF2B5EF4-FFF2-40B4-BE49-F238E27FC236}">
              <a16:creationId xmlns:a16="http://schemas.microsoft.com/office/drawing/2014/main" id="{00000000-0008-0000-07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49" name="Text Box 6">
          <a:extLst>
            <a:ext uri="{FF2B5EF4-FFF2-40B4-BE49-F238E27FC236}">
              <a16:creationId xmlns:a16="http://schemas.microsoft.com/office/drawing/2014/main" id="{00000000-0008-0000-07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50" name="Text Box 4">
          <a:extLst>
            <a:ext uri="{FF2B5EF4-FFF2-40B4-BE49-F238E27FC236}">
              <a16:creationId xmlns:a16="http://schemas.microsoft.com/office/drawing/2014/main" id="{00000000-0008-0000-07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51" name="Text Box 6">
          <a:extLst>
            <a:ext uri="{FF2B5EF4-FFF2-40B4-BE49-F238E27FC236}">
              <a16:creationId xmlns:a16="http://schemas.microsoft.com/office/drawing/2014/main" id="{00000000-0008-0000-07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52" name="Text Box 4">
          <a:extLst>
            <a:ext uri="{FF2B5EF4-FFF2-40B4-BE49-F238E27FC236}">
              <a16:creationId xmlns:a16="http://schemas.microsoft.com/office/drawing/2014/main" id="{00000000-0008-0000-07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1953" name="Text Box 6">
          <a:extLst>
            <a:ext uri="{FF2B5EF4-FFF2-40B4-BE49-F238E27FC236}">
              <a16:creationId xmlns:a16="http://schemas.microsoft.com/office/drawing/2014/main" id="{00000000-0008-0000-07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1954" name="Text Box 6">
          <a:extLst>
            <a:ext uri="{FF2B5EF4-FFF2-40B4-BE49-F238E27FC236}">
              <a16:creationId xmlns:a16="http://schemas.microsoft.com/office/drawing/2014/main" id="{00000000-0008-0000-07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55" name="Text Box 4">
          <a:extLst>
            <a:ext uri="{FF2B5EF4-FFF2-40B4-BE49-F238E27FC236}">
              <a16:creationId xmlns:a16="http://schemas.microsoft.com/office/drawing/2014/main" id="{00000000-0008-0000-07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56" name="Text Box 6">
          <a:extLst>
            <a:ext uri="{FF2B5EF4-FFF2-40B4-BE49-F238E27FC236}">
              <a16:creationId xmlns:a16="http://schemas.microsoft.com/office/drawing/2014/main" id="{00000000-0008-0000-07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57" name="Text Box 4">
          <a:extLst>
            <a:ext uri="{FF2B5EF4-FFF2-40B4-BE49-F238E27FC236}">
              <a16:creationId xmlns:a16="http://schemas.microsoft.com/office/drawing/2014/main" id="{00000000-0008-0000-07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58" name="Text Box 6">
          <a:extLst>
            <a:ext uri="{FF2B5EF4-FFF2-40B4-BE49-F238E27FC236}">
              <a16:creationId xmlns:a16="http://schemas.microsoft.com/office/drawing/2014/main" id="{00000000-0008-0000-07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59" name="Text Box 4">
          <a:extLst>
            <a:ext uri="{FF2B5EF4-FFF2-40B4-BE49-F238E27FC236}">
              <a16:creationId xmlns:a16="http://schemas.microsoft.com/office/drawing/2014/main" id="{00000000-0008-0000-07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60" name="Text Box 6">
          <a:extLst>
            <a:ext uri="{FF2B5EF4-FFF2-40B4-BE49-F238E27FC236}">
              <a16:creationId xmlns:a16="http://schemas.microsoft.com/office/drawing/2014/main" id="{00000000-0008-0000-07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61" name="Text Box 4">
          <a:extLst>
            <a:ext uri="{FF2B5EF4-FFF2-40B4-BE49-F238E27FC236}">
              <a16:creationId xmlns:a16="http://schemas.microsoft.com/office/drawing/2014/main" id="{00000000-0008-0000-07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62" name="Text Box 6">
          <a:extLst>
            <a:ext uri="{FF2B5EF4-FFF2-40B4-BE49-F238E27FC236}">
              <a16:creationId xmlns:a16="http://schemas.microsoft.com/office/drawing/2014/main" id="{00000000-0008-0000-07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63" name="Text Box 4">
          <a:extLst>
            <a:ext uri="{FF2B5EF4-FFF2-40B4-BE49-F238E27FC236}">
              <a16:creationId xmlns:a16="http://schemas.microsoft.com/office/drawing/2014/main" id="{00000000-0008-0000-07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64" name="Text Box 6">
          <a:extLst>
            <a:ext uri="{FF2B5EF4-FFF2-40B4-BE49-F238E27FC236}">
              <a16:creationId xmlns:a16="http://schemas.microsoft.com/office/drawing/2014/main" id="{00000000-0008-0000-07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65" name="Text Box 4">
          <a:extLst>
            <a:ext uri="{FF2B5EF4-FFF2-40B4-BE49-F238E27FC236}">
              <a16:creationId xmlns:a16="http://schemas.microsoft.com/office/drawing/2014/main" id="{00000000-0008-0000-07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66" name="Text Box 6">
          <a:extLst>
            <a:ext uri="{FF2B5EF4-FFF2-40B4-BE49-F238E27FC236}">
              <a16:creationId xmlns:a16="http://schemas.microsoft.com/office/drawing/2014/main" id="{00000000-0008-0000-07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67" name="Text Box 4">
          <a:extLst>
            <a:ext uri="{FF2B5EF4-FFF2-40B4-BE49-F238E27FC236}">
              <a16:creationId xmlns:a16="http://schemas.microsoft.com/office/drawing/2014/main" id="{00000000-0008-0000-07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68" name="Text Box 6">
          <a:extLst>
            <a:ext uri="{FF2B5EF4-FFF2-40B4-BE49-F238E27FC236}">
              <a16:creationId xmlns:a16="http://schemas.microsoft.com/office/drawing/2014/main" id="{00000000-0008-0000-07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69" name="Text Box 4">
          <a:extLst>
            <a:ext uri="{FF2B5EF4-FFF2-40B4-BE49-F238E27FC236}">
              <a16:creationId xmlns:a16="http://schemas.microsoft.com/office/drawing/2014/main" id="{00000000-0008-0000-07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70" name="Text Box 6">
          <a:extLst>
            <a:ext uri="{FF2B5EF4-FFF2-40B4-BE49-F238E27FC236}">
              <a16:creationId xmlns:a16="http://schemas.microsoft.com/office/drawing/2014/main" id="{00000000-0008-0000-07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71" name="Text Box 4">
          <a:extLst>
            <a:ext uri="{FF2B5EF4-FFF2-40B4-BE49-F238E27FC236}">
              <a16:creationId xmlns:a16="http://schemas.microsoft.com/office/drawing/2014/main" id="{00000000-0008-0000-07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72" name="Text Box 6">
          <a:extLst>
            <a:ext uri="{FF2B5EF4-FFF2-40B4-BE49-F238E27FC236}">
              <a16:creationId xmlns:a16="http://schemas.microsoft.com/office/drawing/2014/main" id="{00000000-0008-0000-07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73" name="Text Box 4">
          <a:extLst>
            <a:ext uri="{FF2B5EF4-FFF2-40B4-BE49-F238E27FC236}">
              <a16:creationId xmlns:a16="http://schemas.microsoft.com/office/drawing/2014/main" id="{00000000-0008-0000-07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74" name="Text Box 6">
          <a:extLst>
            <a:ext uri="{FF2B5EF4-FFF2-40B4-BE49-F238E27FC236}">
              <a16:creationId xmlns:a16="http://schemas.microsoft.com/office/drawing/2014/main" id="{00000000-0008-0000-07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75" name="Text Box 4">
          <a:extLst>
            <a:ext uri="{FF2B5EF4-FFF2-40B4-BE49-F238E27FC236}">
              <a16:creationId xmlns:a16="http://schemas.microsoft.com/office/drawing/2014/main" id="{00000000-0008-0000-07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76" name="Text Box 6">
          <a:extLst>
            <a:ext uri="{FF2B5EF4-FFF2-40B4-BE49-F238E27FC236}">
              <a16:creationId xmlns:a16="http://schemas.microsoft.com/office/drawing/2014/main" id="{00000000-0008-0000-07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77" name="Text Box 4">
          <a:extLst>
            <a:ext uri="{FF2B5EF4-FFF2-40B4-BE49-F238E27FC236}">
              <a16:creationId xmlns:a16="http://schemas.microsoft.com/office/drawing/2014/main" id="{00000000-0008-0000-07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78" name="Text Box 6">
          <a:extLst>
            <a:ext uri="{FF2B5EF4-FFF2-40B4-BE49-F238E27FC236}">
              <a16:creationId xmlns:a16="http://schemas.microsoft.com/office/drawing/2014/main" id="{00000000-0008-0000-07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79" name="Text Box 4">
          <a:extLst>
            <a:ext uri="{FF2B5EF4-FFF2-40B4-BE49-F238E27FC236}">
              <a16:creationId xmlns:a16="http://schemas.microsoft.com/office/drawing/2014/main" id="{00000000-0008-0000-07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1980" name="Text Box 6">
          <a:extLst>
            <a:ext uri="{FF2B5EF4-FFF2-40B4-BE49-F238E27FC236}">
              <a16:creationId xmlns:a16="http://schemas.microsoft.com/office/drawing/2014/main" id="{00000000-0008-0000-07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81" name="Text Box 4">
          <a:extLst>
            <a:ext uri="{FF2B5EF4-FFF2-40B4-BE49-F238E27FC236}">
              <a16:creationId xmlns:a16="http://schemas.microsoft.com/office/drawing/2014/main" id="{00000000-0008-0000-07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1982" name="Text Box 6">
          <a:extLst>
            <a:ext uri="{FF2B5EF4-FFF2-40B4-BE49-F238E27FC236}">
              <a16:creationId xmlns:a16="http://schemas.microsoft.com/office/drawing/2014/main" id="{00000000-0008-0000-07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983" name="Text Box 4">
          <a:extLst>
            <a:ext uri="{FF2B5EF4-FFF2-40B4-BE49-F238E27FC236}">
              <a16:creationId xmlns:a16="http://schemas.microsoft.com/office/drawing/2014/main" id="{00000000-0008-0000-07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1984" name="Text Box 6">
          <a:extLst>
            <a:ext uri="{FF2B5EF4-FFF2-40B4-BE49-F238E27FC236}">
              <a16:creationId xmlns:a16="http://schemas.microsoft.com/office/drawing/2014/main" id="{00000000-0008-0000-07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985" name="Text Box 4">
          <a:extLst>
            <a:ext uri="{FF2B5EF4-FFF2-40B4-BE49-F238E27FC236}">
              <a16:creationId xmlns:a16="http://schemas.microsoft.com/office/drawing/2014/main" id="{00000000-0008-0000-07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986" name="Text Box 6">
          <a:extLst>
            <a:ext uri="{FF2B5EF4-FFF2-40B4-BE49-F238E27FC236}">
              <a16:creationId xmlns:a16="http://schemas.microsoft.com/office/drawing/2014/main" id="{00000000-0008-0000-07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987" name="Text Box 4">
          <a:extLst>
            <a:ext uri="{FF2B5EF4-FFF2-40B4-BE49-F238E27FC236}">
              <a16:creationId xmlns:a16="http://schemas.microsoft.com/office/drawing/2014/main" id="{00000000-0008-0000-07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1988" name="Text Box 6">
          <a:extLst>
            <a:ext uri="{FF2B5EF4-FFF2-40B4-BE49-F238E27FC236}">
              <a16:creationId xmlns:a16="http://schemas.microsoft.com/office/drawing/2014/main" id="{00000000-0008-0000-07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89" name="Text Box 4">
          <a:extLst>
            <a:ext uri="{FF2B5EF4-FFF2-40B4-BE49-F238E27FC236}">
              <a16:creationId xmlns:a16="http://schemas.microsoft.com/office/drawing/2014/main" id="{00000000-0008-0000-07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90" name="Text Box 6">
          <a:extLst>
            <a:ext uri="{FF2B5EF4-FFF2-40B4-BE49-F238E27FC236}">
              <a16:creationId xmlns:a16="http://schemas.microsoft.com/office/drawing/2014/main" id="{00000000-0008-0000-07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91" name="Text Box 4">
          <a:extLst>
            <a:ext uri="{FF2B5EF4-FFF2-40B4-BE49-F238E27FC236}">
              <a16:creationId xmlns:a16="http://schemas.microsoft.com/office/drawing/2014/main" id="{00000000-0008-0000-07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1992" name="Text Box 6">
          <a:extLst>
            <a:ext uri="{FF2B5EF4-FFF2-40B4-BE49-F238E27FC236}">
              <a16:creationId xmlns:a16="http://schemas.microsoft.com/office/drawing/2014/main" id="{00000000-0008-0000-07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93" name="Text Box 4">
          <a:extLst>
            <a:ext uri="{FF2B5EF4-FFF2-40B4-BE49-F238E27FC236}">
              <a16:creationId xmlns:a16="http://schemas.microsoft.com/office/drawing/2014/main" id="{00000000-0008-0000-07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94" name="Text Box 6">
          <a:extLst>
            <a:ext uri="{FF2B5EF4-FFF2-40B4-BE49-F238E27FC236}">
              <a16:creationId xmlns:a16="http://schemas.microsoft.com/office/drawing/2014/main" id="{00000000-0008-0000-07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95" name="Text Box 4">
          <a:extLst>
            <a:ext uri="{FF2B5EF4-FFF2-40B4-BE49-F238E27FC236}">
              <a16:creationId xmlns:a16="http://schemas.microsoft.com/office/drawing/2014/main" id="{00000000-0008-0000-07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1996" name="Text Box 6">
          <a:extLst>
            <a:ext uri="{FF2B5EF4-FFF2-40B4-BE49-F238E27FC236}">
              <a16:creationId xmlns:a16="http://schemas.microsoft.com/office/drawing/2014/main" id="{00000000-0008-0000-07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97" name="Text Box 4">
          <a:extLst>
            <a:ext uri="{FF2B5EF4-FFF2-40B4-BE49-F238E27FC236}">
              <a16:creationId xmlns:a16="http://schemas.microsoft.com/office/drawing/2014/main" id="{00000000-0008-0000-07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1998" name="Text Box 6">
          <a:extLst>
            <a:ext uri="{FF2B5EF4-FFF2-40B4-BE49-F238E27FC236}">
              <a16:creationId xmlns:a16="http://schemas.microsoft.com/office/drawing/2014/main" id="{00000000-0008-0000-07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1999" name="Text Box 4">
          <a:extLst>
            <a:ext uri="{FF2B5EF4-FFF2-40B4-BE49-F238E27FC236}">
              <a16:creationId xmlns:a16="http://schemas.microsoft.com/office/drawing/2014/main" id="{00000000-0008-0000-07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000" name="Text Box 6">
          <a:extLst>
            <a:ext uri="{FF2B5EF4-FFF2-40B4-BE49-F238E27FC236}">
              <a16:creationId xmlns:a16="http://schemas.microsoft.com/office/drawing/2014/main" id="{00000000-0008-0000-07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01" name="Text Box 4">
          <a:extLst>
            <a:ext uri="{FF2B5EF4-FFF2-40B4-BE49-F238E27FC236}">
              <a16:creationId xmlns:a16="http://schemas.microsoft.com/office/drawing/2014/main" id="{00000000-0008-0000-07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02" name="Text Box 6">
          <a:extLst>
            <a:ext uri="{FF2B5EF4-FFF2-40B4-BE49-F238E27FC236}">
              <a16:creationId xmlns:a16="http://schemas.microsoft.com/office/drawing/2014/main" id="{00000000-0008-0000-07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003" name="Text Box 4">
          <a:extLst>
            <a:ext uri="{FF2B5EF4-FFF2-40B4-BE49-F238E27FC236}">
              <a16:creationId xmlns:a16="http://schemas.microsoft.com/office/drawing/2014/main" id="{00000000-0008-0000-07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004" name="Text Box 6">
          <a:extLst>
            <a:ext uri="{FF2B5EF4-FFF2-40B4-BE49-F238E27FC236}">
              <a16:creationId xmlns:a16="http://schemas.microsoft.com/office/drawing/2014/main" id="{00000000-0008-0000-07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05" name="Text Box 4">
          <a:extLst>
            <a:ext uri="{FF2B5EF4-FFF2-40B4-BE49-F238E27FC236}">
              <a16:creationId xmlns:a16="http://schemas.microsoft.com/office/drawing/2014/main" id="{00000000-0008-0000-07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06" name="Text Box 6">
          <a:extLst>
            <a:ext uri="{FF2B5EF4-FFF2-40B4-BE49-F238E27FC236}">
              <a16:creationId xmlns:a16="http://schemas.microsoft.com/office/drawing/2014/main" id="{00000000-0008-0000-07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07" name="Text Box 4">
          <a:extLst>
            <a:ext uri="{FF2B5EF4-FFF2-40B4-BE49-F238E27FC236}">
              <a16:creationId xmlns:a16="http://schemas.microsoft.com/office/drawing/2014/main" id="{00000000-0008-0000-07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08" name="Text Box 6">
          <a:extLst>
            <a:ext uri="{FF2B5EF4-FFF2-40B4-BE49-F238E27FC236}">
              <a16:creationId xmlns:a16="http://schemas.microsoft.com/office/drawing/2014/main" id="{00000000-0008-0000-07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009" name="Text Box 4">
          <a:extLst>
            <a:ext uri="{FF2B5EF4-FFF2-40B4-BE49-F238E27FC236}">
              <a16:creationId xmlns:a16="http://schemas.microsoft.com/office/drawing/2014/main" id="{00000000-0008-0000-07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010" name="Text Box 6">
          <a:extLst>
            <a:ext uri="{FF2B5EF4-FFF2-40B4-BE49-F238E27FC236}">
              <a16:creationId xmlns:a16="http://schemas.microsoft.com/office/drawing/2014/main" id="{00000000-0008-0000-07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11" name="Text Box 4">
          <a:extLst>
            <a:ext uri="{FF2B5EF4-FFF2-40B4-BE49-F238E27FC236}">
              <a16:creationId xmlns:a16="http://schemas.microsoft.com/office/drawing/2014/main" id="{00000000-0008-0000-07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12" name="Text Box 6">
          <a:extLst>
            <a:ext uri="{FF2B5EF4-FFF2-40B4-BE49-F238E27FC236}">
              <a16:creationId xmlns:a16="http://schemas.microsoft.com/office/drawing/2014/main" id="{00000000-0008-0000-07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013" name="Text Box 4">
          <a:extLst>
            <a:ext uri="{FF2B5EF4-FFF2-40B4-BE49-F238E27FC236}">
              <a16:creationId xmlns:a16="http://schemas.microsoft.com/office/drawing/2014/main" id="{00000000-0008-0000-07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014" name="Text Box 6">
          <a:extLst>
            <a:ext uri="{FF2B5EF4-FFF2-40B4-BE49-F238E27FC236}">
              <a16:creationId xmlns:a16="http://schemas.microsoft.com/office/drawing/2014/main" id="{00000000-0008-0000-07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15" name="Text Box 4">
          <a:extLst>
            <a:ext uri="{FF2B5EF4-FFF2-40B4-BE49-F238E27FC236}">
              <a16:creationId xmlns:a16="http://schemas.microsoft.com/office/drawing/2014/main" id="{00000000-0008-0000-07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16" name="Text Box 6">
          <a:extLst>
            <a:ext uri="{FF2B5EF4-FFF2-40B4-BE49-F238E27FC236}">
              <a16:creationId xmlns:a16="http://schemas.microsoft.com/office/drawing/2014/main" id="{00000000-0008-0000-07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017" name="Text Box 4">
          <a:extLst>
            <a:ext uri="{FF2B5EF4-FFF2-40B4-BE49-F238E27FC236}">
              <a16:creationId xmlns:a16="http://schemas.microsoft.com/office/drawing/2014/main" id="{00000000-0008-0000-07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018" name="Text Box 6">
          <a:extLst>
            <a:ext uri="{FF2B5EF4-FFF2-40B4-BE49-F238E27FC236}">
              <a16:creationId xmlns:a16="http://schemas.microsoft.com/office/drawing/2014/main" id="{00000000-0008-0000-07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19" name="Text Box 4">
          <a:extLst>
            <a:ext uri="{FF2B5EF4-FFF2-40B4-BE49-F238E27FC236}">
              <a16:creationId xmlns:a16="http://schemas.microsoft.com/office/drawing/2014/main" id="{00000000-0008-0000-07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20" name="Text Box 6">
          <a:extLst>
            <a:ext uri="{FF2B5EF4-FFF2-40B4-BE49-F238E27FC236}">
              <a16:creationId xmlns:a16="http://schemas.microsoft.com/office/drawing/2014/main" id="{00000000-0008-0000-07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21" name="Text Box 4">
          <a:extLst>
            <a:ext uri="{FF2B5EF4-FFF2-40B4-BE49-F238E27FC236}">
              <a16:creationId xmlns:a16="http://schemas.microsoft.com/office/drawing/2014/main" id="{00000000-0008-0000-07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22" name="Text Box 6">
          <a:extLst>
            <a:ext uri="{FF2B5EF4-FFF2-40B4-BE49-F238E27FC236}">
              <a16:creationId xmlns:a16="http://schemas.microsoft.com/office/drawing/2014/main" id="{00000000-0008-0000-07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023" name="Text Box 4">
          <a:extLst>
            <a:ext uri="{FF2B5EF4-FFF2-40B4-BE49-F238E27FC236}">
              <a16:creationId xmlns:a16="http://schemas.microsoft.com/office/drawing/2014/main" id="{00000000-0008-0000-07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024" name="Text Box 6">
          <a:extLst>
            <a:ext uri="{FF2B5EF4-FFF2-40B4-BE49-F238E27FC236}">
              <a16:creationId xmlns:a16="http://schemas.microsoft.com/office/drawing/2014/main" id="{00000000-0008-0000-07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25" name="Text Box 4">
          <a:extLst>
            <a:ext uri="{FF2B5EF4-FFF2-40B4-BE49-F238E27FC236}">
              <a16:creationId xmlns:a16="http://schemas.microsoft.com/office/drawing/2014/main" id="{00000000-0008-0000-07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26" name="Text Box 6">
          <a:extLst>
            <a:ext uri="{FF2B5EF4-FFF2-40B4-BE49-F238E27FC236}">
              <a16:creationId xmlns:a16="http://schemas.microsoft.com/office/drawing/2014/main" id="{00000000-0008-0000-07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27" name="Text Box 4">
          <a:extLst>
            <a:ext uri="{FF2B5EF4-FFF2-40B4-BE49-F238E27FC236}">
              <a16:creationId xmlns:a16="http://schemas.microsoft.com/office/drawing/2014/main" id="{00000000-0008-0000-07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28" name="Text Box 6">
          <a:extLst>
            <a:ext uri="{FF2B5EF4-FFF2-40B4-BE49-F238E27FC236}">
              <a16:creationId xmlns:a16="http://schemas.microsoft.com/office/drawing/2014/main" id="{00000000-0008-0000-07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29" name="Text Box 4">
          <a:extLst>
            <a:ext uri="{FF2B5EF4-FFF2-40B4-BE49-F238E27FC236}">
              <a16:creationId xmlns:a16="http://schemas.microsoft.com/office/drawing/2014/main" id="{00000000-0008-0000-07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0" name="Text Box 6">
          <a:extLst>
            <a:ext uri="{FF2B5EF4-FFF2-40B4-BE49-F238E27FC236}">
              <a16:creationId xmlns:a16="http://schemas.microsoft.com/office/drawing/2014/main" id="{00000000-0008-0000-07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1" name="Text Box 4">
          <a:extLst>
            <a:ext uri="{FF2B5EF4-FFF2-40B4-BE49-F238E27FC236}">
              <a16:creationId xmlns:a16="http://schemas.microsoft.com/office/drawing/2014/main" id="{00000000-0008-0000-07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2" name="Text Box 6">
          <a:extLst>
            <a:ext uri="{FF2B5EF4-FFF2-40B4-BE49-F238E27FC236}">
              <a16:creationId xmlns:a16="http://schemas.microsoft.com/office/drawing/2014/main" id="{00000000-0008-0000-07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033" name="Text Box 4">
          <a:extLst>
            <a:ext uri="{FF2B5EF4-FFF2-40B4-BE49-F238E27FC236}">
              <a16:creationId xmlns:a16="http://schemas.microsoft.com/office/drawing/2014/main" id="{00000000-0008-0000-07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034" name="Text Box 6">
          <a:extLst>
            <a:ext uri="{FF2B5EF4-FFF2-40B4-BE49-F238E27FC236}">
              <a16:creationId xmlns:a16="http://schemas.microsoft.com/office/drawing/2014/main" id="{00000000-0008-0000-07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5" name="Text Box 4">
          <a:extLst>
            <a:ext uri="{FF2B5EF4-FFF2-40B4-BE49-F238E27FC236}">
              <a16:creationId xmlns:a16="http://schemas.microsoft.com/office/drawing/2014/main" id="{00000000-0008-0000-07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6" name="Text Box 6">
          <a:extLst>
            <a:ext uri="{FF2B5EF4-FFF2-40B4-BE49-F238E27FC236}">
              <a16:creationId xmlns:a16="http://schemas.microsoft.com/office/drawing/2014/main" id="{00000000-0008-0000-07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7" name="Text Box 4">
          <a:extLst>
            <a:ext uri="{FF2B5EF4-FFF2-40B4-BE49-F238E27FC236}">
              <a16:creationId xmlns:a16="http://schemas.microsoft.com/office/drawing/2014/main" id="{00000000-0008-0000-07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8" name="Text Box 6">
          <a:extLst>
            <a:ext uri="{FF2B5EF4-FFF2-40B4-BE49-F238E27FC236}">
              <a16:creationId xmlns:a16="http://schemas.microsoft.com/office/drawing/2014/main" id="{00000000-0008-0000-07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39" name="Text Box 4">
          <a:extLst>
            <a:ext uri="{FF2B5EF4-FFF2-40B4-BE49-F238E27FC236}">
              <a16:creationId xmlns:a16="http://schemas.microsoft.com/office/drawing/2014/main" id="{00000000-0008-0000-07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040" name="Text Box 6">
          <a:extLst>
            <a:ext uri="{FF2B5EF4-FFF2-40B4-BE49-F238E27FC236}">
              <a16:creationId xmlns:a16="http://schemas.microsoft.com/office/drawing/2014/main" id="{00000000-0008-0000-07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041" name="Text Box 4">
          <a:extLst>
            <a:ext uri="{FF2B5EF4-FFF2-40B4-BE49-F238E27FC236}">
              <a16:creationId xmlns:a16="http://schemas.microsoft.com/office/drawing/2014/main" id="{00000000-0008-0000-07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042" name="Text Box 6">
          <a:extLst>
            <a:ext uri="{FF2B5EF4-FFF2-40B4-BE49-F238E27FC236}">
              <a16:creationId xmlns:a16="http://schemas.microsoft.com/office/drawing/2014/main" id="{00000000-0008-0000-07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043" name="Text Box 4">
          <a:extLst>
            <a:ext uri="{FF2B5EF4-FFF2-40B4-BE49-F238E27FC236}">
              <a16:creationId xmlns:a16="http://schemas.microsoft.com/office/drawing/2014/main" id="{00000000-0008-0000-07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044" name="Text Box 6">
          <a:extLst>
            <a:ext uri="{FF2B5EF4-FFF2-40B4-BE49-F238E27FC236}">
              <a16:creationId xmlns:a16="http://schemas.microsoft.com/office/drawing/2014/main" id="{00000000-0008-0000-07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45" name="Text Box 4">
          <a:extLst>
            <a:ext uri="{FF2B5EF4-FFF2-40B4-BE49-F238E27FC236}">
              <a16:creationId xmlns:a16="http://schemas.microsoft.com/office/drawing/2014/main" id="{00000000-0008-0000-07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46" name="Text Box 6">
          <a:extLst>
            <a:ext uri="{FF2B5EF4-FFF2-40B4-BE49-F238E27FC236}">
              <a16:creationId xmlns:a16="http://schemas.microsoft.com/office/drawing/2014/main" id="{00000000-0008-0000-07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047" name="Text Box 4">
          <a:extLst>
            <a:ext uri="{FF2B5EF4-FFF2-40B4-BE49-F238E27FC236}">
              <a16:creationId xmlns:a16="http://schemas.microsoft.com/office/drawing/2014/main" id="{00000000-0008-0000-07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048" name="Text Box 6">
          <a:extLst>
            <a:ext uri="{FF2B5EF4-FFF2-40B4-BE49-F238E27FC236}">
              <a16:creationId xmlns:a16="http://schemas.microsoft.com/office/drawing/2014/main" id="{00000000-0008-0000-07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49" name="Text Box 4">
          <a:extLst>
            <a:ext uri="{FF2B5EF4-FFF2-40B4-BE49-F238E27FC236}">
              <a16:creationId xmlns:a16="http://schemas.microsoft.com/office/drawing/2014/main" id="{00000000-0008-0000-07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50" name="Text Box 6">
          <a:extLst>
            <a:ext uri="{FF2B5EF4-FFF2-40B4-BE49-F238E27FC236}">
              <a16:creationId xmlns:a16="http://schemas.microsoft.com/office/drawing/2014/main" id="{00000000-0008-0000-07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051" name="Text Box 4">
          <a:extLst>
            <a:ext uri="{FF2B5EF4-FFF2-40B4-BE49-F238E27FC236}">
              <a16:creationId xmlns:a16="http://schemas.microsoft.com/office/drawing/2014/main" id="{00000000-0008-0000-07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052" name="Text Box 6">
          <a:extLst>
            <a:ext uri="{FF2B5EF4-FFF2-40B4-BE49-F238E27FC236}">
              <a16:creationId xmlns:a16="http://schemas.microsoft.com/office/drawing/2014/main" id="{00000000-0008-0000-07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53" name="Text Box 4">
          <a:extLst>
            <a:ext uri="{FF2B5EF4-FFF2-40B4-BE49-F238E27FC236}">
              <a16:creationId xmlns:a16="http://schemas.microsoft.com/office/drawing/2014/main" id="{00000000-0008-0000-07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54" name="Text Box 6">
          <a:extLst>
            <a:ext uri="{FF2B5EF4-FFF2-40B4-BE49-F238E27FC236}">
              <a16:creationId xmlns:a16="http://schemas.microsoft.com/office/drawing/2014/main" id="{00000000-0008-0000-07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055" name="Text Box 4">
          <a:extLst>
            <a:ext uri="{FF2B5EF4-FFF2-40B4-BE49-F238E27FC236}">
              <a16:creationId xmlns:a16="http://schemas.microsoft.com/office/drawing/2014/main" id="{00000000-0008-0000-07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056" name="Text Box 6">
          <a:extLst>
            <a:ext uri="{FF2B5EF4-FFF2-40B4-BE49-F238E27FC236}">
              <a16:creationId xmlns:a16="http://schemas.microsoft.com/office/drawing/2014/main" id="{00000000-0008-0000-07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057" name="Text Box 4">
          <a:extLst>
            <a:ext uri="{FF2B5EF4-FFF2-40B4-BE49-F238E27FC236}">
              <a16:creationId xmlns:a16="http://schemas.microsoft.com/office/drawing/2014/main" id="{00000000-0008-0000-07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058" name="Text Box 6">
          <a:extLst>
            <a:ext uri="{FF2B5EF4-FFF2-40B4-BE49-F238E27FC236}">
              <a16:creationId xmlns:a16="http://schemas.microsoft.com/office/drawing/2014/main" id="{00000000-0008-0000-07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59" name="Text Box 4">
          <a:extLst>
            <a:ext uri="{FF2B5EF4-FFF2-40B4-BE49-F238E27FC236}">
              <a16:creationId xmlns:a16="http://schemas.microsoft.com/office/drawing/2014/main" id="{00000000-0008-0000-07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60" name="Text Box 6">
          <a:extLst>
            <a:ext uri="{FF2B5EF4-FFF2-40B4-BE49-F238E27FC236}">
              <a16:creationId xmlns:a16="http://schemas.microsoft.com/office/drawing/2014/main" id="{00000000-0008-0000-07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061" name="Text Box 4">
          <a:extLst>
            <a:ext uri="{FF2B5EF4-FFF2-40B4-BE49-F238E27FC236}">
              <a16:creationId xmlns:a16="http://schemas.microsoft.com/office/drawing/2014/main" id="{00000000-0008-0000-07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062" name="Text Box 6">
          <a:extLst>
            <a:ext uri="{FF2B5EF4-FFF2-40B4-BE49-F238E27FC236}">
              <a16:creationId xmlns:a16="http://schemas.microsoft.com/office/drawing/2014/main" id="{00000000-0008-0000-07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063" name="Text Box 4">
          <a:extLst>
            <a:ext uri="{FF2B5EF4-FFF2-40B4-BE49-F238E27FC236}">
              <a16:creationId xmlns:a16="http://schemas.microsoft.com/office/drawing/2014/main" id="{00000000-0008-0000-07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064" name="Text Box 6">
          <a:extLst>
            <a:ext uri="{FF2B5EF4-FFF2-40B4-BE49-F238E27FC236}">
              <a16:creationId xmlns:a16="http://schemas.microsoft.com/office/drawing/2014/main" id="{00000000-0008-0000-07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65" name="Text Box 4">
          <a:extLst>
            <a:ext uri="{FF2B5EF4-FFF2-40B4-BE49-F238E27FC236}">
              <a16:creationId xmlns:a16="http://schemas.microsoft.com/office/drawing/2014/main" id="{00000000-0008-0000-07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66" name="Text Box 6">
          <a:extLst>
            <a:ext uri="{FF2B5EF4-FFF2-40B4-BE49-F238E27FC236}">
              <a16:creationId xmlns:a16="http://schemas.microsoft.com/office/drawing/2014/main" id="{00000000-0008-0000-07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067" name="Text Box 4">
          <a:extLst>
            <a:ext uri="{FF2B5EF4-FFF2-40B4-BE49-F238E27FC236}">
              <a16:creationId xmlns:a16="http://schemas.microsoft.com/office/drawing/2014/main" id="{00000000-0008-0000-07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068" name="Text Box 6">
          <a:extLst>
            <a:ext uri="{FF2B5EF4-FFF2-40B4-BE49-F238E27FC236}">
              <a16:creationId xmlns:a16="http://schemas.microsoft.com/office/drawing/2014/main" id="{00000000-0008-0000-07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69" name="Text Box 4">
          <a:extLst>
            <a:ext uri="{FF2B5EF4-FFF2-40B4-BE49-F238E27FC236}">
              <a16:creationId xmlns:a16="http://schemas.microsoft.com/office/drawing/2014/main" id="{00000000-0008-0000-07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70" name="Text Box 6">
          <a:extLst>
            <a:ext uri="{FF2B5EF4-FFF2-40B4-BE49-F238E27FC236}">
              <a16:creationId xmlns:a16="http://schemas.microsoft.com/office/drawing/2014/main" id="{00000000-0008-0000-07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071" name="Text Box 4">
          <a:extLst>
            <a:ext uri="{FF2B5EF4-FFF2-40B4-BE49-F238E27FC236}">
              <a16:creationId xmlns:a16="http://schemas.microsoft.com/office/drawing/2014/main" id="{00000000-0008-0000-07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072" name="Text Box 6">
          <a:extLst>
            <a:ext uri="{FF2B5EF4-FFF2-40B4-BE49-F238E27FC236}">
              <a16:creationId xmlns:a16="http://schemas.microsoft.com/office/drawing/2014/main" id="{00000000-0008-0000-07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73" name="Text Box 4">
          <a:extLst>
            <a:ext uri="{FF2B5EF4-FFF2-40B4-BE49-F238E27FC236}">
              <a16:creationId xmlns:a16="http://schemas.microsoft.com/office/drawing/2014/main" id="{00000000-0008-0000-07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074" name="Text Box 6">
          <a:extLst>
            <a:ext uri="{FF2B5EF4-FFF2-40B4-BE49-F238E27FC236}">
              <a16:creationId xmlns:a16="http://schemas.microsoft.com/office/drawing/2014/main" id="{00000000-0008-0000-07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075" name="Text Box 4">
          <a:extLst>
            <a:ext uri="{FF2B5EF4-FFF2-40B4-BE49-F238E27FC236}">
              <a16:creationId xmlns:a16="http://schemas.microsoft.com/office/drawing/2014/main" id="{00000000-0008-0000-07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076" name="Text Box 6">
          <a:extLst>
            <a:ext uri="{FF2B5EF4-FFF2-40B4-BE49-F238E27FC236}">
              <a16:creationId xmlns:a16="http://schemas.microsoft.com/office/drawing/2014/main" id="{00000000-0008-0000-07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077" name="Text Box 4">
          <a:extLst>
            <a:ext uri="{FF2B5EF4-FFF2-40B4-BE49-F238E27FC236}">
              <a16:creationId xmlns:a16="http://schemas.microsoft.com/office/drawing/2014/main" id="{00000000-0008-0000-07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078" name="Text Box 6">
          <a:extLst>
            <a:ext uri="{FF2B5EF4-FFF2-40B4-BE49-F238E27FC236}">
              <a16:creationId xmlns:a16="http://schemas.microsoft.com/office/drawing/2014/main" id="{00000000-0008-0000-07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79" name="Text Box 4">
          <a:extLst>
            <a:ext uri="{FF2B5EF4-FFF2-40B4-BE49-F238E27FC236}">
              <a16:creationId xmlns:a16="http://schemas.microsoft.com/office/drawing/2014/main" id="{00000000-0008-0000-07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80" name="Text Box 6">
          <a:extLst>
            <a:ext uri="{FF2B5EF4-FFF2-40B4-BE49-F238E27FC236}">
              <a16:creationId xmlns:a16="http://schemas.microsoft.com/office/drawing/2014/main" id="{00000000-0008-0000-07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81" name="Text Box 4">
          <a:extLst>
            <a:ext uri="{FF2B5EF4-FFF2-40B4-BE49-F238E27FC236}">
              <a16:creationId xmlns:a16="http://schemas.microsoft.com/office/drawing/2014/main" id="{00000000-0008-0000-07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82" name="Text Box 6">
          <a:extLst>
            <a:ext uri="{FF2B5EF4-FFF2-40B4-BE49-F238E27FC236}">
              <a16:creationId xmlns:a16="http://schemas.microsoft.com/office/drawing/2014/main" id="{00000000-0008-0000-07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083" name="Text Box 4">
          <a:extLst>
            <a:ext uri="{FF2B5EF4-FFF2-40B4-BE49-F238E27FC236}">
              <a16:creationId xmlns:a16="http://schemas.microsoft.com/office/drawing/2014/main" id="{00000000-0008-0000-07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084" name="Text Box 6">
          <a:extLst>
            <a:ext uri="{FF2B5EF4-FFF2-40B4-BE49-F238E27FC236}">
              <a16:creationId xmlns:a16="http://schemas.microsoft.com/office/drawing/2014/main" id="{00000000-0008-0000-07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85" name="Text Box 4">
          <a:extLst>
            <a:ext uri="{FF2B5EF4-FFF2-40B4-BE49-F238E27FC236}">
              <a16:creationId xmlns:a16="http://schemas.microsoft.com/office/drawing/2014/main" id="{00000000-0008-0000-07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86" name="Text Box 6">
          <a:extLst>
            <a:ext uri="{FF2B5EF4-FFF2-40B4-BE49-F238E27FC236}">
              <a16:creationId xmlns:a16="http://schemas.microsoft.com/office/drawing/2014/main" id="{00000000-0008-0000-07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087" name="Text Box 4">
          <a:extLst>
            <a:ext uri="{FF2B5EF4-FFF2-40B4-BE49-F238E27FC236}">
              <a16:creationId xmlns:a16="http://schemas.microsoft.com/office/drawing/2014/main" id="{00000000-0008-0000-07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088" name="Text Box 6">
          <a:extLst>
            <a:ext uri="{FF2B5EF4-FFF2-40B4-BE49-F238E27FC236}">
              <a16:creationId xmlns:a16="http://schemas.microsoft.com/office/drawing/2014/main" id="{00000000-0008-0000-07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89" name="Text Box 4">
          <a:extLst>
            <a:ext uri="{FF2B5EF4-FFF2-40B4-BE49-F238E27FC236}">
              <a16:creationId xmlns:a16="http://schemas.microsoft.com/office/drawing/2014/main" id="{00000000-0008-0000-07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90" name="Text Box 6">
          <a:extLst>
            <a:ext uri="{FF2B5EF4-FFF2-40B4-BE49-F238E27FC236}">
              <a16:creationId xmlns:a16="http://schemas.microsoft.com/office/drawing/2014/main" id="{00000000-0008-0000-07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091" name="Text Box 4">
          <a:extLst>
            <a:ext uri="{FF2B5EF4-FFF2-40B4-BE49-F238E27FC236}">
              <a16:creationId xmlns:a16="http://schemas.microsoft.com/office/drawing/2014/main" id="{00000000-0008-0000-07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092" name="Text Box 6">
          <a:extLst>
            <a:ext uri="{FF2B5EF4-FFF2-40B4-BE49-F238E27FC236}">
              <a16:creationId xmlns:a16="http://schemas.microsoft.com/office/drawing/2014/main" id="{00000000-0008-0000-07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93" name="Text Box 4">
          <a:extLst>
            <a:ext uri="{FF2B5EF4-FFF2-40B4-BE49-F238E27FC236}">
              <a16:creationId xmlns:a16="http://schemas.microsoft.com/office/drawing/2014/main" id="{00000000-0008-0000-07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094" name="Text Box 6">
          <a:extLst>
            <a:ext uri="{FF2B5EF4-FFF2-40B4-BE49-F238E27FC236}">
              <a16:creationId xmlns:a16="http://schemas.microsoft.com/office/drawing/2014/main" id="{00000000-0008-0000-07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95" name="Text Box 4">
          <a:extLst>
            <a:ext uri="{FF2B5EF4-FFF2-40B4-BE49-F238E27FC236}">
              <a16:creationId xmlns:a16="http://schemas.microsoft.com/office/drawing/2014/main" id="{00000000-0008-0000-07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96" name="Text Box 6">
          <a:extLst>
            <a:ext uri="{FF2B5EF4-FFF2-40B4-BE49-F238E27FC236}">
              <a16:creationId xmlns:a16="http://schemas.microsoft.com/office/drawing/2014/main" id="{00000000-0008-0000-07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097" name="Text Box 4">
          <a:extLst>
            <a:ext uri="{FF2B5EF4-FFF2-40B4-BE49-F238E27FC236}">
              <a16:creationId xmlns:a16="http://schemas.microsoft.com/office/drawing/2014/main" id="{00000000-0008-0000-07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098" name="Text Box 6">
          <a:extLst>
            <a:ext uri="{FF2B5EF4-FFF2-40B4-BE49-F238E27FC236}">
              <a16:creationId xmlns:a16="http://schemas.microsoft.com/office/drawing/2014/main" id="{00000000-0008-0000-07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099" name="Text Box 4">
          <a:extLst>
            <a:ext uri="{FF2B5EF4-FFF2-40B4-BE49-F238E27FC236}">
              <a16:creationId xmlns:a16="http://schemas.microsoft.com/office/drawing/2014/main" id="{00000000-0008-0000-07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00" name="Text Box 6">
          <a:extLst>
            <a:ext uri="{FF2B5EF4-FFF2-40B4-BE49-F238E27FC236}">
              <a16:creationId xmlns:a16="http://schemas.microsoft.com/office/drawing/2014/main" id="{00000000-0008-0000-07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01" name="Text Box 4">
          <a:extLst>
            <a:ext uri="{FF2B5EF4-FFF2-40B4-BE49-F238E27FC236}">
              <a16:creationId xmlns:a16="http://schemas.microsoft.com/office/drawing/2014/main" id="{00000000-0008-0000-07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02" name="Text Box 6">
          <a:extLst>
            <a:ext uri="{FF2B5EF4-FFF2-40B4-BE49-F238E27FC236}">
              <a16:creationId xmlns:a16="http://schemas.microsoft.com/office/drawing/2014/main" id="{00000000-0008-0000-07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03" name="Text Box 4">
          <a:extLst>
            <a:ext uri="{FF2B5EF4-FFF2-40B4-BE49-F238E27FC236}">
              <a16:creationId xmlns:a16="http://schemas.microsoft.com/office/drawing/2014/main" id="{00000000-0008-0000-07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04" name="Text Box 6">
          <a:extLst>
            <a:ext uri="{FF2B5EF4-FFF2-40B4-BE49-F238E27FC236}">
              <a16:creationId xmlns:a16="http://schemas.microsoft.com/office/drawing/2014/main" id="{00000000-0008-0000-07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05" name="Text Box 4">
          <a:extLst>
            <a:ext uri="{FF2B5EF4-FFF2-40B4-BE49-F238E27FC236}">
              <a16:creationId xmlns:a16="http://schemas.microsoft.com/office/drawing/2014/main" id="{00000000-0008-0000-07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06" name="Text Box 6">
          <a:extLst>
            <a:ext uri="{FF2B5EF4-FFF2-40B4-BE49-F238E27FC236}">
              <a16:creationId xmlns:a16="http://schemas.microsoft.com/office/drawing/2014/main" id="{00000000-0008-0000-07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07" name="Text Box 4">
          <a:extLst>
            <a:ext uri="{FF2B5EF4-FFF2-40B4-BE49-F238E27FC236}">
              <a16:creationId xmlns:a16="http://schemas.microsoft.com/office/drawing/2014/main" id="{00000000-0008-0000-07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08" name="Text Box 6">
          <a:extLst>
            <a:ext uri="{FF2B5EF4-FFF2-40B4-BE49-F238E27FC236}">
              <a16:creationId xmlns:a16="http://schemas.microsoft.com/office/drawing/2014/main" id="{00000000-0008-0000-07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09" name="Text Box 4">
          <a:extLst>
            <a:ext uri="{FF2B5EF4-FFF2-40B4-BE49-F238E27FC236}">
              <a16:creationId xmlns:a16="http://schemas.microsoft.com/office/drawing/2014/main" id="{00000000-0008-0000-07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10" name="Text Box 6">
          <a:extLst>
            <a:ext uri="{FF2B5EF4-FFF2-40B4-BE49-F238E27FC236}">
              <a16:creationId xmlns:a16="http://schemas.microsoft.com/office/drawing/2014/main" id="{00000000-0008-0000-07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11" name="Text Box 4">
          <a:extLst>
            <a:ext uri="{FF2B5EF4-FFF2-40B4-BE49-F238E27FC236}">
              <a16:creationId xmlns:a16="http://schemas.microsoft.com/office/drawing/2014/main" id="{00000000-0008-0000-07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12" name="Text Box 6">
          <a:extLst>
            <a:ext uri="{FF2B5EF4-FFF2-40B4-BE49-F238E27FC236}">
              <a16:creationId xmlns:a16="http://schemas.microsoft.com/office/drawing/2014/main" id="{00000000-0008-0000-07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13" name="Text Box 4">
          <a:extLst>
            <a:ext uri="{FF2B5EF4-FFF2-40B4-BE49-F238E27FC236}">
              <a16:creationId xmlns:a16="http://schemas.microsoft.com/office/drawing/2014/main" id="{00000000-0008-0000-07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14" name="Text Box 6">
          <a:extLst>
            <a:ext uri="{FF2B5EF4-FFF2-40B4-BE49-F238E27FC236}">
              <a16:creationId xmlns:a16="http://schemas.microsoft.com/office/drawing/2014/main" id="{00000000-0008-0000-07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15" name="Text Box 4">
          <a:extLst>
            <a:ext uri="{FF2B5EF4-FFF2-40B4-BE49-F238E27FC236}">
              <a16:creationId xmlns:a16="http://schemas.microsoft.com/office/drawing/2014/main" id="{00000000-0008-0000-07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16" name="Text Box 6">
          <a:extLst>
            <a:ext uri="{FF2B5EF4-FFF2-40B4-BE49-F238E27FC236}">
              <a16:creationId xmlns:a16="http://schemas.microsoft.com/office/drawing/2014/main" id="{00000000-0008-0000-07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17" name="Text Box 4">
          <a:extLst>
            <a:ext uri="{FF2B5EF4-FFF2-40B4-BE49-F238E27FC236}">
              <a16:creationId xmlns:a16="http://schemas.microsoft.com/office/drawing/2014/main" id="{00000000-0008-0000-07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18" name="Text Box 6">
          <a:extLst>
            <a:ext uri="{FF2B5EF4-FFF2-40B4-BE49-F238E27FC236}">
              <a16:creationId xmlns:a16="http://schemas.microsoft.com/office/drawing/2014/main" id="{00000000-0008-0000-07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19" name="Text Box 4">
          <a:extLst>
            <a:ext uri="{FF2B5EF4-FFF2-40B4-BE49-F238E27FC236}">
              <a16:creationId xmlns:a16="http://schemas.microsoft.com/office/drawing/2014/main" id="{00000000-0008-0000-07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20" name="Text Box 6">
          <a:extLst>
            <a:ext uri="{FF2B5EF4-FFF2-40B4-BE49-F238E27FC236}">
              <a16:creationId xmlns:a16="http://schemas.microsoft.com/office/drawing/2014/main" id="{00000000-0008-0000-07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21" name="Text Box 4">
          <a:extLst>
            <a:ext uri="{FF2B5EF4-FFF2-40B4-BE49-F238E27FC236}">
              <a16:creationId xmlns:a16="http://schemas.microsoft.com/office/drawing/2014/main" id="{00000000-0008-0000-07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22" name="Text Box 6">
          <a:extLst>
            <a:ext uri="{FF2B5EF4-FFF2-40B4-BE49-F238E27FC236}">
              <a16:creationId xmlns:a16="http://schemas.microsoft.com/office/drawing/2014/main" id="{00000000-0008-0000-07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23" name="Text Box 4">
          <a:extLst>
            <a:ext uri="{FF2B5EF4-FFF2-40B4-BE49-F238E27FC236}">
              <a16:creationId xmlns:a16="http://schemas.microsoft.com/office/drawing/2014/main" id="{00000000-0008-0000-07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24" name="Text Box 6">
          <a:extLst>
            <a:ext uri="{FF2B5EF4-FFF2-40B4-BE49-F238E27FC236}">
              <a16:creationId xmlns:a16="http://schemas.microsoft.com/office/drawing/2014/main" id="{00000000-0008-0000-07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25" name="Text Box 4">
          <a:extLst>
            <a:ext uri="{FF2B5EF4-FFF2-40B4-BE49-F238E27FC236}">
              <a16:creationId xmlns:a16="http://schemas.microsoft.com/office/drawing/2014/main" id="{00000000-0008-0000-07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26" name="Text Box 6">
          <a:extLst>
            <a:ext uri="{FF2B5EF4-FFF2-40B4-BE49-F238E27FC236}">
              <a16:creationId xmlns:a16="http://schemas.microsoft.com/office/drawing/2014/main" id="{00000000-0008-0000-07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27" name="Text Box 4">
          <a:extLst>
            <a:ext uri="{FF2B5EF4-FFF2-40B4-BE49-F238E27FC236}">
              <a16:creationId xmlns:a16="http://schemas.microsoft.com/office/drawing/2014/main" id="{00000000-0008-0000-07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28" name="Text Box 6">
          <a:extLst>
            <a:ext uri="{FF2B5EF4-FFF2-40B4-BE49-F238E27FC236}">
              <a16:creationId xmlns:a16="http://schemas.microsoft.com/office/drawing/2014/main" id="{00000000-0008-0000-07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29" name="Text Box 4">
          <a:extLst>
            <a:ext uri="{FF2B5EF4-FFF2-40B4-BE49-F238E27FC236}">
              <a16:creationId xmlns:a16="http://schemas.microsoft.com/office/drawing/2014/main" id="{00000000-0008-0000-07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30" name="Text Box 6">
          <a:extLst>
            <a:ext uri="{FF2B5EF4-FFF2-40B4-BE49-F238E27FC236}">
              <a16:creationId xmlns:a16="http://schemas.microsoft.com/office/drawing/2014/main" id="{00000000-0008-0000-07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31" name="Text Box 4">
          <a:extLst>
            <a:ext uri="{FF2B5EF4-FFF2-40B4-BE49-F238E27FC236}">
              <a16:creationId xmlns:a16="http://schemas.microsoft.com/office/drawing/2014/main" id="{00000000-0008-0000-07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32" name="Text Box 6">
          <a:extLst>
            <a:ext uri="{FF2B5EF4-FFF2-40B4-BE49-F238E27FC236}">
              <a16:creationId xmlns:a16="http://schemas.microsoft.com/office/drawing/2014/main" id="{00000000-0008-0000-07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33" name="Text Box 4">
          <a:extLst>
            <a:ext uri="{FF2B5EF4-FFF2-40B4-BE49-F238E27FC236}">
              <a16:creationId xmlns:a16="http://schemas.microsoft.com/office/drawing/2014/main" id="{00000000-0008-0000-07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34" name="Text Box 6">
          <a:extLst>
            <a:ext uri="{FF2B5EF4-FFF2-40B4-BE49-F238E27FC236}">
              <a16:creationId xmlns:a16="http://schemas.microsoft.com/office/drawing/2014/main" id="{00000000-0008-0000-07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35" name="Text Box 4">
          <a:extLst>
            <a:ext uri="{FF2B5EF4-FFF2-40B4-BE49-F238E27FC236}">
              <a16:creationId xmlns:a16="http://schemas.microsoft.com/office/drawing/2014/main" id="{00000000-0008-0000-07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36" name="Text Box 6">
          <a:extLst>
            <a:ext uri="{FF2B5EF4-FFF2-40B4-BE49-F238E27FC236}">
              <a16:creationId xmlns:a16="http://schemas.microsoft.com/office/drawing/2014/main" id="{00000000-0008-0000-07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37" name="Text Box 4">
          <a:extLst>
            <a:ext uri="{FF2B5EF4-FFF2-40B4-BE49-F238E27FC236}">
              <a16:creationId xmlns:a16="http://schemas.microsoft.com/office/drawing/2014/main" id="{00000000-0008-0000-07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38" name="Text Box 6">
          <a:extLst>
            <a:ext uri="{FF2B5EF4-FFF2-40B4-BE49-F238E27FC236}">
              <a16:creationId xmlns:a16="http://schemas.microsoft.com/office/drawing/2014/main" id="{00000000-0008-0000-07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39" name="Text Box 4">
          <a:extLst>
            <a:ext uri="{FF2B5EF4-FFF2-40B4-BE49-F238E27FC236}">
              <a16:creationId xmlns:a16="http://schemas.microsoft.com/office/drawing/2014/main" id="{00000000-0008-0000-07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40" name="Text Box 6">
          <a:extLst>
            <a:ext uri="{FF2B5EF4-FFF2-40B4-BE49-F238E27FC236}">
              <a16:creationId xmlns:a16="http://schemas.microsoft.com/office/drawing/2014/main" id="{00000000-0008-0000-07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41" name="Text Box 4">
          <a:extLst>
            <a:ext uri="{FF2B5EF4-FFF2-40B4-BE49-F238E27FC236}">
              <a16:creationId xmlns:a16="http://schemas.microsoft.com/office/drawing/2014/main" id="{00000000-0008-0000-07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42" name="Text Box 6">
          <a:extLst>
            <a:ext uri="{FF2B5EF4-FFF2-40B4-BE49-F238E27FC236}">
              <a16:creationId xmlns:a16="http://schemas.microsoft.com/office/drawing/2014/main" id="{00000000-0008-0000-07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43" name="Text Box 4">
          <a:extLst>
            <a:ext uri="{FF2B5EF4-FFF2-40B4-BE49-F238E27FC236}">
              <a16:creationId xmlns:a16="http://schemas.microsoft.com/office/drawing/2014/main" id="{00000000-0008-0000-07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44" name="Text Box 6">
          <a:extLst>
            <a:ext uri="{FF2B5EF4-FFF2-40B4-BE49-F238E27FC236}">
              <a16:creationId xmlns:a16="http://schemas.microsoft.com/office/drawing/2014/main" id="{00000000-0008-0000-07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45" name="Text Box 4">
          <a:extLst>
            <a:ext uri="{FF2B5EF4-FFF2-40B4-BE49-F238E27FC236}">
              <a16:creationId xmlns:a16="http://schemas.microsoft.com/office/drawing/2014/main" id="{00000000-0008-0000-07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46" name="Text Box 6">
          <a:extLst>
            <a:ext uri="{FF2B5EF4-FFF2-40B4-BE49-F238E27FC236}">
              <a16:creationId xmlns:a16="http://schemas.microsoft.com/office/drawing/2014/main" id="{00000000-0008-0000-07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47" name="Text Box 4">
          <a:extLst>
            <a:ext uri="{FF2B5EF4-FFF2-40B4-BE49-F238E27FC236}">
              <a16:creationId xmlns:a16="http://schemas.microsoft.com/office/drawing/2014/main" id="{00000000-0008-0000-07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48" name="Text Box 6">
          <a:extLst>
            <a:ext uri="{FF2B5EF4-FFF2-40B4-BE49-F238E27FC236}">
              <a16:creationId xmlns:a16="http://schemas.microsoft.com/office/drawing/2014/main" id="{00000000-0008-0000-07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325</xdr:row>
      <xdr:rowOff>0</xdr:rowOff>
    </xdr:from>
    <xdr:to>
      <xdr:col>4</xdr:col>
      <xdr:colOff>523875</xdr:colOff>
      <xdr:row>326</xdr:row>
      <xdr:rowOff>154469</xdr:rowOff>
    </xdr:to>
    <xdr:sp macro="" textlink="">
      <xdr:nvSpPr>
        <xdr:cNvPr id="2149" name="Text Box 6">
          <a:extLst>
            <a:ext uri="{FF2B5EF4-FFF2-40B4-BE49-F238E27FC236}">
              <a16:creationId xmlns:a16="http://schemas.microsoft.com/office/drawing/2014/main" id="{00000000-0008-0000-07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150" name="Text Box 4">
          <a:extLst>
            <a:ext uri="{FF2B5EF4-FFF2-40B4-BE49-F238E27FC236}">
              <a16:creationId xmlns:a16="http://schemas.microsoft.com/office/drawing/2014/main" id="{00000000-0008-0000-07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151" name="Text Box 6">
          <a:extLst>
            <a:ext uri="{FF2B5EF4-FFF2-40B4-BE49-F238E27FC236}">
              <a16:creationId xmlns:a16="http://schemas.microsoft.com/office/drawing/2014/main" id="{00000000-0008-0000-07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52" name="Text Box 4">
          <a:extLst>
            <a:ext uri="{FF2B5EF4-FFF2-40B4-BE49-F238E27FC236}">
              <a16:creationId xmlns:a16="http://schemas.microsoft.com/office/drawing/2014/main" id="{00000000-0008-0000-07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53" name="Text Box 6">
          <a:extLst>
            <a:ext uri="{FF2B5EF4-FFF2-40B4-BE49-F238E27FC236}">
              <a16:creationId xmlns:a16="http://schemas.microsoft.com/office/drawing/2014/main" id="{00000000-0008-0000-07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54" name="Text Box 4">
          <a:extLst>
            <a:ext uri="{FF2B5EF4-FFF2-40B4-BE49-F238E27FC236}">
              <a16:creationId xmlns:a16="http://schemas.microsoft.com/office/drawing/2014/main" id="{00000000-0008-0000-07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55" name="Text Box 6">
          <a:extLst>
            <a:ext uri="{FF2B5EF4-FFF2-40B4-BE49-F238E27FC236}">
              <a16:creationId xmlns:a16="http://schemas.microsoft.com/office/drawing/2014/main" id="{00000000-0008-0000-07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56" name="Text Box 4">
          <a:extLst>
            <a:ext uri="{FF2B5EF4-FFF2-40B4-BE49-F238E27FC236}">
              <a16:creationId xmlns:a16="http://schemas.microsoft.com/office/drawing/2014/main" id="{00000000-0008-0000-07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157" name="Text Box 6">
          <a:extLst>
            <a:ext uri="{FF2B5EF4-FFF2-40B4-BE49-F238E27FC236}">
              <a16:creationId xmlns:a16="http://schemas.microsoft.com/office/drawing/2014/main" id="{00000000-0008-0000-07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58" name="Text Box 4">
          <a:extLst>
            <a:ext uri="{FF2B5EF4-FFF2-40B4-BE49-F238E27FC236}">
              <a16:creationId xmlns:a16="http://schemas.microsoft.com/office/drawing/2014/main" id="{00000000-0008-0000-07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59" name="Text Box 6">
          <a:extLst>
            <a:ext uri="{FF2B5EF4-FFF2-40B4-BE49-F238E27FC236}">
              <a16:creationId xmlns:a16="http://schemas.microsoft.com/office/drawing/2014/main" id="{00000000-0008-0000-07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60" name="Text Box 4">
          <a:extLst>
            <a:ext uri="{FF2B5EF4-FFF2-40B4-BE49-F238E27FC236}">
              <a16:creationId xmlns:a16="http://schemas.microsoft.com/office/drawing/2014/main" id="{00000000-0008-0000-07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61" name="Text Box 6">
          <a:extLst>
            <a:ext uri="{FF2B5EF4-FFF2-40B4-BE49-F238E27FC236}">
              <a16:creationId xmlns:a16="http://schemas.microsoft.com/office/drawing/2014/main" id="{00000000-0008-0000-07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62" name="Text Box 4">
          <a:extLst>
            <a:ext uri="{FF2B5EF4-FFF2-40B4-BE49-F238E27FC236}">
              <a16:creationId xmlns:a16="http://schemas.microsoft.com/office/drawing/2014/main" id="{00000000-0008-0000-07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63" name="Text Box 6">
          <a:extLst>
            <a:ext uri="{FF2B5EF4-FFF2-40B4-BE49-F238E27FC236}">
              <a16:creationId xmlns:a16="http://schemas.microsoft.com/office/drawing/2014/main" id="{00000000-0008-0000-07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64" name="Text Box 4">
          <a:extLst>
            <a:ext uri="{FF2B5EF4-FFF2-40B4-BE49-F238E27FC236}">
              <a16:creationId xmlns:a16="http://schemas.microsoft.com/office/drawing/2014/main" id="{00000000-0008-0000-07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65" name="Text Box 6">
          <a:extLst>
            <a:ext uri="{FF2B5EF4-FFF2-40B4-BE49-F238E27FC236}">
              <a16:creationId xmlns:a16="http://schemas.microsoft.com/office/drawing/2014/main" id="{00000000-0008-0000-07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66" name="Text Box 4">
          <a:extLst>
            <a:ext uri="{FF2B5EF4-FFF2-40B4-BE49-F238E27FC236}">
              <a16:creationId xmlns:a16="http://schemas.microsoft.com/office/drawing/2014/main" id="{00000000-0008-0000-07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67" name="Text Box 6">
          <a:extLst>
            <a:ext uri="{FF2B5EF4-FFF2-40B4-BE49-F238E27FC236}">
              <a16:creationId xmlns:a16="http://schemas.microsoft.com/office/drawing/2014/main" id="{00000000-0008-0000-07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68" name="Text Box 4">
          <a:extLst>
            <a:ext uri="{FF2B5EF4-FFF2-40B4-BE49-F238E27FC236}">
              <a16:creationId xmlns:a16="http://schemas.microsoft.com/office/drawing/2014/main" id="{00000000-0008-0000-07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69" name="Text Box 6">
          <a:extLst>
            <a:ext uri="{FF2B5EF4-FFF2-40B4-BE49-F238E27FC236}">
              <a16:creationId xmlns:a16="http://schemas.microsoft.com/office/drawing/2014/main" id="{00000000-0008-0000-07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70" name="Text Box 4">
          <a:extLst>
            <a:ext uri="{FF2B5EF4-FFF2-40B4-BE49-F238E27FC236}">
              <a16:creationId xmlns:a16="http://schemas.microsoft.com/office/drawing/2014/main" id="{00000000-0008-0000-07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71" name="Text Box 6">
          <a:extLst>
            <a:ext uri="{FF2B5EF4-FFF2-40B4-BE49-F238E27FC236}">
              <a16:creationId xmlns:a16="http://schemas.microsoft.com/office/drawing/2014/main" id="{00000000-0008-0000-07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72" name="Text Box 4">
          <a:extLst>
            <a:ext uri="{FF2B5EF4-FFF2-40B4-BE49-F238E27FC236}">
              <a16:creationId xmlns:a16="http://schemas.microsoft.com/office/drawing/2014/main" id="{00000000-0008-0000-07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73" name="Text Box 6">
          <a:extLst>
            <a:ext uri="{FF2B5EF4-FFF2-40B4-BE49-F238E27FC236}">
              <a16:creationId xmlns:a16="http://schemas.microsoft.com/office/drawing/2014/main" id="{00000000-0008-0000-07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74" name="Text Box 4">
          <a:extLst>
            <a:ext uri="{FF2B5EF4-FFF2-40B4-BE49-F238E27FC236}">
              <a16:creationId xmlns:a16="http://schemas.microsoft.com/office/drawing/2014/main" id="{00000000-0008-0000-07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75" name="Text Box 6">
          <a:extLst>
            <a:ext uri="{FF2B5EF4-FFF2-40B4-BE49-F238E27FC236}">
              <a16:creationId xmlns:a16="http://schemas.microsoft.com/office/drawing/2014/main" id="{00000000-0008-0000-07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76" name="Text Box 4">
          <a:extLst>
            <a:ext uri="{FF2B5EF4-FFF2-40B4-BE49-F238E27FC236}">
              <a16:creationId xmlns:a16="http://schemas.microsoft.com/office/drawing/2014/main" id="{00000000-0008-0000-07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77" name="Text Box 6">
          <a:extLst>
            <a:ext uri="{FF2B5EF4-FFF2-40B4-BE49-F238E27FC236}">
              <a16:creationId xmlns:a16="http://schemas.microsoft.com/office/drawing/2014/main" id="{00000000-0008-0000-07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78" name="Text Box 4">
          <a:extLst>
            <a:ext uri="{FF2B5EF4-FFF2-40B4-BE49-F238E27FC236}">
              <a16:creationId xmlns:a16="http://schemas.microsoft.com/office/drawing/2014/main" id="{00000000-0008-0000-07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179" name="Text Box 6">
          <a:extLst>
            <a:ext uri="{FF2B5EF4-FFF2-40B4-BE49-F238E27FC236}">
              <a16:creationId xmlns:a16="http://schemas.microsoft.com/office/drawing/2014/main" id="{00000000-0008-0000-07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80" name="Text Box 4">
          <a:extLst>
            <a:ext uri="{FF2B5EF4-FFF2-40B4-BE49-F238E27FC236}">
              <a16:creationId xmlns:a16="http://schemas.microsoft.com/office/drawing/2014/main" id="{00000000-0008-0000-07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81" name="Text Box 6">
          <a:extLst>
            <a:ext uri="{FF2B5EF4-FFF2-40B4-BE49-F238E27FC236}">
              <a16:creationId xmlns:a16="http://schemas.microsoft.com/office/drawing/2014/main" id="{00000000-0008-0000-07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82" name="Text Box 4">
          <a:extLst>
            <a:ext uri="{FF2B5EF4-FFF2-40B4-BE49-F238E27FC236}">
              <a16:creationId xmlns:a16="http://schemas.microsoft.com/office/drawing/2014/main" id="{00000000-0008-0000-07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183" name="Text Box 6">
          <a:extLst>
            <a:ext uri="{FF2B5EF4-FFF2-40B4-BE49-F238E27FC236}">
              <a16:creationId xmlns:a16="http://schemas.microsoft.com/office/drawing/2014/main" id="{00000000-0008-0000-07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84" name="Text Box 4">
          <a:extLst>
            <a:ext uri="{FF2B5EF4-FFF2-40B4-BE49-F238E27FC236}">
              <a16:creationId xmlns:a16="http://schemas.microsoft.com/office/drawing/2014/main" id="{00000000-0008-0000-07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185" name="Text Box 6">
          <a:extLst>
            <a:ext uri="{FF2B5EF4-FFF2-40B4-BE49-F238E27FC236}">
              <a16:creationId xmlns:a16="http://schemas.microsoft.com/office/drawing/2014/main" id="{00000000-0008-0000-07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86" name="Text Box 4">
          <a:extLst>
            <a:ext uri="{FF2B5EF4-FFF2-40B4-BE49-F238E27FC236}">
              <a16:creationId xmlns:a16="http://schemas.microsoft.com/office/drawing/2014/main" id="{00000000-0008-0000-07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187" name="Text Box 6">
          <a:extLst>
            <a:ext uri="{FF2B5EF4-FFF2-40B4-BE49-F238E27FC236}">
              <a16:creationId xmlns:a16="http://schemas.microsoft.com/office/drawing/2014/main" id="{00000000-0008-0000-07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88" name="Text Box 4">
          <a:extLst>
            <a:ext uri="{FF2B5EF4-FFF2-40B4-BE49-F238E27FC236}">
              <a16:creationId xmlns:a16="http://schemas.microsoft.com/office/drawing/2014/main" id="{00000000-0008-0000-07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89" name="Text Box 6">
          <a:extLst>
            <a:ext uri="{FF2B5EF4-FFF2-40B4-BE49-F238E27FC236}">
              <a16:creationId xmlns:a16="http://schemas.microsoft.com/office/drawing/2014/main" id="{00000000-0008-0000-07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90" name="Text Box 4">
          <a:extLst>
            <a:ext uri="{FF2B5EF4-FFF2-40B4-BE49-F238E27FC236}">
              <a16:creationId xmlns:a16="http://schemas.microsoft.com/office/drawing/2014/main" id="{00000000-0008-0000-07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191" name="Text Box 6">
          <a:extLst>
            <a:ext uri="{FF2B5EF4-FFF2-40B4-BE49-F238E27FC236}">
              <a16:creationId xmlns:a16="http://schemas.microsoft.com/office/drawing/2014/main" id="{00000000-0008-0000-07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92" name="Text Box 4">
          <a:extLst>
            <a:ext uri="{FF2B5EF4-FFF2-40B4-BE49-F238E27FC236}">
              <a16:creationId xmlns:a16="http://schemas.microsoft.com/office/drawing/2014/main" id="{00000000-0008-0000-07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93" name="Text Box 6">
          <a:extLst>
            <a:ext uri="{FF2B5EF4-FFF2-40B4-BE49-F238E27FC236}">
              <a16:creationId xmlns:a16="http://schemas.microsoft.com/office/drawing/2014/main" id="{00000000-0008-0000-07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94" name="Text Box 4">
          <a:extLst>
            <a:ext uri="{FF2B5EF4-FFF2-40B4-BE49-F238E27FC236}">
              <a16:creationId xmlns:a16="http://schemas.microsoft.com/office/drawing/2014/main" id="{00000000-0008-0000-07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195" name="Text Box 6">
          <a:extLst>
            <a:ext uri="{FF2B5EF4-FFF2-40B4-BE49-F238E27FC236}">
              <a16:creationId xmlns:a16="http://schemas.microsoft.com/office/drawing/2014/main" id="{00000000-0008-0000-07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96" name="Text Box 4">
          <a:extLst>
            <a:ext uri="{FF2B5EF4-FFF2-40B4-BE49-F238E27FC236}">
              <a16:creationId xmlns:a16="http://schemas.microsoft.com/office/drawing/2014/main" id="{00000000-0008-0000-07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197" name="Text Box 6">
          <a:extLst>
            <a:ext uri="{FF2B5EF4-FFF2-40B4-BE49-F238E27FC236}">
              <a16:creationId xmlns:a16="http://schemas.microsoft.com/office/drawing/2014/main" id="{00000000-0008-0000-07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98" name="Text Box 4">
          <a:extLst>
            <a:ext uri="{FF2B5EF4-FFF2-40B4-BE49-F238E27FC236}">
              <a16:creationId xmlns:a16="http://schemas.microsoft.com/office/drawing/2014/main" id="{00000000-0008-0000-07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199" name="Text Box 6">
          <a:extLst>
            <a:ext uri="{FF2B5EF4-FFF2-40B4-BE49-F238E27FC236}">
              <a16:creationId xmlns:a16="http://schemas.microsoft.com/office/drawing/2014/main" id="{00000000-0008-0000-07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00" name="Text Box 4">
          <a:extLst>
            <a:ext uri="{FF2B5EF4-FFF2-40B4-BE49-F238E27FC236}">
              <a16:creationId xmlns:a16="http://schemas.microsoft.com/office/drawing/2014/main" id="{00000000-0008-0000-07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01" name="Text Box 6">
          <a:extLst>
            <a:ext uri="{FF2B5EF4-FFF2-40B4-BE49-F238E27FC236}">
              <a16:creationId xmlns:a16="http://schemas.microsoft.com/office/drawing/2014/main" id="{00000000-0008-0000-07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02" name="Text Box 4">
          <a:extLst>
            <a:ext uri="{FF2B5EF4-FFF2-40B4-BE49-F238E27FC236}">
              <a16:creationId xmlns:a16="http://schemas.microsoft.com/office/drawing/2014/main" id="{00000000-0008-0000-07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03" name="Text Box 6">
          <a:extLst>
            <a:ext uri="{FF2B5EF4-FFF2-40B4-BE49-F238E27FC236}">
              <a16:creationId xmlns:a16="http://schemas.microsoft.com/office/drawing/2014/main" id="{00000000-0008-0000-07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04" name="Text Box 4">
          <a:extLst>
            <a:ext uri="{FF2B5EF4-FFF2-40B4-BE49-F238E27FC236}">
              <a16:creationId xmlns:a16="http://schemas.microsoft.com/office/drawing/2014/main" id="{00000000-0008-0000-07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05" name="Text Box 6">
          <a:extLst>
            <a:ext uri="{FF2B5EF4-FFF2-40B4-BE49-F238E27FC236}">
              <a16:creationId xmlns:a16="http://schemas.microsoft.com/office/drawing/2014/main" id="{00000000-0008-0000-07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06" name="Text Box 4">
          <a:extLst>
            <a:ext uri="{FF2B5EF4-FFF2-40B4-BE49-F238E27FC236}">
              <a16:creationId xmlns:a16="http://schemas.microsoft.com/office/drawing/2014/main" id="{00000000-0008-0000-07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07" name="Text Box 6">
          <a:extLst>
            <a:ext uri="{FF2B5EF4-FFF2-40B4-BE49-F238E27FC236}">
              <a16:creationId xmlns:a16="http://schemas.microsoft.com/office/drawing/2014/main" id="{00000000-0008-0000-07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08" name="Text Box 4">
          <a:extLst>
            <a:ext uri="{FF2B5EF4-FFF2-40B4-BE49-F238E27FC236}">
              <a16:creationId xmlns:a16="http://schemas.microsoft.com/office/drawing/2014/main" id="{00000000-0008-0000-07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09" name="Text Box 6">
          <a:extLst>
            <a:ext uri="{FF2B5EF4-FFF2-40B4-BE49-F238E27FC236}">
              <a16:creationId xmlns:a16="http://schemas.microsoft.com/office/drawing/2014/main" id="{00000000-0008-0000-07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10" name="Text Box 4">
          <a:extLst>
            <a:ext uri="{FF2B5EF4-FFF2-40B4-BE49-F238E27FC236}">
              <a16:creationId xmlns:a16="http://schemas.microsoft.com/office/drawing/2014/main" id="{00000000-0008-0000-07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11" name="Text Box 6">
          <a:extLst>
            <a:ext uri="{FF2B5EF4-FFF2-40B4-BE49-F238E27FC236}">
              <a16:creationId xmlns:a16="http://schemas.microsoft.com/office/drawing/2014/main" id="{00000000-0008-0000-07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12" name="Text Box 4">
          <a:extLst>
            <a:ext uri="{FF2B5EF4-FFF2-40B4-BE49-F238E27FC236}">
              <a16:creationId xmlns:a16="http://schemas.microsoft.com/office/drawing/2014/main" id="{00000000-0008-0000-07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13" name="Text Box 6">
          <a:extLst>
            <a:ext uri="{FF2B5EF4-FFF2-40B4-BE49-F238E27FC236}">
              <a16:creationId xmlns:a16="http://schemas.microsoft.com/office/drawing/2014/main" id="{00000000-0008-0000-07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14" name="Text Box 4">
          <a:extLst>
            <a:ext uri="{FF2B5EF4-FFF2-40B4-BE49-F238E27FC236}">
              <a16:creationId xmlns:a16="http://schemas.microsoft.com/office/drawing/2014/main" id="{00000000-0008-0000-07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15" name="Text Box 6">
          <a:extLst>
            <a:ext uri="{FF2B5EF4-FFF2-40B4-BE49-F238E27FC236}">
              <a16:creationId xmlns:a16="http://schemas.microsoft.com/office/drawing/2014/main" id="{00000000-0008-0000-07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16" name="Text Box 4">
          <a:extLst>
            <a:ext uri="{FF2B5EF4-FFF2-40B4-BE49-F238E27FC236}">
              <a16:creationId xmlns:a16="http://schemas.microsoft.com/office/drawing/2014/main" id="{00000000-0008-0000-07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17" name="Text Box 6">
          <a:extLst>
            <a:ext uri="{FF2B5EF4-FFF2-40B4-BE49-F238E27FC236}">
              <a16:creationId xmlns:a16="http://schemas.microsoft.com/office/drawing/2014/main" id="{00000000-0008-0000-07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18" name="Text Box 4">
          <a:extLst>
            <a:ext uri="{FF2B5EF4-FFF2-40B4-BE49-F238E27FC236}">
              <a16:creationId xmlns:a16="http://schemas.microsoft.com/office/drawing/2014/main" id="{00000000-0008-0000-07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19" name="Text Box 6">
          <a:extLst>
            <a:ext uri="{FF2B5EF4-FFF2-40B4-BE49-F238E27FC236}">
              <a16:creationId xmlns:a16="http://schemas.microsoft.com/office/drawing/2014/main" id="{00000000-0008-0000-07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20" name="Text Box 4">
          <a:extLst>
            <a:ext uri="{FF2B5EF4-FFF2-40B4-BE49-F238E27FC236}">
              <a16:creationId xmlns:a16="http://schemas.microsoft.com/office/drawing/2014/main" id="{00000000-0008-0000-07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21" name="Text Box 6">
          <a:extLst>
            <a:ext uri="{FF2B5EF4-FFF2-40B4-BE49-F238E27FC236}">
              <a16:creationId xmlns:a16="http://schemas.microsoft.com/office/drawing/2014/main" id="{00000000-0008-0000-07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22" name="Text Box 4">
          <a:extLst>
            <a:ext uri="{FF2B5EF4-FFF2-40B4-BE49-F238E27FC236}">
              <a16:creationId xmlns:a16="http://schemas.microsoft.com/office/drawing/2014/main" id="{00000000-0008-0000-07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23" name="Text Box 6">
          <a:extLst>
            <a:ext uri="{FF2B5EF4-FFF2-40B4-BE49-F238E27FC236}">
              <a16:creationId xmlns:a16="http://schemas.microsoft.com/office/drawing/2014/main" id="{00000000-0008-0000-07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24" name="Text Box 4">
          <a:extLst>
            <a:ext uri="{FF2B5EF4-FFF2-40B4-BE49-F238E27FC236}">
              <a16:creationId xmlns:a16="http://schemas.microsoft.com/office/drawing/2014/main" id="{00000000-0008-0000-07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25" name="Text Box 6">
          <a:extLst>
            <a:ext uri="{FF2B5EF4-FFF2-40B4-BE49-F238E27FC236}">
              <a16:creationId xmlns:a16="http://schemas.microsoft.com/office/drawing/2014/main" id="{00000000-0008-0000-07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226" name="Text Box 4">
          <a:extLst>
            <a:ext uri="{FF2B5EF4-FFF2-40B4-BE49-F238E27FC236}">
              <a16:creationId xmlns:a16="http://schemas.microsoft.com/office/drawing/2014/main" id="{00000000-0008-0000-07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227" name="Text Box 6">
          <a:extLst>
            <a:ext uri="{FF2B5EF4-FFF2-40B4-BE49-F238E27FC236}">
              <a16:creationId xmlns:a16="http://schemas.microsoft.com/office/drawing/2014/main" id="{00000000-0008-0000-07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28" name="Text Box 4">
          <a:extLst>
            <a:ext uri="{FF2B5EF4-FFF2-40B4-BE49-F238E27FC236}">
              <a16:creationId xmlns:a16="http://schemas.microsoft.com/office/drawing/2014/main" id="{00000000-0008-0000-07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29" name="Text Box 6">
          <a:extLst>
            <a:ext uri="{FF2B5EF4-FFF2-40B4-BE49-F238E27FC236}">
              <a16:creationId xmlns:a16="http://schemas.microsoft.com/office/drawing/2014/main" id="{00000000-0008-0000-07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30" name="Text Box 4">
          <a:extLst>
            <a:ext uri="{FF2B5EF4-FFF2-40B4-BE49-F238E27FC236}">
              <a16:creationId xmlns:a16="http://schemas.microsoft.com/office/drawing/2014/main" id="{00000000-0008-0000-07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31" name="Text Box 6">
          <a:extLst>
            <a:ext uri="{FF2B5EF4-FFF2-40B4-BE49-F238E27FC236}">
              <a16:creationId xmlns:a16="http://schemas.microsoft.com/office/drawing/2014/main" id="{00000000-0008-0000-07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32" name="Text Box 4">
          <a:extLst>
            <a:ext uri="{FF2B5EF4-FFF2-40B4-BE49-F238E27FC236}">
              <a16:creationId xmlns:a16="http://schemas.microsoft.com/office/drawing/2014/main" id="{00000000-0008-0000-07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233" name="Text Box 6">
          <a:extLst>
            <a:ext uri="{FF2B5EF4-FFF2-40B4-BE49-F238E27FC236}">
              <a16:creationId xmlns:a16="http://schemas.microsoft.com/office/drawing/2014/main" id="{00000000-0008-0000-07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34" name="Text Box 4">
          <a:extLst>
            <a:ext uri="{FF2B5EF4-FFF2-40B4-BE49-F238E27FC236}">
              <a16:creationId xmlns:a16="http://schemas.microsoft.com/office/drawing/2014/main" id="{00000000-0008-0000-07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35" name="Text Box 6">
          <a:extLst>
            <a:ext uri="{FF2B5EF4-FFF2-40B4-BE49-F238E27FC236}">
              <a16:creationId xmlns:a16="http://schemas.microsoft.com/office/drawing/2014/main" id="{00000000-0008-0000-07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36" name="Text Box 4">
          <a:extLst>
            <a:ext uri="{FF2B5EF4-FFF2-40B4-BE49-F238E27FC236}">
              <a16:creationId xmlns:a16="http://schemas.microsoft.com/office/drawing/2014/main" id="{00000000-0008-0000-07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37" name="Text Box 6">
          <a:extLst>
            <a:ext uri="{FF2B5EF4-FFF2-40B4-BE49-F238E27FC236}">
              <a16:creationId xmlns:a16="http://schemas.microsoft.com/office/drawing/2014/main" id="{00000000-0008-0000-07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38" name="Text Box 4">
          <a:extLst>
            <a:ext uri="{FF2B5EF4-FFF2-40B4-BE49-F238E27FC236}">
              <a16:creationId xmlns:a16="http://schemas.microsoft.com/office/drawing/2014/main" id="{00000000-0008-0000-07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39" name="Text Box 6">
          <a:extLst>
            <a:ext uri="{FF2B5EF4-FFF2-40B4-BE49-F238E27FC236}">
              <a16:creationId xmlns:a16="http://schemas.microsoft.com/office/drawing/2014/main" id="{00000000-0008-0000-07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40" name="Text Box 4">
          <a:extLst>
            <a:ext uri="{FF2B5EF4-FFF2-40B4-BE49-F238E27FC236}">
              <a16:creationId xmlns:a16="http://schemas.microsoft.com/office/drawing/2014/main" id="{00000000-0008-0000-07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41" name="Text Box 6">
          <a:extLst>
            <a:ext uri="{FF2B5EF4-FFF2-40B4-BE49-F238E27FC236}">
              <a16:creationId xmlns:a16="http://schemas.microsoft.com/office/drawing/2014/main" id="{00000000-0008-0000-07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42" name="Text Box 4">
          <a:extLst>
            <a:ext uri="{FF2B5EF4-FFF2-40B4-BE49-F238E27FC236}">
              <a16:creationId xmlns:a16="http://schemas.microsoft.com/office/drawing/2014/main" id="{00000000-0008-0000-07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43" name="Text Box 6">
          <a:extLst>
            <a:ext uri="{FF2B5EF4-FFF2-40B4-BE49-F238E27FC236}">
              <a16:creationId xmlns:a16="http://schemas.microsoft.com/office/drawing/2014/main" id="{00000000-0008-0000-07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44" name="Text Box 4">
          <a:extLst>
            <a:ext uri="{FF2B5EF4-FFF2-40B4-BE49-F238E27FC236}">
              <a16:creationId xmlns:a16="http://schemas.microsoft.com/office/drawing/2014/main" id="{00000000-0008-0000-07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45" name="Text Box 6">
          <a:extLst>
            <a:ext uri="{FF2B5EF4-FFF2-40B4-BE49-F238E27FC236}">
              <a16:creationId xmlns:a16="http://schemas.microsoft.com/office/drawing/2014/main" id="{00000000-0008-0000-07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46" name="Text Box 4">
          <a:extLst>
            <a:ext uri="{FF2B5EF4-FFF2-40B4-BE49-F238E27FC236}">
              <a16:creationId xmlns:a16="http://schemas.microsoft.com/office/drawing/2014/main" id="{00000000-0008-0000-07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47" name="Text Box 6">
          <a:extLst>
            <a:ext uri="{FF2B5EF4-FFF2-40B4-BE49-F238E27FC236}">
              <a16:creationId xmlns:a16="http://schemas.microsoft.com/office/drawing/2014/main" id="{00000000-0008-0000-07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48" name="Text Box 4">
          <a:extLst>
            <a:ext uri="{FF2B5EF4-FFF2-40B4-BE49-F238E27FC236}">
              <a16:creationId xmlns:a16="http://schemas.microsoft.com/office/drawing/2014/main" id="{00000000-0008-0000-07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49" name="Text Box 6">
          <a:extLst>
            <a:ext uri="{FF2B5EF4-FFF2-40B4-BE49-F238E27FC236}">
              <a16:creationId xmlns:a16="http://schemas.microsoft.com/office/drawing/2014/main" id="{00000000-0008-0000-07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50" name="Text Box 4">
          <a:extLst>
            <a:ext uri="{FF2B5EF4-FFF2-40B4-BE49-F238E27FC236}">
              <a16:creationId xmlns:a16="http://schemas.microsoft.com/office/drawing/2014/main" id="{00000000-0008-0000-07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51" name="Text Box 6">
          <a:extLst>
            <a:ext uri="{FF2B5EF4-FFF2-40B4-BE49-F238E27FC236}">
              <a16:creationId xmlns:a16="http://schemas.microsoft.com/office/drawing/2014/main" id="{00000000-0008-0000-07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52" name="Text Box 4">
          <a:extLst>
            <a:ext uri="{FF2B5EF4-FFF2-40B4-BE49-F238E27FC236}">
              <a16:creationId xmlns:a16="http://schemas.microsoft.com/office/drawing/2014/main" id="{00000000-0008-0000-07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53" name="Text Box 6">
          <a:extLst>
            <a:ext uri="{FF2B5EF4-FFF2-40B4-BE49-F238E27FC236}">
              <a16:creationId xmlns:a16="http://schemas.microsoft.com/office/drawing/2014/main" id="{00000000-0008-0000-07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54" name="Text Box 4">
          <a:extLst>
            <a:ext uri="{FF2B5EF4-FFF2-40B4-BE49-F238E27FC236}">
              <a16:creationId xmlns:a16="http://schemas.microsoft.com/office/drawing/2014/main" id="{00000000-0008-0000-07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55" name="Text Box 6">
          <a:extLst>
            <a:ext uri="{FF2B5EF4-FFF2-40B4-BE49-F238E27FC236}">
              <a16:creationId xmlns:a16="http://schemas.microsoft.com/office/drawing/2014/main" id="{00000000-0008-0000-07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56" name="Text Box 4">
          <a:extLst>
            <a:ext uri="{FF2B5EF4-FFF2-40B4-BE49-F238E27FC236}">
              <a16:creationId xmlns:a16="http://schemas.microsoft.com/office/drawing/2014/main" id="{00000000-0008-0000-07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57" name="Text Box 6">
          <a:extLst>
            <a:ext uri="{FF2B5EF4-FFF2-40B4-BE49-F238E27FC236}">
              <a16:creationId xmlns:a16="http://schemas.microsoft.com/office/drawing/2014/main" id="{00000000-0008-0000-07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58" name="Text Box 4">
          <a:extLst>
            <a:ext uri="{FF2B5EF4-FFF2-40B4-BE49-F238E27FC236}">
              <a16:creationId xmlns:a16="http://schemas.microsoft.com/office/drawing/2014/main" id="{00000000-0008-0000-07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59" name="Text Box 6">
          <a:extLst>
            <a:ext uri="{FF2B5EF4-FFF2-40B4-BE49-F238E27FC236}">
              <a16:creationId xmlns:a16="http://schemas.microsoft.com/office/drawing/2014/main" id="{00000000-0008-0000-07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60" name="Text Box 4">
          <a:extLst>
            <a:ext uri="{FF2B5EF4-FFF2-40B4-BE49-F238E27FC236}">
              <a16:creationId xmlns:a16="http://schemas.microsoft.com/office/drawing/2014/main" id="{00000000-0008-0000-07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61" name="Text Box 6">
          <a:extLst>
            <a:ext uri="{FF2B5EF4-FFF2-40B4-BE49-F238E27FC236}">
              <a16:creationId xmlns:a16="http://schemas.microsoft.com/office/drawing/2014/main" id="{00000000-0008-0000-07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262" name="Text Box 4">
          <a:extLst>
            <a:ext uri="{FF2B5EF4-FFF2-40B4-BE49-F238E27FC236}">
              <a16:creationId xmlns:a16="http://schemas.microsoft.com/office/drawing/2014/main" id="{00000000-0008-0000-07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106844</xdr:rowOff>
    </xdr:to>
    <xdr:sp macro="" textlink="">
      <xdr:nvSpPr>
        <xdr:cNvPr id="2263" name="Text Box 6">
          <a:extLst>
            <a:ext uri="{FF2B5EF4-FFF2-40B4-BE49-F238E27FC236}">
              <a16:creationId xmlns:a16="http://schemas.microsoft.com/office/drawing/2014/main" id="{00000000-0008-0000-07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264" name="Text Box 4">
          <a:extLst>
            <a:ext uri="{FF2B5EF4-FFF2-40B4-BE49-F238E27FC236}">
              <a16:creationId xmlns:a16="http://schemas.microsoft.com/office/drawing/2014/main" id="{00000000-0008-0000-07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265" name="Text Box 6">
          <a:extLst>
            <a:ext uri="{FF2B5EF4-FFF2-40B4-BE49-F238E27FC236}">
              <a16:creationId xmlns:a16="http://schemas.microsoft.com/office/drawing/2014/main" id="{00000000-0008-0000-07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266" name="Text Box 4">
          <a:extLst>
            <a:ext uri="{FF2B5EF4-FFF2-40B4-BE49-F238E27FC236}">
              <a16:creationId xmlns:a16="http://schemas.microsoft.com/office/drawing/2014/main" id="{00000000-0008-0000-07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76200</xdr:colOff>
      <xdr:row>326</xdr:row>
      <xdr:rowOff>106844</xdr:rowOff>
    </xdr:to>
    <xdr:sp macro="" textlink="">
      <xdr:nvSpPr>
        <xdr:cNvPr id="2267" name="Text Box 6">
          <a:extLst>
            <a:ext uri="{FF2B5EF4-FFF2-40B4-BE49-F238E27FC236}">
              <a16:creationId xmlns:a16="http://schemas.microsoft.com/office/drawing/2014/main" id="{00000000-0008-0000-07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268" name="Text Box 4">
          <a:extLst>
            <a:ext uri="{FF2B5EF4-FFF2-40B4-BE49-F238E27FC236}">
              <a16:creationId xmlns:a16="http://schemas.microsoft.com/office/drawing/2014/main" id="{00000000-0008-0000-07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269" name="Text Box 6">
          <a:extLst>
            <a:ext uri="{FF2B5EF4-FFF2-40B4-BE49-F238E27FC236}">
              <a16:creationId xmlns:a16="http://schemas.microsoft.com/office/drawing/2014/main" id="{00000000-0008-0000-07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270" name="Text Box 4">
          <a:extLst>
            <a:ext uri="{FF2B5EF4-FFF2-40B4-BE49-F238E27FC236}">
              <a16:creationId xmlns:a16="http://schemas.microsoft.com/office/drawing/2014/main" id="{00000000-0008-0000-07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271" name="Text Box 6">
          <a:extLst>
            <a:ext uri="{FF2B5EF4-FFF2-40B4-BE49-F238E27FC236}">
              <a16:creationId xmlns:a16="http://schemas.microsoft.com/office/drawing/2014/main" id="{00000000-0008-0000-07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72" name="Text Box 4">
          <a:extLst>
            <a:ext uri="{FF2B5EF4-FFF2-40B4-BE49-F238E27FC236}">
              <a16:creationId xmlns:a16="http://schemas.microsoft.com/office/drawing/2014/main" id="{00000000-0008-0000-07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73" name="Text Box 6">
          <a:extLst>
            <a:ext uri="{FF2B5EF4-FFF2-40B4-BE49-F238E27FC236}">
              <a16:creationId xmlns:a16="http://schemas.microsoft.com/office/drawing/2014/main" id="{00000000-0008-0000-07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74" name="Text Box 4">
          <a:extLst>
            <a:ext uri="{FF2B5EF4-FFF2-40B4-BE49-F238E27FC236}">
              <a16:creationId xmlns:a16="http://schemas.microsoft.com/office/drawing/2014/main" id="{00000000-0008-0000-07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75" name="Text Box 6">
          <a:extLst>
            <a:ext uri="{FF2B5EF4-FFF2-40B4-BE49-F238E27FC236}">
              <a16:creationId xmlns:a16="http://schemas.microsoft.com/office/drawing/2014/main" id="{00000000-0008-0000-07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76" name="Text Box 4">
          <a:extLst>
            <a:ext uri="{FF2B5EF4-FFF2-40B4-BE49-F238E27FC236}">
              <a16:creationId xmlns:a16="http://schemas.microsoft.com/office/drawing/2014/main" id="{00000000-0008-0000-07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77" name="Text Box 6">
          <a:extLst>
            <a:ext uri="{FF2B5EF4-FFF2-40B4-BE49-F238E27FC236}">
              <a16:creationId xmlns:a16="http://schemas.microsoft.com/office/drawing/2014/main" id="{00000000-0008-0000-07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78" name="Text Box 4">
          <a:extLst>
            <a:ext uri="{FF2B5EF4-FFF2-40B4-BE49-F238E27FC236}">
              <a16:creationId xmlns:a16="http://schemas.microsoft.com/office/drawing/2014/main" id="{00000000-0008-0000-07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79" name="Text Box 6">
          <a:extLst>
            <a:ext uri="{FF2B5EF4-FFF2-40B4-BE49-F238E27FC236}">
              <a16:creationId xmlns:a16="http://schemas.microsoft.com/office/drawing/2014/main" id="{00000000-0008-0000-07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80" name="Text Box 4">
          <a:extLst>
            <a:ext uri="{FF2B5EF4-FFF2-40B4-BE49-F238E27FC236}">
              <a16:creationId xmlns:a16="http://schemas.microsoft.com/office/drawing/2014/main" id="{00000000-0008-0000-07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81" name="Text Box 6">
          <a:extLst>
            <a:ext uri="{FF2B5EF4-FFF2-40B4-BE49-F238E27FC236}">
              <a16:creationId xmlns:a16="http://schemas.microsoft.com/office/drawing/2014/main" id="{00000000-0008-0000-07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82" name="Text Box 4">
          <a:extLst>
            <a:ext uri="{FF2B5EF4-FFF2-40B4-BE49-F238E27FC236}">
              <a16:creationId xmlns:a16="http://schemas.microsoft.com/office/drawing/2014/main" id="{00000000-0008-0000-07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83" name="Text Box 6">
          <a:extLst>
            <a:ext uri="{FF2B5EF4-FFF2-40B4-BE49-F238E27FC236}">
              <a16:creationId xmlns:a16="http://schemas.microsoft.com/office/drawing/2014/main" id="{00000000-0008-0000-07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84" name="Text Box 4">
          <a:extLst>
            <a:ext uri="{FF2B5EF4-FFF2-40B4-BE49-F238E27FC236}">
              <a16:creationId xmlns:a16="http://schemas.microsoft.com/office/drawing/2014/main" id="{00000000-0008-0000-07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85" name="Text Box 6">
          <a:extLst>
            <a:ext uri="{FF2B5EF4-FFF2-40B4-BE49-F238E27FC236}">
              <a16:creationId xmlns:a16="http://schemas.microsoft.com/office/drawing/2014/main" id="{00000000-0008-0000-07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86" name="Text Box 4">
          <a:extLst>
            <a:ext uri="{FF2B5EF4-FFF2-40B4-BE49-F238E27FC236}">
              <a16:creationId xmlns:a16="http://schemas.microsoft.com/office/drawing/2014/main" id="{00000000-0008-0000-07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87" name="Text Box 6">
          <a:extLst>
            <a:ext uri="{FF2B5EF4-FFF2-40B4-BE49-F238E27FC236}">
              <a16:creationId xmlns:a16="http://schemas.microsoft.com/office/drawing/2014/main" id="{00000000-0008-0000-07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88" name="Text Box 4">
          <a:extLst>
            <a:ext uri="{FF2B5EF4-FFF2-40B4-BE49-F238E27FC236}">
              <a16:creationId xmlns:a16="http://schemas.microsoft.com/office/drawing/2014/main" id="{00000000-0008-0000-07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135419</xdr:rowOff>
    </xdr:to>
    <xdr:sp macro="" textlink="">
      <xdr:nvSpPr>
        <xdr:cNvPr id="2289" name="Text Box 6">
          <a:extLst>
            <a:ext uri="{FF2B5EF4-FFF2-40B4-BE49-F238E27FC236}">
              <a16:creationId xmlns:a16="http://schemas.microsoft.com/office/drawing/2014/main" id="{00000000-0008-0000-07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90" name="Text Box 4">
          <a:extLst>
            <a:ext uri="{FF2B5EF4-FFF2-40B4-BE49-F238E27FC236}">
              <a16:creationId xmlns:a16="http://schemas.microsoft.com/office/drawing/2014/main" id="{00000000-0008-0000-07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91" name="Text Box 6">
          <a:extLst>
            <a:ext uri="{FF2B5EF4-FFF2-40B4-BE49-F238E27FC236}">
              <a16:creationId xmlns:a16="http://schemas.microsoft.com/office/drawing/2014/main" id="{00000000-0008-0000-07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92" name="Text Box 4">
          <a:extLst>
            <a:ext uri="{FF2B5EF4-FFF2-40B4-BE49-F238E27FC236}">
              <a16:creationId xmlns:a16="http://schemas.microsoft.com/office/drawing/2014/main" id="{00000000-0008-0000-07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106844</xdr:rowOff>
    </xdr:to>
    <xdr:sp macro="" textlink="">
      <xdr:nvSpPr>
        <xdr:cNvPr id="2293" name="Text Box 6">
          <a:extLst>
            <a:ext uri="{FF2B5EF4-FFF2-40B4-BE49-F238E27FC236}">
              <a16:creationId xmlns:a16="http://schemas.microsoft.com/office/drawing/2014/main" id="{00000000-0008-0000-07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94" name="Text Box 4">
          <a:extLst>
            <a:ext uri="{FF2B5EF4-FFF2-40B4-BE49-F238E27FC236}">
              <a16:creationId xmlns:a16="http://schemas.microsoft.com/office/drawing/2014/main" id="{00000000-0008-0000-07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106844</xdr:rowOff>
    </xdr:to>
    <xdr:sp macro="" textlink="">
      <xdr:nvSpPr>
        <xdr:cNvPr id="2295" name="Text Box 6">
          <a:extLst>
            <a:ext uri="{FF2B5EF4-FFF2-40B4-BE49-F238E27FC236}">
              <a16:creationId xmlns:a16="http://schemas.microsoft.com/office/drawing/2014/main" id="{00000000-0008-0000-07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96" name="Text Box 4">
          <a:extLst>
            <a:ext uri="{FF2B5EF4-FFF2-40B4-BE49-F238E27FC236}">
              <a16:creationId xmlns:a16="http://schemas.microsoft.com/office/drawing/2014/main" id="{00000000-0008-0000-07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106844</xdr:rowOff>
    </xdr:to>
    <xdr:sp macro="" textlink="">
      <xdr:nvSpPr>
        <xdr:cNvPr id="2297" name="Text Box 6">
          <a:extLst>
            <a:ext uri="{FF2B5EF4-FFF2-40B4-BE49-F238E27FC236}">
              <a16:creationId xmlns:a16="http://schemas.microsoft.com/office/drawing/2014/main" id="{00000000-0008-0000-07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98" name="Text Box 4">
          <a:extLst>
            <a:ext uri="{FF2B5EF4-FFF2-40B4-BE49-F238E27FC236}">
              <a16:creationId xmlns:a16="http://schemas.microsoft.com/office/drawing/2014/main" id="{00000000-0008-0000-07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299" name="Text Box 6">
          <a:extLst>
            <a:ext uri="{FF2B5EF4-FFF2-40B4-BE49-F238E27FC236}">
              <a16:creationId xmlns:a16="http://schemas.microsoft.com/office/drawing/2014/main" id="{00000000-0008-0000-07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0" name="Text Box 4">
          <a:extLst>
            <a:ext uri="{FF2B5EF4-FFF2-40B4-BE49-F238E27FC236}">
              <a16:creationId xmlns:a16="http://schemas.microsoft.com/office/drawing/2014/main" id="{00000000-0008-0000-07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1" name="Text Box 6">
          <a:extLst>
            <a:ext uri="{FF2B5EF4-FFF2-40B4-BE49-F238E27FC236}">
              <a16:creationId xmlns:a16="http://schemas.microsoft.com/office/drawing/2014/main" id="{00000000-0008-0000-07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302" name="Text Box 4">
          <a:extLst>
            <a:ext uri="{FF2B5EF4-FFF2-40B4-BE49-F238E27FC236}">
              <a16:creationId xmlns:a16="http://schemas.microsoft.com/office/drawing/2014/main" id="{00000000-0008-0000-07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303" name="Text Box 6">
          <a:extLst>
            <a:ext uri="{FF2B5EF4-FFF2-40B4-BE49-F238E27FC236}">
              <a16:creationId xmlns:a16="http://schemas.microsoft.com/office/drawing/2014/main" id="{00000000-0008-0000-07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4" name="Text Box 4">
          <a:extLst>
            <a:ext uri="{FF2B5EF4-FFF2-40B4-BE49-F238E27FC236}">
              <a16:creationId xmlns:a16="http://schemas.microsoft.com/office/drawing/2014/main" id="{00000000-0008-0000-07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5" name="Text Box 6">
          <a:extLst>
            <a:ext uri="{FF2B5EF4-FFF2-40B4-BE49-F238E27FC236}">
              <a16:creationId xmlns:a16="http://schemas.microsoft.com/office/drawing/2014/main" id="{00000000-0008-0000-07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6" name="Text Box 4">
          <a:extLst>
            <a:ext uri="{FF2B5EF4-FFF2-40B4-BE49-F238E27FC236}">
              <a16:creationId xmlns:a16="http://schemas.microsoft.com/office/drawing/2014/main" id="{00000000-0008-0000-07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7" name="Text Box 6">
          <a:extLst>
            <a:ext uri="{FF2B5EF4-FFF2-40B4-BE49-F238E27FC236}">
              <a16:creationId xmlns:a16="http://schemas.microsoft.com/office/drawing/2014/main" id="{00000000-0008-0000-07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8" name="Text Box 4">
          <a:extLst>
            <a:ext uri="{FF2B5EF4-FFF2-40B4-BE49-F238E27FC236}">
              <a16:creationId xmlns:a16="http://schemas.microsoft.com/office/drawing/2014/main" id="{00000000-0008-0000-07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09" name="Text Box 6">
          <a:extLst>
            <a:ext uri="{FF2B5EF4-FFF2-40B4-BE49-F238E27FC236}">
              <a16:creationId xmlns:a16="http://schemas.microsoft.com/office/drawing/2014/main" id="{00000000-0008-0000-07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0" name="Text Box 4">
          <a:extLst>
            <a:ext uri="{FF2B5EF4-FFF2-40B4-BE49-F238E27FC236}">
              <a16:creationId xmlns:a16="http://schemas.microsoft.com/office/drawing/2014/main" id="{00000000-0008-0000-07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1" name="Text Box 6">
          <a:extLst>
            <a:ext uri="{FF2B5EF4-FFF2-40B4-BE49-F238E27FC236}">
              <a16:creationId xmlns:a16="http://schemas.microsoft.com/office/drawing/2014/main" id="{00000000-0008-0000-07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312" name="Text Box 4">
          <a:extLst>
            <a:ext uri="{FF2B5EF4-FFF2-40B4-BE49-F238E27FC236}">
              <a16:creationId xmlns:a16="http://schemas.microsoft.com/office/drawing/2014/main" id="{00000000-0008-0000-07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326</xdr:row>
      <xdr:rowOff>125894</xdr:rowOff>
    </xdr:to>
    <xdr:sp macro="" textlink="">
      <xdr:nvSpPr>
        <xdr:cNvPr id="2313" name="Text Box 6">
          <a:extLst>
            <a:ext uri="{FF2B5EF4-FFF2-40B4-BE49-F238E27FC236}">
              <a16:creationId xmlns:a16="http://schemas.microsoft.com/office/drawing/2014/main" id="{00000000-0008-0000-07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4" name="Text Box 4">
          <a:extLst>
            <a:ext uri="{FF2B5EF4-FFF2-40B4-BE49-F238E27FC236}">
              <a16:creationId xmlns:a16="http://schemas.microsoft.com/office/drawing/2014/main" id="{00000000-0008-0000-07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5" name="Text Box 6">
          <a:extLst>
            <a:ext uri="{FF2B5EF4-FFF2-40B4-BE49-F238E27FC236}">
              <a16:creationId xmlns:a16="http://schemas.microsoft.com/office/drawing/2014/main" id="{00000000-0008-0000-07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6" name="Text Box 4">
          <a:extLst>
            <a:ext uri="{FF2B5EF4-FFF2-40B4-BE49-F238E27FC236}">
              <a16:creationId xmlns:a16="http://schemas.microsoft.com/office/drawing/2014/main" id="{00000000-0008-0000-07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7" name="Text Box 6">
          <a:extLst>
            <a:ext uri="{FF2B5EF4-FFF2-40B4-BE49-F238E27FC236}">
              <a16:creationId xmlns:a16="http://schemas.microsoft.com/office/drawing/2014/main" id="{00000000-0008-0000-07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8" name="Text Box 4">
          <a:extLst>
            <a:ext uri="{FF2B5EF4-FFF2-40B4-BE49-F238E27FC236}">
              <a16:creationId xmlns:a16="http://schemas.microsoft.com/office/drawing/2014/main" id="{00000000-0008-0000-07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116369</xdr:rowOff>
    </xdr:to>
    <xdr:sp macro="" textlink="">
      <xdr:nvSpPr>
        <xdr:cNvPr id="2319" name="Text Box 6">
          <a:extLst>
            <a:ext uri="{FF2B5EF4-FFF2-40B4-BE49-F238E27FC236}">
              <a16:creationId xmlns:a16="http://schemas.microsoft.com/office/drawing/2014/main" id="{00000000-0008-0000-07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320" name="Text Box 4">
          <a:extLst>
            <a:ext uri="{FF2B5EF4-FFF2-40B4-BE49-F238E27FC236}">
              <a16:creationId xmlns:a16="http://schemas.microsoft.com/office/drawing/2014/main" id="{00000000-0008-0000-07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321" name="Text Box 6">
          <a:extLst>
            <a:ext uri="{FF2B5EF4-FFF2-40B4-BE49-F238E27FC236}">
              <a16:creationId xmlns:a16="http://schemas.microsoft.com/office/drawing/2014/main" id="{00000000-0008-0000-07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322" name="Text Box 4">
          <a:extLst>
            <a:ext uri="{FF2B5EF4-FFF2-40B4-BE49-F238E27FC236}">
              <a16:creationId xmlns:a16="http://schemas.microsoft.com/office/drawing/2014/main" id="{00000000-0008-0000-07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323" name="Text Box 6">
          <a:extLst>
            <a:ext uri="{FF2B5EF4-FFF2-40B4-BE49-F238E27FC236}">
              <a16:creationId xmlns:a16="http://schemas.microsoft.com/office/drawing/2014/main" id="{00000000-0008-0000-07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24" name="Text Box 4">
          <a:extLst>
            <a:ext uri="{FF2B5EF4-FFF2-40B4-BE49-F238E27FC236}">
              <a16:creationId xmlns:a16="http://schemas.microsoft.com/office/drawing/2014/main" id="{00000000-0008-0000-07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25" name="Text Box 6">
          <a:extLst>
            <a:ext uri="{FF2B5EF4-FFF2-40B4-BE49-F238E27FC236}">
              <a16:creationId xmlns:a16="http://schemas.microsoft.com/office/drawing/2014/main" id="{00000000-0008-0000-07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326" name="Text Box 4">
          <a:extLst>
            <a:ext uri="{FF2B5EF4-FFF2-40B4-BE49-F238E27FC236}">
              <a16:creationId xmlns:a16="http://schemas.microsoft.com/office/drawing/2014/main" id="{00000000-0008-0000-07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327" name="Text Box 6">
          <a:extLst>
            <a:ext uri="{FF2B5EF4-FFF2-40B4-BE49-F238E27FC236}">
              <a16:creationId xmlns:a16="http://schemas.microsoft.com/office/drawing/2014/main" id="{00000000-0008-0000-07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28" name="Text Box 4">
          <a:extLst>
            <a:ext uri="{FF2B5EF4-FFF2-40B4-BE49-F238E27FC236}">
              <a16:creationId xmlns:a16="http://schemas.microsoft.com/office/drawing/2014/main" id="{00000000-0008-0000-07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29" name="Text Box 6">
          <a:extLst>
            <a:ext uri="{FF2B5EF4-FFF2-40B4-BE49-F238E27FC236}">
              <a16:creationId xmlns:a16="http://schemas.microsoft.com/office/drawing/2014/main" id="{00000000-0008-0000-07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330" name="Text Box 4">
          <a:extLst>
            <a:ext uri="{FF2B5EF4-FFF2-40B4-BE49-F238E27FC236}">
              <a16:creationId xmlns:a16="http://schemas.microsoft.com/office/drawing/2014/main" id="{00000000-0008-0000-07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331" name="Text Box 6">
          <a:extLst>
            <a:ext uri="{FF2B5EF4-FFF2-40B4-BE49-F238E27FC236}">
              <a16:creationId xmlns:a16="http://schemas.microsoft.com/office/drawing/2014/main" id="{00000000-0008-0000-07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32" name="Text Box 4">
          <a:extLst>
            <a:ext uri="{FF2B5EF4-FFF2-40B4-BE49-F238E27FC236}">
              <a16:creationId xmlns:a16="http://schemas.microsoft.com/office/drawing/2014/main" id="{00000000-0008-0000-07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33" name="Text Box 6">
          <a:extLst>
            <a:ext uri="{FF2B5EF4-FFF2-40B4-BE49-F238E27FC236}">
              <a16:creationId xmlns:a16="http://schemas.microsoft.com/office/drawing/2014/main" id="{00000000-0008-0000-07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334" name="Text Box 4">
          <a:extLst>
            <a:ext uri="{FF2B5EF4-FFF2-40B4-BE49-F238E27FC236}">
              <a16:creationId xmlns:a16="http://schemas.microsoft.com/office/drawing/2014/main" id="{00000000-0008-0000-07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335" name="Text Box 6">
          <a:extLst>
            <a:ext uri="{FF2B5EF4-FFF2-40B4-BE49-F238E27FC236}">
              <a16:creationId xmlns:a16="http://schemas.microsoft.com/office/drawing/2014/main" id="{00000000-0008-0000-07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36" name="Text Box 4">
          <a:extLst>
            <a:ext uri="{FF2B5EF4-FFF2-40B4-BE49-F238E27FC236}">
              <a16:creationId xmlns:a16="http://schemas.microsoft.com/office/drawing/2014/main" id="{00000000-0008-0000-07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37" name="Text Box 6">
          <a:extLst>
            <a:ext uri="{FF2B5EF4-FFF2-40B4-BE49-F238E27FC236}">
              <a16:creationId xmlns:a16="http://schemas.microsoft.com/office/drawing/2014/main" id="{00000000-0008-0000-07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338" name="Text Box 4">
          <a:extLst>
            <a:ext uri="{FF2B5EF4-FFF2-40B4-BE49-F238E27FC236}">
              <a16:creationId xmlns:a16="http://schemas.microsoft.com/office/drawing/2014/main" id="{00000000-0008-0000-07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339" name="Text Box 6">
          <a:extLst>
            <a:ext uri="{FF2B5EF4-FFF2-40B4-BE49-F238E27FC236}">
              <a16:creationId xmlns:a16="http://schemas.microsoft.com/office/drawing/2014/main" id="{00000000-0008-0000-07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340" name="Text Box 4">
          <a:extLst>
            <a:ext uri="{FF2B5EF4-FFF2-40B4-BE49-F238E27FC236}">
              <a16:creationId xmlns:a16="http://schemas.microsoft.com/office/drawing/2014/main" id="{00000000-0008-0000-07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341" name="Text Box 6">
          <a:extLst>
            <a:ext uri="{FF2B5EF4-FFF2-40B4-BE49-F238E27FC236}">
              <a16:creationId xmlns:a16="http://schemas.microsoft.com/office/drawing/2014/main" id="{00000000-0008-0000-07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342" name="Text Box 4">
          <a:extLst>
            <a:ext uri="{FF2B5EF4-FFF2-40B4-BE49-F238E27FC236}">
              <a16:creationId xmlns:a16="http://schemas.microsoft.com/office/drawing/2014/main" id="{00000000-0008-0000-07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135421</xdr:rowOff>
    </xdr:to>
    <xdr:sp macro="" textlink="">
      <xdr:nvSpPr>
        <xdr:cNvPr id="2343" name="Text Box 6">
          <a:extLst>
            <a:ext uri="{FF2B5EF4-FFF2-40B4-BE49-F238E27FC236}">
              <a16:creationId xmlns:a16="http://schemas.microsoft.com/office/drawing/2014/main" id="{00000000-0008-0000-07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44" name="Text Box 4">
          <a:extLst>
            <a:ext uri="{FF2B5EF4-FFF2-40B4-BE49-F238E27FC236}">
              <a16:creationId xmlns:a16="http://schemas.microsoft.com/office/drawing/2014/main" id="{00000000-0008-0000-07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45" name="Text Box 6">
          <a:extLst>
            <a:ext uri="{FF2B5EF4-FFF2-40B4-BE49-F238E27FC236}">
              <a16:creationId xmlns:a16="http://schemas.microsoft.com/office/drawing/2014/main" id="{00000000-0008-0000-07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346" name="Text Box 4">
          <a:extLst>
            <a:ext uri="{FF2B5EF4-FFF2-40B4-BE49-F238E27FC236}">
              <a16:creationId xmlns:a16="http://schemas.microsoft.com/office/drawing/2014/main" id="{00000000-0008-0000-07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347" name="Text Box 6">
          <a:extLst>
            <a:ext uri="{FF2B5EF4-FFF2-40B4-BE49-F238E27FC236}">
              <a16:creationId xmlns:a16="http://schemas.microsoft.com/office/drawing/2014/main" id="{00000000-0008-0000-07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48" name="Text Box 4">
          <a:extLst>
            <a:ext uri="{FF2B5EF4-FFF2-40B4-BE49-F238E27FC236}">
              <a16:creationId xmlns:a16="http://schemas.microsoft.com/office/drawing/2014/main" id="{00000000-0008-0000-07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49" name="Text Box 6">
          <a:extLst>
            <a:ext uri="{FF2B5EF4-FFF2-40B4-BE49-F238E27FC236}">
              <a16:creationId xmlns:a16="http://schemas.microsoft.com/office/drawing/2014/main" id="{00000000-0008-0000-07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350" name="Text Box 4">
          <a:extLst>
            <a:ext uri="{FF2B5EF4-FFF2-40B4-BE49-F238E27FC236}">
              <a16:creationId xmlns:a16="http://schemas.microsoft.com/office/drawing/2014/main" id="{00000000-0008-0000-07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351" name="Text Box 6">
          <a:extLst>
            <a:ext uri="{FF2B5EF4-FFF2-40B4-BE49-F238E27FC236}">
              <a16:creationId xmlns:a16="http://schemas.microsoft.com/office/drawing/2014/main" id="{00000000-0008-0000-07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52" name="Text Box 4">
          <a:extLst>
            <a:ext uri="{FF2B5EF4-FFF2-40B4-BE49-F238E27FC236}">
              <a16:creationId xmlns:a16="http://schemas.microsoft.com/office/drawing/2014/main" id="{00000000-0008-0000-07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353" name="Text Box 6">
          <a:extLst>
            <a:ext uri="{FF2B5EF4-FFF2-40B4-BE49-F238E27FC236}">
              <a16:creationId xmlns:a16="http://schemas.microsoft.com/office/drawing/2014/main" id="{00000000-0008-0000-07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354" name="Text Box 4">
          <a:extLst>
            <a:ext uri="{FF2B5EF4-FFF2-40B4-BE49-F238E27FC236}">
              <a16:creationId xmlns:a16="http://schemas.microsoft.com/office/drawing/2014/main" id="{00000000-0008-0000-07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355" name="Text Box 6">
          <a:extLst>
            <a:ext uri="{FF2B5EF4-FFF2-40B4-BE49-F238E27FC236}">
              <a16:creationId xmlns:a16="http://schemas.microsoft.com/office/drawing/2014/main" id="{00000000-0008-0000-07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56" name="Text Box 4">
          <a:extLst>
            <a:ext uri="{FF2B5EF4-FFF2-40B4-BE49-F238E27FC236}">
              <a16:creationId xmlns:a16="http://schemas.microsoft.com/office/drawing/2014/main" id="{00000000-0008-0000-07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357" name="Text Box 6">
          <a:extLst>
            <a:ext uri="{FF2B5EF4-FFF2-40B4-BE49-F238E27FC236}">
              <a16:creationId xmlns:a16="http://schemas.microsoft.com/office/drawing/2014/main" id="{00000000-0008-0000-07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358" name="Text Box 4">
          <a:extLst>
            <a:ext uri="{FF2B5EF4-FFF2-40B4-BE49-F238E27FC236}">
              <a16:creationId xmlns:a16="http://schemas.microsoft.com/office/drawing/2014/main" id="{00000000-0008-0000-07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359" name="Text Box 6">
          <a:extLst>
            <a:ext uri="{FF2B5EF4-FFF2-40B4-BE49-F238E27FC236}">
              <a16:creationId xmlns:a16="http://schemas.microsoft.com/office/drawing/2014/main" id="{00000000-0008-0000-07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7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7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7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7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7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7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7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7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7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7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7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7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7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7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7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5" name="Text Box 4">
          <a:extLst>
            <a:ext uri="{FF2B5EF4-FFF2-40B4-BE49-F238E27FC236}">
              <a16:creationId xmlns:a16="http://schemas.microsoft.com/office/drawing/2014/main" id="{00000000-0008-0000-07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6" name="Text Box 6">
          <a:extLst>
            <a:ext uri="{FF2B5EF4-FFF2-40B4-BE49-F238E27FC236}">
              <a16:creationId xmlns:a16="http://schemas.microsoft.com/office/drawing/2014/main" id="{00000000-0008-0000-07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77" name="Text Box 6">
          <a:extLst>
            <a:ext uri="{FF2B5EF4-FFF2-40B4-BE49-F238E27FC236}">
              <a16:creationId xmlns:a16="http://schemas.microsoft.com/office/drawing/2014/main" id="{00000000-0008-0000-07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8" name="Text Box 4">
          <a:extLst>
            <a:ext uri="{FF2B5EF4-FFF2-40B4-BE49-F238E27FC236}">
              <a16:creationId xmlns:a16="http://schemas.microsoft.com/office/drawing/2014/main" id="{00000000-0008-0000-07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9" name="Text Box 6">
          <a:extLst>
            <a:ext uri="{FF2B5EF4-FFF2-40B4-BE49-F238E27FC236}">
              <a16:creationId xmlns:a16="http://schemas.microsoft.com/office/drawing/2014/main" id="{00000000-0008-0000-07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0" name="Text Box 4">
          <a:extLst>
            <a:ext uri="{FF2B5EF4-FFF2-40B4-BE49-F238E27FC236}">
              <a16:creationId xmlns:a16="http://schemas.microsoft.com/office/drawing/2014/main" id="{00000000-0008-0000-07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1" name="Text Box 6">
          <a:extLst>
            <a:ext uri="{FF2B5EF4-FFF2-40B4-BE49-F238E27FC236}">
              <a16:creationId xmlns:a16="http://schemas.microsoft.com/office/drawing/2014/main" id="{00000000-0008-0000-07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383" name="Text Box 6">
          <a:extLst>
            <a:ext uri="{FF2B5EF4-FFF2-40B4-BE49-F238E27FC236}">
              <a16:creationId xmlns:a16="http://schemas.microsoft.com/office/drawing/2014/main" id="{00000000-0008-0000-07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4" name="Text Box 4">
          <a:extLst>
            <a:ext uri="{FF2B5EF4-FFF2-40B4-BE49-F238E27FC236}">
              <a16:creationId xmlns:a16="http://schemas.microsoft.com/office/drawing/2014/main" id="{00000000-0008-0000-07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5" name="Text Box 6">
          <a:extLst>
            <a:ext uri="{FF2B5EF4-FFF2-40B4-BE49-F238E27FC236}">
              <a16:creationId xmlns:a16="http://schemas.microsoft.com/office/drawing/2014/main" id="{00000000-0008-0000-07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6" name="Text Box 4">
          <a:extLst>
            <a:ext uri="{FF2B5EF4-FFF2-40B4-BE49-F238E27FC236}">
              <a16:creationId xmlns:a16="http://schemas.microsoft.com/office/drawing/2014/main" id="{00000000-0008-0000-07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7" name="Text Box 6">
          <a:extLst>
            <a:ext uri="{FF2B5EF4-FFF2-40B4-BE49-F238E27FC236}">
              <a16:creationId xmlns:a16="http://schemas.microsoft.com/office/drawing/2014/main" id="{00000000-0008-0000-07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7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7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7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1" name="Text Box 6">
          <a:extLst>
            <a:ext uri="{FF2B5EF4-FFF2-40B4-BE49-F238E27FC236}">
              <a16:creationId xmlns:a16="http://schemas.microsoft.com/office/drawing/2014/main" id="{00000000-0008-0000-07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7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7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4" name="Text Box 4">
          <a:extLst>
            <a:ext uri="{FF2B5EF4-FFF2-40B4-BE49-F238E27FC236}">
              <a16:creationId xmlns:a16="http://schemas.microsoft.com/office/drawing/2014/main" id="{00000000-0008-0000-07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5" name="Text Box 6">
          <a:extLst>
            <a:ext uri="{FF2B5EF4-FFF2-40B4-BE49-F238E27FC236}">
              <a16:creationId xmlns:a16="http://schemas.microsoft.com/office/drawing/2014/main" id="{00000000-0008-0000-07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239807</xdr:rowOff>
    </xdr:to>
    <xdr:sp macro="" textlink="">
      <xdr:nvSpPr>
        <xdr:cNvPr id="2397" name="Text Box 6">
          <a:extLst>
            <a:ext uri="{FF2B5EF4-FFF2-40B4-BE49-F238E27FC236}">
              <a16:creationId xmlns:a16="http://schemas.microsoft.com/office/drawing/2014/main" id="{00000000-0008-0000-07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8" name="Text Box 4">
          <a:extLst>
            <a:ext uri="{FF2B5EF4-FFF2-40B4-BE49-F238E27FC236}">
              <a16:creationId xmlns:a16="http://schemas.microsoft.com/office/drawing/2014/main" id="{00000000-0008-0000-07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9" name="Text Box 6">
          <a:extLst>
            <a:ext uri="{FF2B5EF4-FFF2-40B4-BE49-F238E27FC236}">
              <a16:creationId xmlns:a16="http://schemas.microsoft.com/office/drawing/2014/main" id="{00000000-0008-0000-07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0" name="Text Box 4">
          <a:extLst>
            <a:ext uri="{FF2B5EF4-FFF2-40B4-BE49-F238E27FC236}">
              <a16:creationId xmlns:a16="http://schemas.microsoft.com/office/drawing/2014/main" id="{00000000-0008-0000-07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1" name="Text Box 6">
          <a:extLst>
            <a:ext uri="{FF2B5EF4-FFF2-40B4-BE49-F238E27FC236}">
              <a16:creationId xmlns:a16="http://schemas.microsoft.com/office/drawing/2014/main" id="{00000000-0008-0000-07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7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7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04" name="Text Box 4">
          <a:extLst>
            <a:ext uri="{FF2B5EF4-FFF2-40B4-BE49-F238E27FC236}">
              <a16:creationId xmlns:a16="http://schemas.microsoft.com/office/drawing/2014/main" id="{00000000-0008-0000-07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05" name="Text Box 6">
          <a:extLst>
            <a:ext uri="{FF2B5EF4-FFF2-40B4-BE49-F238E27FC236}">
              <a16:creationId xmlns:a16="http://schemas.microsoft.com/office/drawing/2014/main" id="{00000000-0008-0000-07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06" name="Text Box 4">
          <a:extLst>
            <a:ext uri="{FF2B5EF4-FFF2-40B4-BE49-F238E27FC236}">
              <a16:creationId xmlns:a16="http://schemas.microsoft.com/office/drawing/2014/main" id="{00000000-0008-0000-07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07" name="Text Box 6">
          <a:extLst>
            <a:ext uri="{FF2B5EF4-FFF2-40B4-BE49-F238E27FC236}">
              <a16:creationId xmlns:a16="http://schemas.microsoft.com/office/drawing/2014/main" id="{00000000-0008-0000-07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08" name="Text Box 4">
          <a:extLst>
            <a:ext uri="{FF2B5EF4-FFF2-40B4-BE49-F238E27FC236}">
              <a16:creationId xmlns:a16="http://schemas.microsoft.com/office/drawing/2014/main" id="{00000000-0008-0000-07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09" name="Text Box 6">
          <a:extLst>
            <a:ext uri="{FF2B5EF4-FFF2-40B4-BE49-F238E27FC236}">
              <a16:creationId xmlns:a16="http://schemas.microsoft.com/office/drawing/2014/main" id="{00000000-0008-0000-07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10" name="Text Box 4">
          <a:extLst>
            <a:ext uri="{FF2B5EF4-FFF2-40B4-BE49-F238E27FC236}">
              <a16:creationId xmlns:a16="http://schemas.microsoft.com/office/drawing/2014/main" id="{00000000-0008-0000-07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11" name="Text Box 6">
          <a:extLst>
            <a:ext uri="{FF2B5EF4-FFF2-40B4-BE49-F238E27FC236}">
              <a16:creationId xmlns:a16="http://schemas.microsoft.com/office/drawing/2014/main" id="{00000000-0008-0000-07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68744</xdr:rowOff>
    </xdr:to>
    <xdr:sp macro="" textlink="">
      <xdr:nvSpPr>
        <xdr:cNvPr id="2412" name="Text Box 4">
          <a:extLst>
            <a:ext uri="{FF2B5EF4-FFF2-40B4-BE49-F238E27FC236}">
              <a16:creationId xmlns:a16="http://schemas.microsoft.com/office/drawing/2014/main" id="{00000000-0008-0000-07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326</xdr:row>
      <xdr:rowOff>68744</xdr:rowOff>
    </xdr:to>
    <xdr:sp macro="" textlink="">
      <xdr:nvSpPr>
        <xdr:cNvPr id="2413" name="Text Box 6">
          <a:extLst>
            <a:ext uri="{FF2B5EF4-FFF2-40B4-BE49-F238E27FC236}">
              <a16:creationId xmlns:a16="http://schemas.microsoft.com/office/drawing/2014/main" id="{00000000-0008-0000-07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14" name="Text Box 4">
          <a:extLst>
            <a:ext uri="{FF2B5EF4-FFF2-40B4-BE49-F238E27FC236}">
              <a16:creationId xmlns:a16="http://schemas.microsoft.com/office/drawing/2014/main" id="{00000000-0008-0000-07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326</xdr:row>
      <xdr:rowOff>68744</xdr:rowOff>
    </xdr:to>
    <xdr:sp macro="" textlink="">
      <xdr:nvSpPr>
        <xdr:cNvPr id="2415" name="Text Box 6">
          <a:extLst>
            <a:ext uri="{FF2B5EF4-FFF2-40B4-BE49-F238E27FC236}">
              <a16:creationId xmlns:a16="http://schemas.microsoft.com/office/drawing/2014/main" id="{00000000-0008-0000-07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68744</xdr:rowOff>
    </xdr:to>
    <xdr:sp macro="" textlink="">
      <xdr:nvSpPr>
        <xdr:cNvPr id="2416" name="Text Box 4">
          <a:extLst>
            <a:ext uri="{FF2B5EF4-FFF2-40B4-BE49-F238E27FC236}">
              <a16:creationId xmlns:a16="http://schemas.microsoft.com/office/drawing/2014/main" id="{00000000-0008-0000-07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326</xdr:row>
      <xdr:rowOff>68744</xdr:rowOff>
    </xdr:to>
    <xdr:sp macro="" textlink="">
      <xdr:nvSpPr>
        <xdr:cNvPr id="2417" name="Text Box 6">
          <a:extLst>
            <a:ext uri="{FF2B5EF4-FFF2-40B4-BE49-F238E27FC236}">
              <a16:creationId xmlns:a16="http://schemas.microsoft.com/office/drawing/2014/main" id="{00000000-0008-0000-07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68744</xdr:rowOff>
    </xdr:to>
    <xdr:sp macro="" textlink="">
      <xdr:nvSpPr>
        <xdr:cNvPr id="2418" name="Text Box 4">
          <a:extLst>
            <a:ext uri="{FF2B5EF4-FFF2-40B4-BE49-F238E27FC236}">
              <a16:creationId xmlns:a16="http://schemas.microsoft.com/office/drawing/2014/main" id="{00000000-0008-0000-07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68744</xdr:rowOff>
    </xdr:to>
    <xdr:sp macro="" textlink="">
      <xdr:nvSpPr>
        <xdr:cNvPr id="2419" name="Text Box 6">
          <a:extLst>
            <a:ext uri="{FF2B5EF4-FFF2-40B4-BE49-F238E27FC236}">
              <a16:creationId xmlns:a16="http://schemas.microsoft.com/office/drawing/2014/main" id="{00000000-0008-0000-07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68744</xdr:rowOff>
    </xdr:to>
    <xdr:sp macro="" textlink="">
      <xdr:nvSpPr>
        <xdr:cNvPr id="2420" name="Text Box 6">
          <a:extLst>
            <a:ext uri="{FF2B5EF4-FFF2-40B4-BE49-F238E27FC236}">
              <a16:creationId xmlns:a16="http://schemas.microsoft.com/office/drawing/2014/main" id="{00000000-0008-0000-07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2421" name="Text Box 4">
          <a:extLst>
            <a:ext uri="{FF2B5EF4-FFF2-40B4-BE49-F238E27FC236}">
              <a16:creationId xmlns:a16="http://schemas.microsoft.com/office/drawing/2014/main" id="{00000000-0008-0000-07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329</xdr:row>
      <xdr:rowOff>125896</xdr:rowOff>
    </xdr:to>
    <xdr:sp macro="" textlink="">
      <xdr:nvSpPr>
        <xdr:cNvPr id="2422" name="Text Box 6">
          <a:extLst>
            <a:ext uri="{FF2B5EF4-FFF2-40B4-BE49-F238E27FC236}">
              <a16:creationId xmlns:a16="http://schemas.microsoft.com/office/drawing/2014/main" id="{00000000-0008-0000-07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23" name="Text Box 6">
          <a:extLst>
            <a:ext uri="{FF2B5EF4-FFF2-40B4-BE49-F238E27FC236}">
              <a16:creationId xmlns:a16="http://schemas.microsoft.com/office/drawing/2014/main" id="{00000000-0008-0000-07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2898</xdr:rowOff>
    </xdr:to>
    <xdr:sp macro="" textlink="">
      <xdr:nvSpPr>
        <xdr:cNvPr id="2424" name="Text Box 4">
          <a:extLst>
            <a:ext uri="{FF2B5EF4-FFF2-40B4-BE49-F238E27FC236}">
              <a16:creationId xmlns:a16="http://schemas.microsoft.com/office/drawing/2014/main" id="{00000000-0008-0000-07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2898</xdr:rowOff>
    </xdr:to>
    <xdr:sp macro="" textlink="">
      <xdr:nvSpPr>
        <xdr:cNvPr id="2425" name="Text Box 6">
          <a:extLst>
            <a:ext uri="{FF2B5EF4-FFF2-40B4-BE49-F238E27FC236}">
              <a16:creationId xmlns:a16="http://schemas.microsoft.com/office/drawing/2014/main" id="{00000000-0008-0000-07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26" name="Text Box 4">
          <a:extLst>
            <a:ext uri="{FF2B5EF4-FFF2-40B4-BE49-F238E27FC236}">
              <a16:creationId xmlns:a16="http://schemas.microsoft.com/office/drawing/2014/main" id="{00000000-0008-0000-07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27" name="Text Box 6">
          <a:extLst>
            <a:ext uri="{FF2B5EF4-FFF2-40B4-BE49-F238E27FC236}">
              <a16:creationId xmlns:a16="http://schemas.microsoft.com/office/drawing/2014/main" id="{00000000-0008-0000-07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428" name="Text Box 4">
          <a:extLst>
            <a:ext uri="{FF2B5EF4-FFF2-40B4-BE49-F238E27FC236}">
              <a16:creationId xmlns:a16="http://schemas.microsoft.com/office/drawing/2014/main" id="{00000000-0008-0000-07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429" name="Text Box 6">
          <a:extLst>
            <a:ext uri="{FF2B5EF4-FFF2-40B4-BE49-F238E27FC236}">
              <a16:creationId xmlns:a16="http://schemas.microsoft.com/office/drawing/2014/main" id="{00000000-0008-0000-07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30" name="Text Box 4">
          <a:extLst>
            <a:ext uri="{FF2B5EF4-FFF2-40B4-BE49-F238E27FC236}">
              <a16:creationId xmlns:a16="http://schemas.microsoft.com/office/drawing/2014/main" id="{00000000-0008-0000-07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31" name="Text Box 6">
          <a:extLst>
            <a:ext uri="{FF2B5EF4-FFF2-40B4-BE49-F238E27FC236}">
              <a16:creationId xmlns:a16="http://schemas.microsoft.com/office/drawing/2014/main" id="{00000000-0008-0000-07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432" name="Text Box 4">
          <a:extLst>
            <a:ext uri="{FF2B5EF4-FFF2-40B4-BE49-F238E27FC236}">
              <a16:creationId xmlns:a16="http://schemas.microsoft.com/office/drawing/2014/main" id="{00000000-0008-0000-07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433" name="Text Box 6">
          <a:extLst>
            <a:ext uri="{FF2B5EF4-FFF2-40B4-BE49-F238E27FC236}">
              <a16:creationId xmlns:a16="http://schemas.microsoft.com/office/drawing/2014/main" id="{00000000-0008-0000-07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434" name="Text Box 4">
          <a:extLst>
            <a:ext uri="{FF2B5EF4-FFF2-40B4-BE49-F238E27FC236}">
              <a16:creationId xmlns:a16="http://schemas.microsoft.com/office/drawing/2014/main" id="{00000000-0008-0000-07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325</xdr:row>
      <xdr:rowOff>0</xdr:rowOff>
    </xdr:from>
    <xdr:to>
      <xdr:col>8</xdr:col>
      <xdr:colOff>85725</xdr:colOff>
      <xdr:row>326</xdr:row>
      <xdr:rowOff>106844</xdr:rowOff>
    </xdr:to>
    <xdr:sp macro="" textlink="">
      <xdr:nvSpPr>
        <xdr:cNvPr id="2435" name="Text Box 6">
          <a:extLst>
            <a:ext uri="{FF2B5EF4-FFF2-40B4-BE49-F238E27FC236}">
              <a16:creationId xmlns:a16="http://schemas.microsoft.com/office/drawing/2014/main" id="{00000000-0008-0000-07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436" name="Text Box 4">
          <a:extLst>
            <a:ext uri="{FF2B5EF4-FFF2-40B4-BE49-F238E27FC236}">
              <a16:creationId xmlns:a16="http://schemas.microsoft.com/office/drawing/2014/main" id="{00000000-0008-0000-07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437" name="Text Box 6">
          <a:extLst>
            <a:ext uri="{FF2B5EF4-FFF2-40B4-BE49-F238E27FC236}">
              <a16:creationId xmlns:a16="http://schemas.microsoft.com/office/drawing/2014/main" id="{00000000-0008-0000-07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38" name="Text Box 6">
          <a:extLst>
            <a:ext uri="{FF2B5EF4-FFF2-40B4-BE49-F238E27FC236}">
              <a16:creationId xmlns:a16="http://schemas.microsoft.com/office/drawing/2014/main" id="{00000000-0008-0000-07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439" name="Text Box 4">
          <a:extLst>
            <a:ext uri="{FF2B5EF4-FFF2-40B4-BE49-F238E27FC236}">
              <a16:creationId xmlns:a16="http://schemas.microsoft.com/office/drawing/2014/main" id="{00000000-0008-0000-07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330</xdr:row>
      <xdr:rowOff>12423</xdr:rowOff>
    </xdr:to>
    <xdr:sp macro="" textlink="">
      <xdr:nvSpPr>
        <xdr:cNvPr id="2440" name="Text Box 6">
          <a:extLst>
            <a:ext uri="{FF2B5EF4-FFF2-40B4-BE49-F238E27FC236}">
              <a16:creationId xmlns:a16="http://schemas.microsoft.com/office/drawing/2014/main" id="{00000000-0008-0000-07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41" name="Text Box 4">
          <a:extLst>
            <a:ext uri="{FF2B5EF4-FFF2-40B4-BE49-F238E27FC236}">
              <a16:creationId xmlns:a16="http://schemas.microsoft.com/office/drawing/2014/main" id="{00000000-0008-0000-07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42" name="Text Box 6">
          <a:extLst>
            <a:ext uri="{FF2B5EF4-FFF2-40B4-BE49-F238E27FC236}">
              <a16:creationId xmlns:a16="http://schemas.microsoft.com/office/drawing/2014/main" id="{00000000-0008-0000-07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443" name="Text Box 4">
          <a:extLst>
            <a:ext uri="{FF2B5EF4-FFF2-40B4-BE49-F238E27FC236}">
              <a16:creationId xmlns:a16="http://schemas.microsoft.com/office/drawing/2014/main" id="{00000000-0008-0000-07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325</xdr:row>
      <xdr:rowOff>0</xdr:rowOff>
    </xdr:from>
    <xdr:to>
      <xdr:col>3</xdr:col>
      <xdr:colOff>85725</xdr:colOff>
      <xdr:row>328</xdr:row>
      <xdr:rowOff>240194</xdr:rowOff>
    </xdr:to>
    <xdr:sp macro="" textlink="">
      <xdr:nvSpPr>
        <xdr:cNvPr id="2444" name="Text Box 6">
          <a:extLst>
            <a:ext uri="{FF2B5EF4-FFF2-40B4-BE49-F238E27FC236}">
              <a16:creationId xmlns:a16="http://schemas.microsoft.com/office/drawing/2014/main" id="{00000000-0008-0000-07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45" name="Text Box 4">
          <a:extLst>
            <a:ext uri="{FF2B5EF4-FFF2-40B4-BE49-F238E27FC236}">
              <a16:creationId xmlns:a16="http://schemas.microsoft.com/office/drawing/2014/main" id="{00000000-0008-0000-07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85725</xdr:colOff>
      <xdr:row>328</xdr:row>
      <xdr:rowOff>240194</xdr:rowOff>
    </xdr:to>
    <xdr:sp macro="" textlink="">
      <xdr:nvSpPr>
        <xdr:cNvPr id="2446" name="Text Box 6">
          <a:extLst>
            <a:ext uri="{FF2B5EF4-FFF2-40B4-BE49-F238E27FC236}">
              <a16:creationId xmlns:a16="http://schemas.microsoft.com/office/drawing/2014/main" id="{00000000-0008-0000-07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447" name="Text Box 4">
          <a:extLst>
            <a:ext uri="{FF2B5EF4-FFF2-40B4-BE49-F238E27FC236}">
              <a16:creationId xmlns:a16="http://schemas.microsoft.com/office/drawing/2014/main" id="{00000000-0008-0000-07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0</xdr:col>
      <xdr:colOff>85725</xdr:colOff>
      <xdr:row>328</xdr:row>
      <xdr:rowOff>240194</xdr:rowOff>
    </xdr:to>
    <xdr:sp macro="" textlink="">
      <xdr:nvSpPr>
        <xdr:cNvPr id="2448" name="Text Box 6">
          <a:extLst>
            <a:ext uri="{FF2B5EF4-FFF2-40B4-BE49-F238E27FC236}">
              <a16:creationId xmlns:a16="http://schemas.microsoft.com/office/drawing/2014/main" id="{00000000-0008-0000-07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449" name="Text Box 4">
          <a:extLst>
            <a:ext uri="{FF2B5EF4-FFF2-40B4-BE49-F238E27FC236}">
              <a16:creationId xmlns:a16="http://schemas.microsoft.com/office/drawing/2014/main" id="{00000000-0008-0000-07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325</xdr:row>
      <xdr:rowOff>0</xdr:rowOff>
    </xdr:from>
    <xdr:to>
      <xdr:col>5</xdr:col>
      <xdr:colOff>85725</xdr:colOff>
      <xdr:row>326</xdr:row>
      <xdr:rowOff>106844</xdr:rowOff>
    </xdr:to>
    <xdr:sp macro="" textlink="">
      <xdr:nvSpPr>
        <xdr:cNvPr id="2450" name="Text Box 6">
          <a:extLst>
            <a:ext uri="{FF2B5EF4-FFF2-40B4-BE49-F238E27FC236}">
              <a16:creationId xmlns:a16="http://schemas.microsoft.com/office/drawing/2014/main" id="{00000000-0008-0000-07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7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7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7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7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7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7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7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7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7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7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7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7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7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7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7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7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7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7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69" name="Text Box 4">
          <a:extLst>
            <a:ext uri="{FF2B5EF4-FFF2-40B4-BE49-F238E27FC236}">
              <a16:creationId xmlns:a16="http://schemas.microsoft.com/office/drawing/2014/main" id="{00000000-0008-0000-07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70" name="Text Box 6">
          <a:extLst>
            <a:ext uri="{FF2B5EF4-FFF2-40B4-BE49-F238E27FC236}">
              <a16:creationId xmlns:a16="http://schemas.microsoft.com/office/drawing/2014/main" id="{00000000-0008-0000-07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7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7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7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7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7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7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7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7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79" name="Text Box 4">
          <a:extLst>
            <a:ext uri="{FF2B5EF4-FFF2-40B4-BE49-F238E27FC236}">
              <a16:creationId xmlns:a16="http://schemas.microsoft.com/office/drawing/2014/main" id="{00000000-0008-0000-07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7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7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7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3" name="Text Box 4">
          <a:extLst>
            <a:ext uri="{FF2B5EF4-FFF2-40B4-BE49-F238E27FC236}">
              <a16:creationId xmlns:a16="http://schemas.microsoft.com/office/drawing/2014/main" id="{00000000-0008-0000-07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4" name="Text Box 6">
          <a:extLst>
            <a:ext uri="{FF2B5EF4-FFF2-40B4-BE49-F238E27FC236}">
              <a16:creationId xmlns:a16="http://schemas.microsoft.com/office/drawing/2014/main" id="{00000000-0008-0000-07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7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7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7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7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7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7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7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7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7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7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95" name="Text Box 4">
          <a:extLst>
            <a:ext uri="{FF2B5EF4-FFF2-40B4-BE49-F238E27FC236}">
              <a16:creationId xmlns:a16="http://schemas.microsoft.com/office/drawing/2014/main" id="{00000000-0008-0000-07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114300</xdr:rowOff>
    </xdr:to>
    <xdr:sp macro="" textlink="">
      <xdr:nvSpPr>
        <xdr:cNvPr id="2496" name="Text Box 4">
          <a:extLst>
            <a:ext uri="{FF2B5EF4-FFF2-40B4-BE49-F238E27FC236}">
              <a16:creationId xmlns:a16="http://schemas.microsoft.com/office/drawing/2014/main" id="{00000000-0008-0000-07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114300</xdr:rowOff>
    </xdr:to>
    <xdr:sp macro="" textlink="">
      <xdr:nvSpPr>
        <xdr:cNvPr id="2497" name="Text Box 4">
          <a:extLst>
            <a:ext uri="{FF2B5EF4-FFF2-40B4-BE49-F238E27FC236}">
              <a16:creationId xmlns:a16="http://schemas.microsoft.com/office/drawing/2014/main" id="{00000000-0008-0000-07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104774</xdr:rowOff>
    </xdr:to>
    <xdr:sp macro="" textlink="">
      <xdr:nvSpPr>
        <xdr:cNvPr id="2498" name="Text Box 4">
          <a:extLst>
            <a:ext uri="{FF2B5EF4-FFF2-40B4-BE49-F238E27FC236}">
              <a16:creationId xmlns:a16="http://schemas.microsoft.com/office/drawing/2014/main" id="{00000000-0008-0000-07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104774</xdr:rowOff>
    </xdr:to>
    <xdr:sp macro="" textlink="">
      <xdr:nvSpPr>
        <xdr:cNvPr id="2499" name="Text Box 4">
          <a:extLst>
            <a:ext uri="{FF2B5EF4-FFF2-40B4-BE49-F238E27FC236}">
              <a16:creationId xmlns:a16="http://schemas.microsoft.com/office/drawing/2014/main" id="{00000000-0008-0000-07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104775</xdr:rowOff>
    </xdr:to>
    <xdr:sp macro="" textlink="">
      <xdr:nvSpPr>
        <xdr:cNvPr id="2500" name="Text Box 4">
          <a:extLst>
            <a:ext uri="{FF2B5EF4-FFF2-40B4-BE49-F238E27FC236}">
              <a16:creationId xmlns:a16="http://schemas.microsoft.com/office/drawing/2014/main" id="{00000000-0008-0000-07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104775</xdr:rowOff>
    </xdr:to>
    <xdr:sp macro="" textlink="">
      <xdr:nvSpPr>
        <xdr:cNvPr id="2501" name="Text Box 4">
          <a:extLst>
            <a:ext uri="{FF2B5EF4-FFF2-40B4-BE49-F238E27FC236}">
              <a16:creationId xmlns:a16="http://schemas.microsoft.com/office/drawing/2014/main" id="{00000000-0008-0000-07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116542</xdr:rowOff>
    </xdr:to>
    <xdr:sp macro="" textlink="">
      <xdr:nvSpPr>
        <xdr:cNvPr id="2502" name="Text Box 4">
          <a:extLst>
            <a:ext uri="{FF2B5EF4-FFF2-40B4-BE49-F238E27FC236}">
              <a16:creationId xmlns:a16="http://schemas.microsoft.com/office/drawing/2014/main" id="{00000000-0008-0000-07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116542</xdr:rowOff>
    </xdr:to>
    <xdr:sp macro="" textlink="">
      <xdr:nvSpPr>
        <xdr:cNvPr id="2503" name="Text Box 4">
          <a:extLst>
            <a:ext uri="{FF2B5EF4-FFF2-40B4-BE49-F238E27FC236}">
              <a16:creationId xmlns:a16="http://schemas.microsoft.com/office/drawing/2014/main" id="{00000000-0008-0000-07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112619</xdr:rowOff>
    </xdr:to>
    <xdr:sp macro="" textlink="">
      <xdr:nvSpPr>
        <xdr:cNvPr id="2504" name="Text Box 4">
          <a:extLst>
            <a:ext uri="{FF2B5EF4-FFF2-40B4-BE49-F238E27FC236}">
              <a16:creationId xmlns:a16="http://schemas.microsoft.com/office/drawing/2014/main" id="{00000000-0008-0000-07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325</xdr:row>
      <xdr:rowOff>0</xdr:rowOff>
    </xdr:from>
    <xdr:to>
      <xdr:col>0</xdr:col>
      <xdr:colOff>400050</xdr:colOff>
      <xdr:row>326</xdr:row>
      <xdr:rowOff>112619</xdr:rowOff>
    </xdr:to>
    <xdr:sp macro="" textlink="">
      <xdr:nvSpPr>
        <xdr:cNvPr id="2505" name="Text Box 4">
          <a:extLst>
            <a:ext uri="{FF2B5EF4-FFF2-40B4-BE49-F238E27FC236}">
              <a16:creationId xmlns:a16="http://schemas.microsoft.com/office/drawing/2014/main" id="{00000000-0008-0000-07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7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7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7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7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7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7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7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7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7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7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7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7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7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7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7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7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7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7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7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7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7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7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7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7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7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7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7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7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7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7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7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7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7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7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7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7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7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7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7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7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7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7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7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7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7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7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7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7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7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7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7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7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7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7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7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7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7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7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7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7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7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7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7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7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7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7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7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7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7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7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7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7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7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7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7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7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7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7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7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7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7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7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7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7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7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7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7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7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7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7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7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7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7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7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7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7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7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7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7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7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7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7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7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7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7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7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7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7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7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7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7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7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7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7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7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7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7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7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7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7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7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7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7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7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7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7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7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7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7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7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7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7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7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7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7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7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7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7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7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7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7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7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7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7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7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7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7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7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7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7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7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7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7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7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7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7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7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7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7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7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7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7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7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7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7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7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7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7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7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7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7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7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7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7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7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7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7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7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7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7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7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7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7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7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7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7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7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7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7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7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7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7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7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7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7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7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7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7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7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7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7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7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7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7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7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7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4" name="Text Box 4">
          <a:extLst>
            <a:ext uri="{FF2B5EF4-FFF2-40B4-BE49-F238E27FC236}">
              <a16:creationId xmlns:a16="http://schemas.microsoft.com/office/drawing/2014/main" id="{00000000-0008-0000-07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5" name="Text Box 4">
          <a:extLst>
            <a:ext uri="{FF2B5EF4-FFF2-40B4-BE49-F238E27FC236}">
              <a16:creationId xmlns:a16="http://schemas.microsoft.com/office/drawing/2014/main" id="{00000000-0008-0000-07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716" name="Text Box 4">
          <a:extLst>
            <a:ext uri="{FF2B5EF4-FFF2-40B4-BE49-F238E27FC236}">
              <a16:creationId xmlns:a16="http://schemas.microsoft.com/office/drawing/2014/main" id="{00000000-0008-0000-07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7" name="Text Box 4">
          <a:extLst>
            <a:ext uri="{FF2B5EF4-FFF2-40B4-BE49-F238E27FC236}">
              <a16:creationId xmlns:a16="http://schemas.microsoft.com/office/drawing/2014/main" id="{00000000-0008-0000-07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8" name="Text Box 6">
          <a:extLst>
            <a:ext uri="{FF2B5EF4-FFF2-40B4-BE49-F238E27FC236}">
              <a16:creationId xmlns:a16="http://schemas.microsoft.com/office/drawing/2014/main" id="{00000000-0008-0000-07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9" name="Text Box 4">
          <a:extLst>
            <a:ext uri="{FF2B5EF4-FFF2-40B4-BE49-F238E27FC236}">
              <a16:creationId xmlns:a16="http://schemas.microsoft.com/office/drawing/2014/main" id="{00000000-0008-0000-07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0" name="Text Box 6">
          <a:extLst>
            <a:ext uri="{FF2B5EF4-FFF2-40B4-BE49-F238E27FC236}">
              <a16:creationId xmlns:a16="http://schemas.microsoft.com/office/drawing/2014/main" id="{00000000-0008-0000-07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1" name="Text Box 4">
          <a:extLst>
            <a:ext uri="{FF2B5EF4-FFF2-40B4-BE49-F238E27FC236}">
              <a16:creationId xmlns:a16="http://schemas.microsoft.com/office/drawing/2014/main" id="{00000000-0008-0000-07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2" name="Text Box 6">
          <a:extLst>
            <a:ext uri="{FF2B5EF4-FFF2-40B4-BE49-F238E27FC236}">
              <a16:creationId xmlns:a16="http://schemas.microsoft.com/office/drawing/2014/main" id="{00000000-0008-0000-07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3" name="Text Box 4">
          <a:extLst>
            <a:ext uri="{FF2B5EF4-FFF2-40B4-BE49-F238E27FC236}">
              <a16:creationId xmlns:a16="http://schemas.microsoft.com/office/drawing/2014/main" id="{00000000-0008-0000-07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4" name="Text Box 6">
          <a:extLst>
            <a:ext uri="{FF2B5EF4-FFF2-40B4-BE49-F238E27FC236}">
              <a16:creationId xmlns:a16="http://schemas.microsoft.com/office/drawing/2014/main" id="{00000000-0008-0000-07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5" name="Text Box 4">
          <a:extLst>
            <a:ext uri="{FF2B5EF4-FFF2-40B4-BE49-F238E27FC236}">
              <a16:creationId xmlns:a16="http://schemas.microsoft.com/office/drawing/2014/main" id="{00000000-0008-0000-07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6" name="Text Box 6">
          <a:extLst>
            <a:ext uri="{FF2B5EF4-FFF2-40B4-BE49-F238E27FC236}">
              <a16:creationId xmlns:a16="http://schemas.microsoft.com/office/drawing/2014/main" id="{00000000-0008-0000-07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7" name="Text Box 4">
          <a:extLst>
            <a:ext uri="{FF2B5EF4-FFF2-40B4-BE49-F238E27FC236}">
              <a16:creationId xmlns:a16="http://schemas.microsoft.com/office/drawing/2014/main" id="{00000000-0008-0000-07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8" name="Text Box 6">
          <a:extLst>
            <a:ext uri="{FF2B5EF4-FFF2-40B4-BE49-F238E27FC236}">
              <a16:creationId xmlns:a16="http://schemas.microsoft.com/office/drawing/2014/main" id="{00000000-0008-0000-07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29" name="Text Box 4">
          <a:extLst>
            <a:ext uri="{FF2B5EF4-FFF2-40B4-BE49-F238E27FC236}">
              <a16:creationId xmlns:a16="http://schemas.microsoft.com/office/drawing/2014/main" id="{00000000-0008-0000-07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30" name="Text Box 6">
          <a:extLst>
            <a:ext uri="{FF2B5EF4-FFF2-40B4-BE49-F238E27FC236}">
              <a16:creationId xmlns:a16="http://schemas.microsoft.com/office/drawing/2014/main" id="{00000000-0008-0000-07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731" name="Text Box 6">
          <a:extLst>
            <a:ext uri="{FF2B5EF4-FFF2-40B4-BE49-F238E27FC236}">
              <a16:creationId xmlns:a16="http://schemas.microsoft.com/office/drawing/2014/main" id="{00000000-0008-0000-07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2" name="Text Box 4">
          <a:extLst>
            <a:ext uri="{FF2B5EF4-FFF2-40B4-BE49-F238E27FC236}">
              <a16:creationId xmlns:a16="http://schemas.microsoft.com/office/drawing/2014/main" id="{00000000-0008-0000-07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3" name="Text Box 6">
          <a:extLst>
            <a:ext uri="{FF2B5EF4-FFF2-40B4-BE49-F238E27FC236}">
              <a16:creationId xmlns:a16="http://schemas.microsoft.com/office/drawing/2014/main" id="{00000000-0008-0000-07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4" name="Text Box 6">
          <a:extLst>
            <a:ext uri="{FF2B5EF4-FFF2-40B4-BE49-F238E27FC236}">
              <a16:creationId xmlns:a16="http://schemas.microsoft.com/office/drawing/2014/main" id="{00000000-0008-0000-07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5" name="Text Box 4">
          <a:extLst>
            <a:ext uri="{FF2B5EF4-FFF2-40B4-BE49-F238E27FC236}">
              <a16:creationId xmlns:a16="http://schemas.microsoft.com/office/drawing/2014/main" id="{00000000-0008-0000-07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6" name="Text Box 6">
          <a:extLst>
            <a:ext uri="{FF2B5EF4-FFF2-40B4-BE49-F238E27FC236}">
              <a16:creationId xmlns:a16="http://schemas.microsoft.com/office/drawing/2014/main" id="{00000000-0008-0000-07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7" name="Text Box 4">
          <a:extLst>
            <a:ext uri="{FF2B5EF4-FFF2-40B4-BE49-F238E27FC236}">
              <a16:creationId xmlns:a16="http://schemas.microsoft.com/office/drawing/2014/main" id="{00000000-0008-0000-07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8" name="Text Box 6">
          <a:extLst>
            <a:ext uri="{FF2B5EF4-FFF2-40B4-BE49-F238E27FC236}">
              <a16:creationId xmlns:a16="http://schemas.microsoft.com/office/drawing/2014/main" id="{00000000-0008-0000-07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740" name="Text Box 6">
          <a:extLst>
            <a:ext uri="{FF2B5EF4-FFF2-40B4-BE49-F238E27FC236}">
              <a16:creationId xmlns:a16="http://schemas.microsoft.com/office/drawing/2014/main" id="{00000000-0008-0000-07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1" name="Text Box 4">
          <a:extLst>
            <a:ext uri="{FF2B5EF4-FFF2-40B4-BE49-F238E27FC236}">
              <a16:creationId xmlns:a16="http://schemas.microsoft.com/office/drawing/2014/main" id="{00000000-0008-0000-07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2" name="Text Box 6">
          <a:extLst>
            <a:ext uri="{FF2B5EF4-FFF2-40B4-BE49-F238E27FC236}">
              <a16:creationId xmlns:a16="http://schemas.microsoft.com/office/drawing/2014/main" id="{00000000-0008-0000-07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3" name="Text Box 4">
          <a:extLst>
            <a:ext uri="{FF2B5EF4-FFF2-40B4-BE49-F238E27FC236}">
              <a16:creationId xmlns:a16="http://schemas.microsoft.com/office/drawing/2014/main" id="{00000000-0008-0000-07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4" name="Text Box 6">
          <a:extLst>
            <a:ext uri="{FF2B5EF4-FFF2-40B4-BE49-F238E27FC236}">
              <a16:creationId xmlns:a16="http://schemas.microsoft.com/office/drawing/2014/main" id="{00000000-0008-0000-07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45" name="Text Box 4">
          <a:extLst>
            <a:ext uri="{FF2B5EF4-FFF2-40B4-BE49-F238E27FC236}">
              <a16:creationId xmlns:a16="http://schemas.microsoft.com/office/drawing/2014/main" id="{00000000-0008-0000-07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6" name="Text Box 4">
          <a:extLst>
            <a:ext uri="{FF2B5EF4-FFF2-40B4-BE49-F238E27FC236}">
              <a16:creationId xmlns:a16="http://schemas.microsoft.com/office/drawing/2014/main" id="{00000000-0008-0000-07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7" name="Text Box 6">
          <a:extLst>
            <a:ext uri="{FF2B5EF4-FFF2-40B4-BE49-F238E27FC236}">
              <a16:creationId xmlns:a16="http://schemas.microsoft.com/office/drawing/2014/main" id="{00000000-0008-0000-07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48" name="Text Box 6">
          <a:extLst>
            <a:ext uri="{FF2B5EF4-FFF2-40B4-BE49-F238E27FC236}">
              <a16:creationId xmlns:a16="http://schemas.microsoft.com/office/drawing/2014/main" id="{00000000-0008-0000-07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49" name="Text Box 4">
          <a:extLst>
            <a:ext uri="{FF2B5EF4-FFF2-40B4-BE49-F238E27FC236}">
              <a16:creationId xmlns:a16="http://schemas.microsoft.com/office/drawing/2014/main" id="{00000000-0008-0000-07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50" name="Text Box 6">
          <a:extLst>
            <a:ext uri="{FF2B5EF4-FFF2-40B4-BE49-F238E27FC236}">
              <a16:creationId xmlns:a16="http://schemas.microsoft.com/office/drawing/2014/main" id="{00000000-0008-0000-07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1" name="Text Box 4">
          <a:extLst>
            <a:ext uri="{FF2B5EF4-FFF2-40B4-BE49-F238E27FC236}">
              <a16:creationId xmlns:a16="http://schemas.microsoft.com/office/drawing/2014/main" id="{00000000-0008-0000-07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2" name="Text Box 6">
          <a:extLst>
            <a:ext uri="{FF2B5EF4-FFF2-40B4-BE49-F238E27FC236}">
              <a16:creationId xmlns:a16="http://schemas.microsoft.com/office/drawing/2014/main" id="{00000000-0008-0000-07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2753" name="Text Box 4">
          <a:extLst>
            <a:ext uri="{FF2B5EF4-FFF2-40B4-BE49-F238E27FC236}">
              <a16:creationId xmlns:a16="http://schemas.microsoft.com/office/drawing/2014/main" id="{00000000-0008-0000-07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754" name="Text Box 6">
          <a:extLst>
            <a:ext uri="{FF2B5EF4-FFF2-40B4-BE49-F238E27FC236}">
              <a16:creationId xmlns:a16="http://schemas.microsoft.com/office/drawing/2014/main" id="{00000000-0008-0000-07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5" name="Text Box 4">
          <a:extLst>
            <a:ext uri="{FF2B5EF4-FFF2-40B4-BE49-F238E27FC236}">
              <a16:creationId xmlns:a16="http://schemas.microsoft.com/office/drawing/2014/main" id="{00000000-0008-0000-07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6" name="Text Box 6">
          <a:extLst>
            <a:ext uri="{FF2B5EF4-FFF2-40B4-BE49-F238E27FC236}">
              <a16:creationId xmlns:a16="http://schemas.microsoft.com/office/drawing/2014/main" id="{00000000-0008-0000-07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7" name="Text Box 4">
          <a:extLst>
            <a:ext uri="{FF2B5EF4-FFF2-40B4-BE49-F238E27FC236}">
              <a16:creationId xmlns:a16="http://schemas.microsoft.com/office/drawing/2014/main" id="{00000000-0008-0000-07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8" name="Text Box 6">
          <a:extLst>
            <a:ext uri="{FF2B5EF4-FFF2-40B4-BE49-F238E27FC236}">
              <a16:creationId xmlns:a16="http://schemas.microsoft.com/office/drawing/2014/main" id="{00000000-0008-0000-07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59" name="Text Box 4">
          <a:extLst>
            <a:ext uri="{FF2B5EF4-FFF2-40B4-BE49-F238E27FC236}">
              <a16:creationId xmlns:a16="http://schemas.microsoft.com/office/drawing/2014/main" id="{00000000-0008-0000-07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60" name="Text Box 6">
          <a:extLst>
            <a:ext uri="{FF2B5EF4-FFF2-40B4-BE49-F238E27FC236}">
              <a16:creationId xmlns:a16="http://schemas.microsoft.com/office/drawing/2014/main" id="{00000000-0008-0000-07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1" name="Text Box 4">
          <a:extLst>
            <a:ext uri="{FF2B5EF4-FFF2-40B4-BE49-F238E27FC236}">
              <a16:creationId xmlns:a16="http://schemas.microsoft.com/office/drawing/2014/main" id="{00000000-0008-0000-07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2" name="Text Box 6">
          <a:extLst>
            <a:ext uri="{FF2B5EF4-FFF2-40B4-BE49-F238E27FC236}">
              <a16:creationId xmlns:a16="http://schemas.microsoft.com/office/drawing/2014/main" id="{00000000-0008-0000-07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3" name="Text Box 4">
          <a:extLst>
            <a:ext uri="{FF2B5EF4-FFF2-40B4-BE49-F238E27FC236}">
              <a16:creationId xmlns:a16="http://schemas.microsoft.com/office/drawing/2014/main" id="{00000000-0008-0000-07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4" name="Text Box 6">
          <a:extLst>
            <a:ext uri="{FF2B5EF4-FFF2-40B4-BE49-F238E27FC236}">
              <a16:creationId xmlns:a16="http://schemas.microsoft.com/office/drawing/2014/main" id="{00000000-0008-0000-07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5" name="Text Box 6">
          <a:extLst>
            <a:ext uri="{FF2B5EF4-FFF2-40B4-BE49-F238E27FC236}">
              <a16:creationId xmlns:a16="http://schemas.microsoft.com/office/drawing/2014/main" id="{00000000-0008-0000-07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6" name="Text Box 4">
          <a:extLst>
            <a:ext uri="{FF2B5EF4-FFF2-40B4-BE49-F238E27FC236}">
              <a16:creationId xmlns:a16="http://schemas.microsoft.com/office/drawing/2014/main" id="{00000000-0008-0000-07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7" name="Text Box 6">
          <a:extLst>
            <a:ext uri="{FF2B5EF4-FFF2-40B4-BE49-F238E27FC236}">
              <a16:creationId xmlns:a16="http://schemas.microsoft.com/office/drawing/2014/main" id="{00000000-0008-0000-07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8" name="Text Box 4">
          <a:extLst>
            <a:ext uri="{FF2B5EF4-FFF2-40B4-BE49-F238E27FC236}">
              <a16:creationId xmlns:a16="http://schemas.microsoft.com/office/drawing/2014/main" id="{00000000-0008-0000-07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9" name="Text Box 6">
          <a:extLst>
            <a:ext uri="{FF2B5EF4-FFF2-40B4-BE49-F238E27FC236}">
              <a16:creationId xmlns:a16="http://schemas.microsoft.com/office/drawing/2014/main" id="{00000000-0008-0000-07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0" name="Text Box 4">
          <a:extLst>
            <a:ext uri="{FF2B5EF4-FFF2-40B4-BE49-F238E27FC236}">
              <a16:creationId xmlns:a16="http://schemas.microsoft.com/office/drawing/2014/main" id="{00000000-0008-0000-07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1" name="Text Box 6">
          <a:extLst>
            <a:ext uri="{FF2B5EF4-FFF2-40B4-BE49-F238E27FC236}">
              <a16:creationId xmlns:a16="http://schemas.microsoft.com/office/drawing/2014/main" id="{00000000-0008-0000-07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2" name="Text Box 4">
          <a:extLst>
            <a:ext uri="{FF2B5EF4-FFF2-40B4-BE49-F238E27FC236}">
              <a16:creationId xmlns:a16="http://schemas.microsoft.com/office/drawing/2014/main" id="{00000000-0008-0000-07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3" name="Text Box 6">
          <a:extLst>
            <a:ext uri="{FF2B5EF4-FFF2-40B4-BE49-F238E27FC236}">
              <a16:creationId xmlns:a16="http://schemas.microsoft.com/office/drawing/2014/main" id="{00000000-0008-0000-07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4" name="Text Box 4">
          <a:extLst>
            <a:ext uri="{FF2B5EF4-FFF2-40B4-BE49-F238E27FC236}">
              <a16:creationId xmlns:a16="http://schemas.microsoft.com/office/drawing/2014/main" id="{00000000-0008-0000-07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5" name="Text Box 6">
          <a:extLst>
            <a:ext uri="{FF2B5EF4-FFF2-40B4-BE49-F238E27FC236}">
              <a16:creationId xmlns:a16="http://schemas.microsoft.com/office/drawing/2014/main" id="{00000000-0008-0000-07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6" name="Text Box 4">
          <a:extLst>
            <a:ext uri="{FF2B5EF4-FFF2-40B4-BE49-F238E27FC236}">
              <a16:creationId xmlns:a16="http://schemas.microsoft.com/office/drawing/2014/main" id="{00000000-0008-0000-07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7" name="Text Box 6">
          <a:extLst>
            <a:ext uri="{FF2B5EF4-FFF2-40B4-BE49-F238E27FC236}">
              <a16:creationId xmlns:a16="http://schemas.microsoft.com/office/drawing/2014/main" id="{00000000-0008-0000-07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8" name="Text Box 4">
          <a:extLst>
            <a:ext uri="{FF2B5EF4-FFF2-40B4-BE49-F238E27FC236}">
              <a16:creationId xmlns:a16="http://schemas.microsoft.com/office/drawing/2014/main" id="{00000000-0008-0000-07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9" name="Text Box 4">
          <a:extLst>
            <a:ext uri="{FF2B5EF4-FFF2-40B4-BE49-F238E27FC236}">
              <a16:creationId xmlns:a16="http://schemas.microsoft.com/office/drawing/2014/main" id="{00000000-0008-0000-07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2780" name="Text Box 4">
          <a:extLst>
            <a:ext uri="{FF2B5EF4-FFF2-40B4-BE49-F238E27FC236}">
              <a16:creationId xmlns:a16="http://schemas.microsoft.com/office/drawing/2014/main" id="{00000000-0008-0000-07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1" name="Text Box 4">
          <a:extLst>
            <a:ext uri="{FF2B5EF4-FFF2-40B4-BE49-F238E27FC236}">
              <a16:creationId xmlns:a16="http://schemas.microsoft.com/office/drawing/2014/main" id="{00000000-0008-0000-07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2" name="Text Box 6">
          <a:extLst>
            <a:ext uri="{FF2B5EF4-FFF2-40B4-BE49-F238E27FC236}">
              <a16:creationId xmlns:a16="http://schemas.microsoft.com/office/drawing/2014/main" id="{00000000-0008-0000-07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3" name="Text Box 4">
          <a:extLst>
            <a:ext uri="{FF2B5EF4-FFF2-40B4-BE49-F238E27FC236}">
              <a16:creationId xmlns:a16="http://schemas.microsoft.com/office/drawing/2014/main" id="{00000000-0008-0000-07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4" name="Text Box 6">
          <a:extLst>
            <a:ext uri="{FF2B5EF4-FFF2-40B4-BE49-F238E27FC236}">
              <a16:creationId xmlns:a16="http://schemas.microsoft.com/office/drawing/2014/main" id="{00000000-0008-0000-07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5" name="Text Box 4">
          <a:extLst>
            <a:ext uri="{FF2B5EF4-FFF2-40B4-BE49-F238E27FC236}">
              <a16:creationId xmlns:a16="http://schemas.microsoft.com/office/drawing/2014/main" id="{00000000-0008-0000-07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6" name="Text Box 6">
          <a:extLst>
            <a:ext uri="{FF2B5EF4-FFF2-40B4-BE49-F238E27FC236}">
              <a16:creationId xmlns:a16="http://schemas.microsoft.com/office/drawing/2014/main" id="{00000000-0008-0000-07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7" name="Text Box 4">
          <a:extLst>
            <a:ext uri="{FF2B5EF4-FFF2-40B4-BE49-F238E27FC236}">
              <a16:creationId xmlns:a16="http://schemas.microsoft.com/office/drawing/2014/main" id="{00000000-0008-0000-07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8" name="Text Box 6">
          <a:extLst>
            <a:ext uri="{FF2B5EF4-FFF2-40B4-BE49-F238E27FC236}">
              <a16:creationId xmlns:a16="http://schemas.microsoft.com/office/drawing/2014/main" id="{00000000-0008-0000-07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89" name="Text Box 4">
          <a:extLst>
            <a:ext uri="{FF2B5EF4-FFF2-40B4-BE49-F238E27FC236}">
              <a16:creationId xmlns:a16="http://schemas.microsoft.com/office/drawing/2014/main" id="{00000000-0008-0000-07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90" name="Text Box 6">
          <a:extLst>
            <a:ext uri="{FF2B5EF4-FFF2-40B4-BE49-F238E27FC236}">
              <a16:creationId xmlns:a16="http://schemas.microsoft.com/office/drawing/2014/main" id="{00000000-0008-0000-07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1" name="Text Box 4">
          <a:extLst>
            <a:ext uri="{FF2B5EF4-FFF2-40B4-BE49-F238E27FC236}">
              <a16:creationId xmlns:a16="http://schemas.microsoft.com/office/drawing/2014/main" id="{00000000-0008-0000-07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2" name="Text Box 6">
          <a:extLst>
            <a:ext uri="{FF2B5EF4-FFF2-40B4-BE49-F238E27FC236}">
              <a16:creationId xmlns:a16="http://schemas.microsoft.com/office/drawing/2014/main" id="{00000000-0008-0000-07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3" name="Text Box 4">
          <a:extLst>
            <a:ext uri="{FF2B5EF4-FFF2-40B4-BE49-F238E27FC236}">
              <a16:creationId xmlns:a16="http://schemas.microsoft.com/office/drawing/2014/main" id="{00000000-0008-0000-07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4" name="Text Box 6">
          <a:extLst>
            <a:ext uri="{FF2B5EF4-FFF2-40B4-BE49-F238E27FC236}">
              <a16:creationId xmlns:a16="http://schemas.microsoft.com/office/drawing/2014/main" id="{00000000-0008-0000-07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2795" name="Text Box 6">
          <a:extLst>
            <a:ext uri="{FF2B5EF4-FFF2-40B4-BE49-F238E27FC236}">
              <a16:creationId xmlns:a16="http://schemas.microsoft.com/office/drawing/2014/main" id="{00000000-0008-0000-07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6" name="Text Box 4">
          <a:extLst>
            <a:ext uri="{FF2B5EF4-FFF2-40B4-BE49-F238E27FC236}">
              <a16:creationId xmlns:a16="http://schemas.microsoft.com/office/drawing/2014/main" id="{00000000-0008-0000-07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7" name="Text Box 6">
          <a:extLst>
            <a:ext uri="{FF2B5EF4-FFF2-40B4-BE49-F238E27FC236}">
              <a16:creationId xmlns:a16="http://schemas.microsoft.com/office/drawing/2014/main" id="{00000000-0008-0000-07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98" name="Text Box 6">
          <a:extLst>
            <a:ext uri="{FF2B5EF4-FFF2-40B4-BE49-F238E27FC236}">
              <a16:creationId xmlns:a16="http://schemas.microsoft.com/office/drawing/2014/main" id="{00000000-0008-0000-07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99" name="Text Box 4">
          <a:extLst>
            <a:ext uri="{FF2B5EF4-FFF2-40B4-BE49-F238E27FC236}">
              <a16:creationId xmlns:a16="http://schemas.microsoft.com/office/drawing/2014/main" id="{00000000-0008-0000-07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800" name="Text Box 6">
          <a:extLst>
            <a:ext uri="{FF2B5EF4-FFF2-40B4-BE49-F238E27FC236}">
              <a16:creationId xmlns:a16="http://schemas.microsoft.com/office/drawing/2014/main" id="{00000000-0008-0000-07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1" name="Text Box 4">
          <a:extLst>
            <a:ext uri="{FF2B5EF4-FFF2-40B4-BE49-F238E27FC236}">
              <a16:creationId xmlns:a16="http://schemas.microsoft.com/office/drawing/2014/main" id="{00000000-0008-0000-07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2" name="Text Box 6">
          <a:extLst>
            <a:ext uri="{FF2B5EF4-FFF2-40B4-BE49-F238E27FC236}">
              <a16:creationId xmlns:a16="http://schemas.microsoft.com/office/drawing/2014/main" id="{00000000-0008-0000-07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2804" name="Text Box 6">
          <a:extLst>
            <a:ext uri="{FF2B5EF4-FFF2-40B4-BE49-F238E27FC236}">
              <a16:creationId xmlns:a16="http://schemas.microsoft.com/office/drawing/2014/main" id="{00000000-0008-0000-07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5" name="Text Box 4">
          <a:extLst>
            <a:ext uri="{FF2B5EF4-FFF2-40B4-BE49-F238E27FC236}">
              <a16:creationId xmlns:a16="http://schemas.microsoft.com/office/drawing/2014/main" id="{00000000-0008-0000-07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6" name="Text Box 6">
          <a:extLst>
            <a:ext uri="{FF2B5EF4-FFF2-40B4-BE49-F238E27FC236}">
              <a16:creationId xmlns:a16="http://schemas.microsoft.com/office/drawing/2014/main" id="{00000000-0008-0000-07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7" name="Text Box 4">
          <a:extLst>
            <a:ext uri="{FF2B5EF4-FFF2-40B4-BE49-F238E27FC236}">
              <a16:creationId xmlns:a16="http://schemas.microsoft.com/office/drawing/2014/main" id="{00000000-0008-0000-07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8" name="Text Box 6">
          <a:extLst>
            <a:ext uri="{FF2B5EF4-FFF2-40B4-BE49-F238E27FC236}">
              <a16:creationId xmlns:a16="http://schemas.microsoft.com/office/drawing/2014/main" id="{00000000-0008-0000-07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809" name="Text Box 4">
          <a:extLst>
            <a:ext uri="{FF2B5EF4-FFF2-40B4-BE49-F238E27FC236}">
              <a16:creationId xmlns:a16="http://schemas.microsoft.com/office/drawing/2014/main" id="{00000000-0008-0000-07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0" name="Text Box 4">
          <a:extLst>
            <a:ext uri="{FF2B5EF4-FFF2-40B4-BE49-F238E27FC236}">
              <a16:creationId xmlns:a16="http://schemas.microsoft.com/office/drawing/2014/main" id="{00000000-0008-0000-07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1" name="Text Box 6">
          <a:extLst>
            <a:ext uri="{FF2B5EF4-FFF2-40B4-BE49-F238E27FC236}">
              <a16:creationId xmlns:a16="http://schemas.microsoft.com/office/drawing/2014/main" id="{00000000-0008-0000-07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2" name="Text Box 6">
          <a:extLst>
            <a:ext uri="{FF2B5EF4-FFF2-40B4-BE49-F238E27FC236}">
              <a16:creationId xmlns:a16="http://schemas.microsoft.com/office/drawing/2014/main" id="{00000000-0008-0000-07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3" name="Text Box 4">
          <a:extLst>
            <a:ext uri="{FF2B5EF4-FFF2-40B4-BE49-F238E27FC236}">
              <a16:creationId xmlns:a16="http://schemas.microsoft.com/office/drawing/2014/main" id="{00000000-0008-0000-07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4" name="Text Box 6">
          <a:extLst>
            <a:ext uri="{FF2B5EF4-FFF2-40B4-BE49-F238E27FC236}">
              <a16:creationId xmlns:a16="http://schemas.microsoft.com/office/drawing/2014/main" id="{00000000-0008-0000-07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5" name="Text Box 4">
          <a:extLst>
            <a:ext uri="{FF2B5EF4-FFF2-40B4-BE49-F238E27FC236}">
              <a16:creationId xmlns:a16="http://schemas.microsoft.com/office/drawing/2014/main" id="{00000000-0008-0000-07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6" name="Text Box 6">
          <a:extLst>
            <a:ext uri="{FF2B5EF4-FFF2-40B4-BE49-F238E27FC236}">
              <a16:creationId xmlns:a16="http://schemas.microsoft.com/office/drawing/2014/main" id="{00000000-0008-0000-07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7" name="Text Box 4">
          <a:extLst>
            <a:ext uri="{FF2B5EF4-FFF2-40B4-BE49-F238E27FC236}">
              <a16:creationId xmlns:a16="http://schemas.microsoft.com/office/drawing/2014/main" id="{00000000-0008-0000-07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8" name="Text Box 6">
          <a:extLst>
            <a:ext uri="{FF2B5EF4-FFF2-40B4-BE49-F238E27FC236}">
              <a16:creationId xmlns:a16="http://schemas.microsoft.com/office/drawing/2014/main" id="{00000000-0008-0000-07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9" name="Text Box 4">
          <a:extLst>
            <a:ext uri="{FF2B5EF4-FFF2-40B4-BE49-F238E27FC236}">
              <a16:creationId xmlns:a16="http://schemas.microsoft.com/office/drawing/2014/main" id="{00000000-0008-0000-07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20" name="Text Box 6">
          <a:extLst>
            <a:ext uri="{FF2B5EF4-FFF2-40B4-BE49-F238E27FC236}">
              <a16:creationId xmlns:a16="http://schemas.microsoft.com/office/drawing/2014/main" id="{00000000-0008-0000-07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1" name="Text Box 4">
          <a:extLst>
            <a:ext uri="{FF2B5EF4-FFF2-40B4-BE49-F238E27FC236}">
              <a16:creationId xmlns:a16="http://schemas.microsoft.com/office/drawing/2014/main" id="{00000000-0008-0000-07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2" name="Text Box 6">
          <a:extLst>
            <a:ext uri="{FF2B5EF4-FFF2-40B4-BE49-F238E27FC236}">
              <a16:creationId xmlns:a16="http://schemas.microsoft.com/office/drawing/2014/main" id="{00000000-0008-0000-07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3" name="Text Box 4">
          <a:extLst>
            <a:ext uri="{FF2B5EF4-FFF2-40B4-BE49-F238E27FC236}">
              <a16:creationId xmlns:a16="http://schemas.microsoft.com/office/drawing/2014/main" id="{00000000-0008-0000-07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4" name="Text Box 6">
          <a:extLst>
            <a:ext uri="{FF2B5EF4-FFF2-40B4-BE49-F238E27FC236}">
              <a16:creationId xmlns:a16="http://schemas.microsoft.com/office/drawing/2014/main" id="{00000000-0008-0000-07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5" name="Text Box 4">
          <a:extLst>
            <a:ext uri="{FF2B5EF4-FFF2-40B4-BE49-F238E27FC236}">
              <a16:creationId xmlns:a16="http://schemas.microsoft.com/office/drawing/2014/main" id="{00000000-0008-0000-07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6" name="Text Box 6">
          <a:extLst>
            <a:ext uri="{FF2B5EF4-FFF2-40B4-BE49-F238E27FC236}">
              <a16:creationId xmlns:a16="http://schemas.microsoft.com/office/drawing/2014/main" id="{00000000-0008-0000-07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7" name="Text Box 4">
          <a:extLst>
            <a:ext uri="{FF2B5EF4-FFF2-40B4-BE49-F238E27FC236}">
              <a16:creationId xmlns:a16="http://schemas.microsoft.com/office/drawing/2014/main" id="{00000000-0008-0000-07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8" name="Text Box 6">
          <a:extLst>
            <a:ext uri="{FF2B5EF4-FFF2-40B4-BE49-F238E27FC236}">
              <a16:creationId xmlns:a16="http://schemas.microsoft.com/office/drawing/2014/main" id="{00000000-0008-0000-07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29" name="Text Box 6">
          <a:extLst>
            <a:ext uri="{FF2B5EF4-FFF2-40B4-BE49-F238E27FC236}">
              <a16:creationId xmlns:a16="http://schemas.microsoft.com/office/drawing/2014/main" id="{00000000-0008-0000-07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0" name="Text Box 4">
          <a:extLst>
            <a:ext uri="{FF2B5EF4-FFF2-40B4-BE49-F238E27FC236}">
              <a16:creationId xmlns:a16="http://schemas.microsoft.com/office/drawing/2014/main" id="{00000000-0008-0000-07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1" name="Text Box 6">
          <a:extLst>
            <a:ext uri="{FF2B5EF4-FFF2-40B4-BE49-F238E27FC236}">
              <a16:creationId xmlns:a16="http://schemas.microsoft.com/office/drawing/2014/main" id="{00000000-0008-0000-07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2" name="Text Box 4">
          <a:extLst>
            <a:ext uri="{FF2B5EF4-FFF2-40B4-BE49-F238E27FC236}">
              <a16:creationId xmlns:a16="http://schemas.microsoft.com/office/drawing/2014/main" id="{00000000-0008-0000-07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3" name="Text Box 6">
          <a:extLst>
            <a:ext uri="{FF2B5EF4-FFF2-40B4-BE49-F238E27FC236}">
              <a16:creationId xmlns:a16="http://schemas.microsoft.com/office/drawing/2014/main" id="{00000000-0008-0000-07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4" name="Text Box 4">
          <a:extLst>
            <a:ext uri="{FF2B5EF4-FFF2-40B4-BE49-F238E27FC236}">
              <a16:creationId xmlns:a16="http://schemas.microsoft.com/office/drawing/2014/main" id="{00000000-0008-0000-07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5" name="Text Box 6">
          <a:extLst>
            <a:ext uri="{FF2B5EF4-FFF2-40B4-BE49-F238E27FC236}">
              <a16:creationId xmlns:a16="http://schemas.microsoft.com/office/drawing/2014/main" id="{00000000-0008-0000-07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6" name="Text Box 4">
          <a:extLst>
            <a:ext uri="{FF2B5EF4-FFF2-40B4-BE49-F238E27FC236}">
              <a16:creationId xmlns:a16="http://schemas.microsoft.com/office/drawing/2014/main" id="{00000000-0008-0000-07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7" name="Text Box 6">
          <a:extLst>
            <a:ext uri="{FF2B5EF4-FFF2-40B4-BE49-F238E27FC236}">
              <a16:creationId xmlns:a16="http://schemas.microsoft.com/office/drawing/2014/main" id="{00000000-0008-0000-07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8" name="Text Box 4">
          <a:extLst>
            <a:ext uri="{FF2B5EF4-FFF2-40B4-BE49-F238E27FC236}">
              <a16:creationId xmlns:a16="http://schemas.microsoft.com/office/drawing/2014/main" id="{00000000-0008-0000-07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9" name="Text Box 6">
          <a:extLst>
            <a:ext uri="{FF2B5EF4-FFF2-40B4-BE49-F238E27FC236}">
              <a16:creationId xmlns:a16="http://schemas.microsoft.com/office/drawing/2014/main" id="{00000000-0008-0000-07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0" name="Text Box 4">
          <a:extLst>
            <a:ext uri="{FF2B5EF4-FFF2-40B4-BE49-F238E27FC236}">
              <a16:creationId xmlns:a16="http://schemas.microsoft.com/office/drawing/2014/main" id="{00000000-0008-0000-07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1" name="Text Box 6">
          <a:extLst>
            <a:ext uri="{FF2B5EF4-FFF2-40B4-BE49-F238E27FC236}">
              <a16:creationId xmlns:a16="http://schemas.microsoft.com/office/drawing/2014/main" id="{00000000-0008-0000-07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322</xdr:row>
      <xdr:rowOff>428625</xdr:rowOff>
    </xdr:from>
    <xdr:ext cx="85725" cy="156322"/>
    <xdr:sp macro="" textlink="">
      <xdr:nvSpPr>
        <xdr:cNvPr id="2842" name="Text Box 4">
          <a:extLst>
            <a:ext uri="{FF2B5EF4-FFF2-40B4-BE49-F238E27FC236}">
              <a16:creationId xmlns:a16="http://schemas.microsoft.com/office/drawing/2014/main" id="{00000000-0008-0000-07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322</xdr:row>
      <xdr:rowOff>428625</xdr:rowOff>
    </xdr:from>
    <xdr:ext cx="85725" cy="156322"/>
    <xdr:sp macro="" textlink="">
      <xdr:nvSpPr>
        <xdr:cNvPr id="2843" name="Text Box 4">
          <a:extLst>
            <a:ext uri="{FF2B5EF4-FFF2-40B4-BE49-F238E27FC236}">
              <a16:creationId xmlns:a16="http://schemas.microsoft.com/office/drawing/2014/main" id="{00000000-0008-0000-07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2844" name="Text Box 4">
          <a:extLst>
            <a:ext uri="{FF2B5EF4-FFF2-40B4-BE49-F238E27FC236}">
              <a16:creationId xmlns:a16="http://schemas.microsoft.com/office/drawing/2014/main" id="{00000000-0008-0000-07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2845" name="Text Box 4">
          <a:extLst>
            <a:ext uri="{FF2B5EF4-FFF2-40B4-BE49-F238E27FC236}">
              <a16:creationId xmlns:a16="http://schemas.microsoft.com/office/drawing/2014/main" id="{00000000-0008-0000-07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2846" name="Text Box 6">
          <a:extLst>
            <a:ext uri="{FF2B5EF4-FFF2-40B4-BE49-F238E27FC236}">
              <a16:creationId xmlns:a16="http://schemas.microsoft.com/office/drawing/2014/main" id="{00000000-0008-0000-07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47" name="Text Box 4">
          <a:extLst>
            <a:ext uri="{FF2B5EF4-FFF2-40B4-BE49-F238E27FC236}">
              <a16:creationId xmlns:a16="http://schemas.microsoft.com/office/drawing/2014/main" id="{00000000-0008-0000-07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48" name="Text Box 6">
          <a:extLst>
            <a:ext uri="{FF2B5EF4-FFF2-40B4-BE49-F238E27FC236}">
              <a16:creationId xmlns:a16="http://schemas.microsoft.com/office/drawing/2014/main" id="{00000000-0008-0000-07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49" name="Text Box 4">
          <a:extLst>
            <a:ext uri="{FF2B5EF4-FFF2-40B4-BE49-F238E27FC236}">
              <a16:creationId xmlns:a16="http://schemas.microsoft.com/office/drawing/2014/main" id="{00000000-0008-0000-07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50" name="Text Box 6">
          <a:extLst>
            <a:ext uri="{FF2B5EF4-FFF2-40B4-BE49-F238E27FC236}">
              <a16:creationId xmlns:a16="http://schemas.microsoft.com/office/drawing/2014/main" id="{00000000-0008-0000-07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51" name="Text Box 4">
          <a:extLst>
            <a:ext uri="{FF2B5EF4-FFF2-40B4-BE49-F238E27FC236}">
              <a16:creationId xmlns:a16="http://schemas.microsoft.com/office/drawing/2014/main" id="{00000000-0008-0000-07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52" name="Text Box 6">
          <a:extLst>
            <a:ext uri="{FF2B5EF4-FFF2-40B4-BE49-F238E27FC236}">
              <a16:creationId xmlns:a16="http://schemas.microsoft.com/office/drawing/2014/main" id="{00000000-0008-0000-07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114300"/>
    <xdr:sp macro="" textlink="">
      <xdr:nvSpPr>
        <xdr:cNvPr id="2853" name="Text Box 4">
          <a:extLst>
            <a:ext uri="{FF2B5EF4-FFF2-40B4-BE49-F238E27FC236}">
              <a16:creationId xmlns:a16="http://schemas.microsoft.com/office/drawing/2014/main" id="{00000000-0008-0000-07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114300"/>
    <xdr:sp macro="" textlink="">
      <xdr:nvSpPr>
        <xdr:cNvPr id="2854" name="Text Box 6">
          <a:extLst>
            <a:ext uri="{FF2B5EF4-FFF2-40B4-BE49-F238E27FC236}">
              <a16:creationId xmlns:a16="http://schemas.microsoft.com/office/drawing/2014/main" id="{00000000-0008-0000-07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55" name="Text Box 4">
          <a:extLst>
            <a:ext uri="{FF2B5EF4-FFF2-40B4-BE49-F238E27FC236}">
              <a16:creationId xmlns:a16="http://schemas.microsoft.com/office/drawing/2014/main" id="{00000000-0008-0000-07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856" name="Text Box 6">
          <a:extLst>
            <a:ext uri="{FF2B5EF4-FFF2-40B4-BE49-F238E27FC236}">
              <a16:creationId xmlns:a16="http://schemas.microsoft.com/office/drawing/2014/main" id="{00000000-0008-0000-07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114300"/>
    <xdr:sp macro="" textlink="">
      <xdr:nvSpPr>
        <xdr:cNvPr id="2857" name="Text Box 4">
          <a:extLst>
            <a:ext uri="{FF2B5EF4-FFF2-40B4-BE49-F238E27FC236}">
              <a16:creationId xmlns:a16="http://schemas.microsoft.com/office/drawing/2014/main" id="{00000000-0008-0000-07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114300"/>
    <xdr:sp macro="" textlink="">
      <xdr:nvSpPr>
        <xdr:cNvPr id="2858" name="Text Box 6">
          <a:extLst>
            <a:ext uri="{FF2B5EF4-FFF2-40B4-BE49-F238E27FC236}">
              <a16:creationId xmlns:a16="http://schemas.microsoft.com/office/drawing/2014/main" id="{00000000-0008-0000-07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14300"/>
    <xdr:sp macro="" textlink="">
      <xdr:nvSpPr>
        <xdr:cNvPr id="2859" name="Text Box 6">
          <a:extLst>
            <a:ext uri="{FF2B5EF4-FFF2-40B4-BE49-F238E27FC236}">
              <a16:creationId xmlns:a16="http://schemas.microsoft.com/office/drawing/2014/main" id="{00000000-0008-0000-07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816348"/>
    <xdr:sp macro="" textlink="">
      <xdr:nvSpPr>
        <xdr:cNvPr id="2860" name="Text Box 4">
          <a:extLst>
            <a:ext uri="{FF2B5EF4-FFF2-40B4-BE49-F238E27FC236}">
              <a16:creationId xmlns:a16="http://schemas.microsoft.com/office/drawing/2014/main" id="{00000000-0008-0000-07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816348"/>
    <xdr:sp macro="" textlink="">
      <xdr:nvSpPr>
        <xdr:cNvPr id="2861" name="Text Box 6">
          <a:extLst>
            <a:ext uri="{FF2B5EF4-FFF2-40B4-BE49-F238E27FC236}">
              <a16:creationId xmlns:a16="http://schemas.microsoft.com/office/drawing/2014/main" id="{00000000-0008-0000-07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5153"/>
    <xdr:sp macro="" textlink="">
      <xdr:nvSpPr>
        <xdr:cNvPr id="2862" name="Text Box 6">
          <a:extLst>
            <a:ext uri="{FF2B5EF4-FFF2-40B4-BE49-F238E27FC236}">
              <a16:creationId xmlns:a16="http://schemas.microsoft.com/office/drawing/2014/main" id="{00000000-0008-0000-07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016373"/>
    <xdr:sp macro="" textlink="">
      <xdr:nvSpPr>
        <xdr:cNvPr id="2863" name="Text Box 4">
          <a:extLst>
            <a:ext uri="{FF2B5EF4-FFF2-40B4-BE49-F238E27FC236}">
              <a16:creationId xmlns:a16="http://schemas.microsoft.com/office/drawing/2014/main" id="{00000000-0008-0000-07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016373"/>
    <xdr:sp macro="" textlink="">
      <xdr:nvSpPr>
        <xdr:cNvPr id="2864" name="Text Box 6">
          <a:extLst>
            <a:ext uri="{FF2B5EF4-FFF2-40B4-BE49-F238E27FC236}">
              <a16:creationId xmlns:a16="http://schemas.microsoft.com/office/drawing/2014/main" id="{00000000-0008-0000-07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5153"/>
    <xdr:sp macro="" textlink="">
      <xdr:nvSpPr>
        <xdr:cNvPr id="2865" name="Text Box 4">
          <a:extLst>
            <a:ext uri="{FF2B5EF4-FFF2-40B4-BE49-F238E27FC236}">
              <a16:creationId xmlns:a16="http://schemas.microsoft.com/office/drawing/2014/main" id="{00000000-0008-0000-07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5153"/>
    <xdr:sp macro="" textlink="">
      <xdr:nvSpPr>
        <xdr:cNvPr id="2866" name="Text Box 6">
          <a:extLst>
            <a:ext uri="{FF2B5EF4-FFF2-40B4-BE49-F238E27FC236}">
              <a16:creationId xmlns:a16="http://schemas.microsoft.com/office/drawing/2014/main" id="{00000000-0008-0000-07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675153"/>
    <xdr:sp macro="" textlink="">
      <xdr:nvSpPr>
        <xdr:cNvPr id="2867" name="Text Box 4">
          <a:extLst>
            <a:ext uri="{FF2B5EF4-FFF2-40B4-BE49-F238E27FC236}">
              <a16:creationId xmlns:a16="http://schemas.microsoft.com/office/drawing/2014/main" id="{00000000-0008-0000-07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675153"/>
    <xdr:sp macro="" textlink="">
      <xdr:nvSpPr>
        <xdr:cNvPr id="2868" name="Text Box 6">
          <a:extLst>
            <a:ext uri="{FF2B5EF4-FFF2-40B4-BE49-F238E27FC236}">
              <a16:creationId xmlns:a16="http://schemas.microsoft.com/office/drawing/2014/main" id="{00000000-0008-0000-07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5153"/>
    <xdr:sp macro="" textlink="">
      <xdr:nvSpPr>
        <xdr:cNvPr id="2869" name="Text Box 4">
          <a:extLst>
            <a:ext uri="{FF2B5EF4-FFF2-40B4-BE49-F238E27FC236}">
              <a16:creationId xmlns:a16="http://schemas.microsoft.com/office/drawing/2014/main" id="{00000000-0008-0000-07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5153"/>
    <xdr:sp macro="" textlink="">
      <xdr:nvSpPr>
        <xdr:cNvPr id="2870" name="Text Box 6">
          <a:extLst>
            <a:ext uri="{FF2B5EF4-FFF2-40B4-BE49-F238E27FC236}">
              <a16:creationId xmlns:a16="http://schemas.microsoft.com/office/drawing/2014/main" id="{00000000-0008-0000-07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675153"/>
    <xdr:sp macro="" textlink="">
      <xdr:nvSpPr>
        <xdr:cNvPr id="2871" name="Text Box 4">
          <a:extLst>
            <a:ext uri="{FF2B5EF4-FFF2-40B4-BE49-F238E27FC236}">
              <a16:creationId xmlns:a16="http://schemas.microsoft.com/office/drawing/2014/main" id="{00000000-0008-0000-07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675153"/>
    <xdr:sp macro="" textlink="">
      <xdr:nvSpPr>
        <xdr:cNvPr id="2872" name="Text Box 6">
          <a:extLst>
            <a:ext uri="{FF2B5EF4-FFF2-40B4-BE49-F238E27FC236}">
              <a16:creationId xmlns:a16="http://schemas.microsoft.com/office/drawing/2014/main" id="{00000000-0008-0000-07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302</xdr:row>
      <xdr:rowOff>428625</xdr:rowOff>
    </xdr:from>
    <xdr:ext cx="85725" cy="150329"/>
    <xdr:sp macro="" textlink="">
      <xdr:nvSpPr>
        <xdr:cNvPr id="2873" name="Text Box 4">
          <a:extLst>
            <a:ext uri="{FF2B5EF4-FFF2-40B4-BE49-F238E27FC236}">
              <a16:creationId xmlns:a16="http://schemas.microsoft.com/office/drawing/2014/main" id="{00000000-0008-0000-07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313</xdr:row>
      <xdr:rowOff>0</xdr:rowOff>
    </xdr:from>
    <xdr:ext cx="85725" cy="152400"/>
    <xdr:sp macro="" textlink="">
      <xdr:nvSpPr>
        <xdr:cNvPr id="2874" name="Text Box 4">
          <a:extLst>
            <a:ext uri="{FF2B5EF4-FFF2-40B4-BE49-F238E27FC236}">
              <a16:creationId xmlns:a16="http://schemas.microsoft.com/office/drawing/2014/main" id="{00000000-0008-0000-07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313</xdr:row>
      <xdr:rowOff>0</xdr:rowOff>
    </xdr:from>
    <xdr:ext cx="85725" cy="152400"/>
    <xdr:sp macro="" textlink="">
      <xdr:nvSpPr>
        <xdr:cNvPr id="2875" name="Text Box 6">
          <a:extLst>
            <a:ext uri="{FF2B5EF4-FFF2-40B4-BE49-F238E27FC236}">
              <a16:creationId xmlns:a16="http://schemas.microsoft.com/office/drawing/2014/main" id="{00000000-0008-0000-07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836"/>
    <xdr:sp macro="" textlink="">
      <xdr:nvSpPr>
        <xdr:cNvPr id="2876" name="Text Box 6">
          <a:extLst>
            <a:ext uri="{FF2B5EF4-FFF2-40B4-BE49-F238E27FC236}">
              <a16:creationId xmlns:a16="http://schemas.microsoft.com/office/drawing/2014/main" id="{00000000-0008-0000-07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21416"/>
    <xdr:sp macro="" textlink="">
      <xdr:nvSpPr>
        <xdr:cNvPr id="2877" name="Text Box 4">
          <a:extLst>
            <a:ext uri="{FF2B5EF4-FFF2-40B4-BE49-F238E27FC236}">
              <a16:creationId xmlns:a16="http://schemas.microsoft.com/office/drawing/2014/main" id="{00000000-0008-0000-07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21416"/>
    <xdr:sp macro="" textlink="">
      <xdr:nvSpPr>
        <xdr:cNvPr id="2878" name="Text Box 6">
          <a:extLst>
            <a:ext uri="{FF2B5EF4-FFF2-40B4-BE49-F238E27FC236}">
              <a16:creationId xmlns:a16="http://schemas.microsoft.com/office/drawing/2014/main" id="{00000000-0008-0000-07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836"/>
    <xdr:sp macro="" textlink="">
      <xdr:nvSpPr>
        <xdr:cNvPr id="2879" name="Text Box 4">
          <a:extLst>
            <a:ext uri="{FF2B5EF4-FFF2-40B4-BE49-F238E27FC236}">
              <a16:creationId xmlns:a16="http://schemas.microsoft.com/office/drawing/2014/main" id="{00000000-0008-0000-07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836"/>
    <xdr:sp macro="" textlink="">
      <xdr:nvSpPr>
        <xdr:cNvPr id="2880" name="Text Box 6">
          <a:extLst>
            <a:ext uri="{FF2B5EF4-FFF2-40B4-BE49-F238E27FC236}">
              <a16:creationId xmlns:a16="http://schemas.microsoft.com/office/drawing/2014/main" id="{00000000-0008-0000-07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6836"/>
    <xdr:sp macro="" textlink="">
      <xdr:nvSpPr>
        <xdr:cNvPr id="2881" name="Text Box 4">
          <a:extLst>
            <a:ext uri="{FF2B5EF4-FFF2-40B4-BE49-F238E27FC236}">
              <a16:creationId xmlns:a16="http://schemas.microsoft.com/office/drawing/2014/main" id="{00000000-0008-0000-07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6836"/>
    <xdr:sp macro="" textlink="">
      <xdr:nvSpPr>
        <xdr:cNvPr id="2882" name="Text Box 6">
          <a:extLst>
            <a:ext uri="{FF2B5EF4-FFF2-40B4-BE49-F238E27FC236}">
              <a16:creationId xmlns:a16="http://schemas.microsoft.com/office/drawing/2014/main" id="{00000000-0008-0000-07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836"/>
    <xdr:sp macro="" textlink="">
      <xdr:nvSpPr>
        <xdr:cNvPr id="2883" name="Text Box 4">
          <a:extLst>
            <a:ext uri="{FF2B5EF4-FFF2-40B4-BE49-F238E27FC236}">
              <a16:creationId xmlns:a16="http://schemas.microsoft.com/office/drawing/2014/main" id="{00000000-0008-0000-07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836"/>
    <xdr:sp macro="" textlink="">
      <xdr:nvSpPr>
        <xdr:cNvPr id="2884" name="Text Box 6">
          <a:extLst>
            <a:ext uri="{FF2B5EF4-FFF2-40B4-BE49-F238E27FC236}">
              <a16:creationId xmlns:a16="http://schemas.microsoft.com/office/drawing/2014/main" id="{00000000-0008-0000-07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6836"/>
    <xdr:sp macro="" textlink="">
      <xdr:nvSpPr>
        <xdr:cNvPr id="2885" name="Text Box 4">
          <a:extLst>
            <a:ext uri="{FF2B5EF4-FFF2-40B4-BE49-F238E27FC236}">
              <a16:creationId xmlns:a16="http://schemas.microsoft.com/office/drawing/2014/main" id="{00000000-0008-0000-07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6836"/>
    <xdr:sp macro="" textlink="">
      <xdr:nvSpPr>
        <xdr:cNvPr id="2886" name="Text Box 6">
          <a:extLst>
            <a:ext uri="{FF2B5EF4-FFF2-40B4-BE49-F238E27FC236}">
              <a16:creationId xmlns:a16="http://schemas.microsoft.com/office/drawing/2014/main" id="{00000000-0008-0000-07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2887" name="Text Box 4">
          <a:extLst>
            <a:ext uri="{FF2B5EF4-FFF2-40B4-BE49-F238E27FC236}">
              <a16:creationId xmlns:a16="http://schemas.microsoft.com/office/drawing/2014/main" id="{00000000-0008-0000-07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2888" name="Text Box 6">
          <a:extLst>
            <a:ext uri="{FF2B5EF4-FFF2-40B4-BE49-F238E27FC236}">
              <a16:creationId xmlns:a16="http://schemas.microsoft.com/office/drawing/2014/main" id="{00000000-0008-0000-07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2889" name="Text Box 4">
          <a:extLst>
            <a:ext uri="{FF2B5EF4-FFF2-40B4-BE49-F238E27FC236}">
              <a16:creationId xmlns:a16="http://schemas.microsoft.com/office/drawing/2014/main" id="{00000000-0008-0000-07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2890" name="Text Box 6">
          <a:extLst>
            <a:ext uri="{FF2B5EF4-FFF2-40B4-BE49-F238E27FC236}">
              <a16:creationId xmlns:a16="http://schemas.microsoft.com/office/drawing/2014/main" id="{00000000-0008-0000-07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816348"/>
    <xdr:sp macro="" textlink="">
      <xdr:nvSpPr>
        <xdr:cNvPr id="2891" name="Text Box 4">
          <a:extLst>
            <a:ext uri="{FF2B5EF4-FFF2-40B4-BE49-F238E27FC236}">
              <a16:creationId xmlns:a16="http://schemas.microsoft.com/office/drawing/2014/main" id="{00000000-0008-0000-07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816348"/>
    <xdr:sp macro="" textlink="">
      <xdr:nvSpPr>
        <xdr:cNvPr id="2892" name="Text Box 6">
          <a:extLst>
            <a:ext uri="{FF2B5EF4-FFF2-40B4-BE49-F238E27FC236}">
              <a16:creationId xmlns:a16="http://schemas.microsoft.com/office/drawing/2014/main" id="{00000000-0008-0000-07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2893" name="Text Box 6">
          <a:extLst>
            <a:ext uri="{FF2B5EF4-FFF2-40B4-BE49-F238E27FC236}">
              <a16:creationId xmlns:a16="http://schemas.microsoft.com/office/drawing/2014/main" id="{00000000-0008-0000-07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16373"/>
    <xdr:sp macro="" textlink="">
      <xdr:nvSpPr>
        <xdr:cNvPr id="2894" name="Text Box 4">
          <a:extLst>
            <a:ext uri="{FF2B5EF4-FFF2-40B4-BE49-F238E27FC236}">
              <a16:creationId xmlns:a16="http://schemas.microsoft.com/office/drawing/2014/main" id="{00000000-0008-0000-07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16373"/>
    <xdr:sp macro="" textlink="">
      <xdr:nvSpPr>
        <xdr:cNvPr id="2895" name="Text Box 6">
          <a:extLst>
            <a:ext uri="{FF2B5EF4-FFF2-40B4-BE49-F238E27FC236}">
              <a16:creationId xmlns:a16="http://schemas.microsoft.com/office/drawing/2014/main" id="{00000000-0008-0000-07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2896" name="Text Box 4">
          <a:extLst>
            <a:ext uri="{FF2B5EF4-FFF2-40B4-BE49-F238E27FC236}">
              <a16:creationId xmlns:a16="http://schemas.microsoft.com/office/drawing/2014/main" id="{00000000-0008-0000-07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2897" name="Text Box 6">
          <a:extLst>
            <a:ext uri="{FF2B5EF4-FFF2-40B4-BE49-F238E27FC236}">
              <a16:creationId xmlns:a16="http://schemas.microsoft.com/office/drawing/2014/main" id="{00000000-0008-0000-07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5153"/>
    <xdr:sp macro="" textlink="">
      <xdr:nvSpPr>
        <xdr:cNvPr id="2898" name="Text Box 4">
          <a:extLst>
            <a:ext uri="{FF2B5EF4-FFF2-40B4-BE49-F238E27FC236}">
              <a16:creationId xmlns:a16="http://schemas.microsoft.com/office/drawing/2014/main" id="{00000000-0008-0000-07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5153"/>
    <xdr:sp macro="" textlink="">
      <xdr:nvSpPr>
        <xdr:cNvPr id="2899" name="Text Box 6">
          <a:extLst>
            <a:ext uri="{FF2B5EF4-FFF2-40B4-BE49-F238E27FC236}">
              <a16:creationId xmlns:a16="http://schemas.microsoft.com/office/drawing/2014/main" id="{00000000-0008-0000-07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2900" name="Text Box 4">
          <a:extLst>
            <a:ext uri="{FF2B5EF4-FFF2-40B4-BE49-F238E27FC236}">
              <a16:creationId xmlns:a16="http://schemas.microsoft.com/office/drawing/2014/main" id="{00000000-0008-0000-07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2901" name="Text Box 6">
          <a:extLst>
            <a:ext uri="{FF2B5EF4-FFF2-40B4-BE49-F238E27FC236}">
              <a16:creationId xmlns:a16="http://schemas.microsoft.com/office/drawing/2014/main" id="{00000000-0008-0000-07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5153"/>
    <xdr:sp macro="" textlink="">
      <xdr:nvSpPr>
        <xdr:cNvPr id="2902" name="Text Box 4">
          <a:extLst>
            <a:ext uri="{FF2B5EF4-FFF2-40B4-BE49-F238E27FC236}">
              <a16:creationId xmlns:a16="http://schemas.microsoft.com/office/drawing/2014/main" id="{00000000-0008-0000-07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5153"/>
    <xdr:sp macro="" textlink="">
      <xdr:nvSpPr>
        <xdr:cNvPr id="2903" name="Text Box 6">
          <a:extLst>
            <a:ext uri="{FF2B5EF4-FFF2-40B4-BE49-F238E27FC236}">
              <a16:creationId xmlns:a16="http://schemas.microsoft.com/office/drawing/2014/main" id="{00000000-0008-0000-07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2904" name="Text Box 4">
          <a:extLst>
            <a:ext uri="{FF2B5EF4-FFF2-40B4-BE49-F238E27FC236}">
              <a16:creationId xmlns:a16="http://schemas.microsoft.com/office/drawing/2014/main" id="{00000000-0008-0000-07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2905" name="Text Box 6">
          <a:extLst>
            <a:ext uri="{FF2B5EF4-FFF2-40B4-BE49-F238E27FC236}">
              <a16:creationId xmlns:a16="http://schemas.microsoft.com/office/drawing/2014/main" id="{00000000-0008-0000-07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7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7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7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7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7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7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57150</xdr:rowOff>
    </xdr:to>
    <xdr:sp macro="" textlink="">
      <xdr:nvSpPr>
        <xdr:cNvPr id="2912" name="Text Box 4">
          <a:extLst>
            <a:ext uri="{FF2B5EF4-FFF2-40B4-BE49-F238E27FC236}">
              <a16:creationId xmlns:a16="http://schemas.microsoft.com/office/drawing/2014/main" id="{00000000-0008-0000-07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913" name="Text Box 6">
          <a:extLst>
            <a:ext uri="{FF2B5EF4-FFF2-40B4-BE49-F238E27FC236}">
              <a16:creationId xmlns:a16="http://schemas.microsoft.com/office/drawing/2014/main" id="{00000000-0008-0000-07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4" name="Text Box 6">
          <a:extLst>
            <a:ext uri="{FF2B5EF4-FFF2-40B4-BE49-F238E27FC236}">
              <a16:creationId xmlns:a16="http://schemas.microsoft.com/office/drawing/2014/main" id="{00000000-0008-0000-07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5" name="Text Box 4">
          <a:extLst>
            <a:ext uri="{FF2B5EF4-FFF2-40B4-BE49-F238E27FC236}">
              <a16:creationId xmlns:a16="http://schemas.microsoft.com/office/drawing/2014/main" id="{00000000-0008-0000-07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6" name="Text Box 6">
          <a:extLst>
            <a:ext uri="{FF2B5EF4-FFF2-40B4-BE49-F238E27FC236}">
              <a16:creationId xmlns:a16="http://schemas.microsoft.com/office/drawing/2014/main" id="{00000000-0008-0000-07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7" name="Text Box 4">
          <a:extLst>
            <a:ext uri="{FF2B5EF4-FFF2-40B4-BE49-F238E27FC236}">
              <a16:creationId xmlns:a16="http://schemas.microsoft.com/office/drawing/2014/main" id="{00000000-0008-0000-07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8" name="Text Box 6">
          <a:extLst>
            <a:ext uri="{FF2B5EF4-FFF2-40B4-BE49-F238E27FC236}">
              <a16:creationId xmlns:a16="http://schemas.microsoft.com/office/drawing/2014/main" id="{00000000-0008-0000-07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919" name="Text Box 4">
          <a:extLst>
            <a:ext uri="{FF2B5EF4-FFF2-40B4-BE49-F238E27FC236}">
              <a16:creationId xmlns:a16="http://schemas.microsoft.com/office/drawing/2014/main" id="{00000000-0008-0000-07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21" name="Text Box 4">
          <a:extLst>
            <a:ext uri="{FF2B5EF4-FFF2-40B4-BE49-F238E27FC236}">
              <a16:creationId xmlns:a16="http://schemas.microsoft.com/office/drawing/2014/main" id="{00000000-0008-0000-07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238124</xdr:rowOff>
    </xdr:to>
    <xdr:sp macro="" textlink="">
      <xdr:nvSpPr>
        <xdr:cNvPr id="2922" name="Text Box 6">
          <a:extLst>
            <a:ext uri="{FF2B5EF4-FFF2-40B4-BE49-F238E27FC236}">
              <a16:creationId xmlns:a16="http://schemas.microsoft.com/office/drawing/2014/main" id="{00000000-0008-0000-07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7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7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7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7" name="Text Box 6">
          <a:extLst>
            <a:ext uri="{FF2B5EF4-FFF2-40B4-BE49-F238E27FC236}">
              <a16:creationId xmlns:a16="http://schemas.microsoft.com/office/drawing/2014/main" id="{00000000-0008-0000-07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7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7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0" name="Text Box 4">
          <a:extLst>
            <a:ext uri="{FF2B5EF4-FFF2-40B4-BE49-F238E27FC236}">
              <a16:creationId xmlns:a16="http://schemas.microsoft.com/office/drawing/2014/main" id="{00000000-0008-0000-07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1" name="Text Box 6">
          <a:extLst>
            <a:ext uri="{FF2B5EF4-FFF2-40B4-BE49-F238E27FC236}">
              <a16:creationId xmlns:a16="http://schemas.microsoft.com/office/drawing/2014/main" id="{00000000-0008-0000-07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4" name="Text Box 4">
          <a:extLst>
            <a:ext uri="{FF2B5EF4-FFF2-40B4-BE49-F238E27FC236}">
              <a16:creationId xmlns:a16="http://schemas.microsoft.com/office/drawing/2014/main" id="{00000000-0008-0000-07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35" name="Text Box 6">
          <a:extLst>
            <a:ext uri="{FF2B5EF4-FFF2-40B4-BE49-F238E27FC236}">
              <a16:creationId xmlns:a16="http://schemas.microsoft.com/office/drawing/2014/main" id="{00000000-0008-0000-07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7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7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7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7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7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7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7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7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7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7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7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7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7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7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7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7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7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7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7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7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7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7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7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7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7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7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7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7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7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7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7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7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7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7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7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7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7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7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7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7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7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7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7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7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7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7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7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7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7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7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7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7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7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7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7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7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7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7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7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7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7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7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7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7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7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7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7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7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7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7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7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7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7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7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7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7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7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7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7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7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7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7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7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7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7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7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7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7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7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7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7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7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7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7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7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7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7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7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7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7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7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7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7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7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7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7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7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7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7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7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7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7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7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7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7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7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7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7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7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7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7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7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7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7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7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7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7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7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7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7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7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7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7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7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7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7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7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7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7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7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7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7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7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7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7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7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7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7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7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7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7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7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7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7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7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7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7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7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7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7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7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7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7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7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7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7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7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7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7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7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7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7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7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7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7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7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7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7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7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7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7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7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7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7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7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7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7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7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7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7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7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7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7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7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7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7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7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7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7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7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7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7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7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7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7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7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7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7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7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7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7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7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7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7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7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7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7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7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7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7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7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7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7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7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7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7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7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7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7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7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7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7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7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7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7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7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7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7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7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7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7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7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7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7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7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7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7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7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7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7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7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7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7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7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7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7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7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7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7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7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0" name="Text Box 4">
          <a:extLst>
            <a:ext uri="{FF2B5EF4-FFF2-40B4-BE49-F238E27FC236}">
              <a16:creationId xmlns:a16="http://schemas.microsoft.com/office/drawing/2014/main" id="{00000000-0008-0000-07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1" name="Text Box 6">
          <a:extLst>
            <a:ext uri="{FF2B5EF4-FFF2-40B4-BE49-F238E27FC236}">
              <a16:creationId xmlns:a16="http://schemas.microsoft.com/office/drawing/2014/main" id="{00000000-0008-0000-07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2" name="Text Box 4">
          <a:extLst>
            <a:ext uri="{FF2B5EF4-FFF2-40B4-BE49-F238E27FC236}">
              <a16:creationId xmlns:a16="http://schemas.microsoft.com/office/drawing/2014/main" id="{00000000-0008-0000-07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3" name="Text Box 6">
          <a:extLst>
            <a:ext uri="{FF2B5EF4-FFF2-40B4-BE49-F238E27FC236}">
              <a16:creationId xmlns:a16="http://schemas.microsoft.com/office/drawing/2014/main" id="{00000000-0008-0000-07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4" name="Text Box 4">
          <a:extLst>
            <a:ext uri="{FF2B5EF4-FFF2-40B4-BE49-F238E27FC236}">
              <a16:creationId xmlns:a16="http://schemas.microsoft.com/office/drawing/2014/main" id="{00000000-0008-0000-07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5" name="Text Box 6">
          <a:extLst>
            <a:ext uri="{FF2B5EF4-FFF2-40B4-BE49-F238E27FC236}">
              <a16:creationId xmlns:a16="http://schemas.microsoft.com/office/drawing/2014/main" id="{00000000-0008-0000-07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6" name="Text Box 4">
          <a:extLst>
            <a:ext uri="{FF2B5EF4-FFF2-40B4-BE49-F238E27FC236}">
              <a16:creationId xmlns:a16="http://schemas.microsoft.com/office/drawing/2014/main" id="{00000000-0008-0000-07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7" name="Text Box 6">
          <a:extLst>
            <a:ext uri="{FF2B5EF4-FFF2-40B4-BE49-F238E27FC236}">
              <a16:creationId xmlns:a16="http://schemas.microsoft.com/office/drawing/2014/main" id="{00000000-0008-0000-07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8" name="Text Box 4">
          <a:extLst>
            <a:ext uri="{FF2B5EF4-FFF2-40B4-BE49-F238E27FC236}">
              <a16:creationId xmlns:a16="http://schemas.microsoft.com/office/drawing/2014/main" id="{00000000-0008-0000-07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9" name="Text Box 6">
          <a:extLst>
            <a:ext uri="{FF2B5EF4-FFF2-40B4-BE49-F238E27FC236}">
              <a16:creationId xmlns:a16="http://schemas.microsoft.com/office/drawing/2014/main" id="{00000000-0008-0000-07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0" name="Text Box 4">
          <a:extLst>
            <a:ext uri="{FF2B5EF4-FFF2-40B4-BE49-F238E27FC236}">
              <a16:creationId xmlns:a16="http://schemas.microsoft.com/office/drawing/2014/main" id="{00000000-0008-0000-07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1" name="Text Box 6">
          <a:extLst>
            <a:ext uri="{FF2B5EF4-FFF2-40B4-BE49-F238E27FC236}">
              <a16:creationId xmlns:a16="http://schemas.microsoft.com/office/drawing/2014/main" id="{00000000-0008-0000-07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2" name="Text Box 4">
          <a:extLst>
            <a:ext uri="{FF2B5EF4-FFF2-40B4-BE49-F238E27FC236}">
              <a16:creationId xmlns:a16="http://schemas.microsoft.com/office/drawing/2014/main" id="{00000000-0008-0000-07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3" name="Text Box 6">
          <a:extLst>
            <a:ext uri="{FF2B5EF4-FFF2-40B4-BE49-F238E27FC236}">
              <a16:creationId xmlns:a16="http://schemas.microsoft.com/office/drawing/2014/main" id="{00000000-0008-0000-07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214" name="Text Box 6">
          <a:extLst>
            <a:ext uri="{FF2B5EF4-FFF2-40B4-BE49-F238E27FC236}">
              <a16:creationId xmlns:a16="http://schemas.microsoft.com/office/drawing/2014/main" id="{00000000-0008-0000-07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5" name="Text Box 4">
          <a:extLst>
            <a:ext uri="{FF2B5EF4-FFF2-40B4-BE49-F238E27FC236}">
              <a16:creationId xmlns:a16="http://schemas.microsoft.com/office/drawing/2014/main" id="{00000000-0008-0000-07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6" name="Text Box 6">
          <a:extLst>
            <a:ext uri="{FF2B5EF4-FFF2-40B4-BE49-F238E27FC236}">
              <a16:creationId xmlns:a16="http://schemas.microsoft.com/office/drawing/2014/main" id="{00000000-0008-0000-07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17" name="Text Box 6">
          <a:extLst>
            <a:ext uri="{FF2B5EF4-FFF2-40B4-BE49-F238E27FC236}">
              <a16:creationId xmlns:a16="http://schemas.microsoft.com/office/drawing/2014/main" id="{00000000-0008-0000-07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8" name="Text Box 4">
          <a:extLst>
            <a:ext uri="{FF2B5EF4-FFF2-40B4-BE49-F238E27FC236}">
              <a16:creationId xmlns:a16="http://schemas.microsoft.com/office/drawing/2014/main" id="{00000000-0008-0000-07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9" name="Text Box 6">
          <a:extLst>
            <a:ext uri="{FF2B5EF4-FFF2-40B4-BE49-F238E27FC236}">
              <a16:creationId xmlns:a16="http://schemas.microsoft.com/office/drawing/2014/main" id="{00000000-0008-0000-07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0" name="Text Box 4">
          <a:extLst>
            <a:ext uri="{FF2B5EF4-FFF2-40B4-BE49-F238E27FC236}">
              <a16:creationId xmlns:a16="http://schemas.microsoft.com/office/drawing/2014/main" id="{00000000-0008-0000-07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1" name="Text Box 6">
          <a:extLst>
            <a:ext uri="{FF2B5EF4-FFF2-40B4-BE49-F238E27FC236}">
              <a16:creationId xmlns:a16="http://schemas.microsoft.com/office/drawing/2014/main" id="{00000000-0008-0000-07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2" name="Text Box 4">
          <a:extLst>
            <a:ext uri="{FF2B5EF4-FFF2-40B4-BE49-F238E27FC236}">
              <a16:creationId xmlns:a16="http://schemas.microsoft.com/office/drawing/2014/main" id="{00000000-0008-0000-07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3" name="Text Box 6">
          <a:extLst>
            <a:ext uri="{FF2B5EF4-FFF2-40B4-BE49-F238E27FC236}">
              <a16:creationId xmlns:a16="http://schemas.microsoft.com/office/drawing/2014/main" id="{00000000-0008-0000-07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4" name="Text Box 4">
          <a:extLst>
            <a:ext uri="{FF2B5EF4-FFF2-40B4-BE49-F238E27FC236}">
              <a16:creationId xmlns:a16="http://schemas.microsoft.com/office/drawing/2014/main" id="{00000000-0008-0000-07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5" name="Text Box 6">
          <a:extLst>
            <a:ext uri="{FF2B5EF4-FFF2-40B4-BE49-F238E27FC236}">
              <a16:creationId xmlns:a16="http://schemas.microsoft.com/office/drawing/2014/main" id="{00000000-0008-0000-07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6" name="Text Box 4">
          <a:extLst>
            <a:ext uri="{FF2B5EF4-FFF2-40B4-BE49-F238E27FC236}">
              <a16:creationId xmlns:a16="http://schemas.microsoft.com/office/drawing/2014/main" id="{00000000-0008-0000-07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7" name="Text Box 6">
          <a:extLst>
            <a:ext uri="{FF2B5EF4-FFF2-40B4-BE49-F238E27FC236}">
              <a16:creationId xmlns:a16="http://schemas.microsoft.com/office/drawing/2014/main" id="{00000000-0008-0000-07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28" name="Text Box 4">
          <a:extLst>
            <a:ext uri="{FF2B5EF4-FFF2-40B4-BE49-F238E27FC236}">
              <a16:creationId xmlns:a16="http://schemas.microsoft.com/office/drawing/2014/main" id="{00000000-0008-0000-07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29" name="Text Box 4">
          <a:extLst>
            <a:ext uri="{FF2B5EF4-FFF2-40B4-BE49-F238E27FC236}">
              <a16:creationId xmlns:a16="http://schemas.microsoft.com/office/drawing/2014/main" id="{00000000-0008-0000-07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30" name="Text Box 6">
          <a:extLst>
            <a:ext uri="{FF2B5EF4-FFF2-40B4-BE49-F238E27FC236}">
              <a16:creationId xmlns:a16="http://schemas.microsoft.com/office/drawing/2014/main" id="{00000000-0008-0000-07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1" name="Text Box 6">
          <a:extLst>
            <a:ext uri="{FF2B5EF4-FFF2-40B4-BE49-F238E27FC236}">
              <a16:creationId xmlns:a16="http://schemas.microsoft.com/office/drawing/2014/main" id="{00000000-0008-0000-07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2" name="Text Box 4">
          <a:extLst>
            <a:ext uri="{FF2B5EF4-FFF2-40B4-BE49-F238E27FC236}">
              <a16:creationId xmlns:a16="http://schemas.microsoft.com/office/drawing/2014/main" id="{00000000-0008-0000-07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3" name="Text Box 6">
          <a:extLst>
            <a:ext uri="{FF2B5EF4-FFF2-40B4-BE49-F238E27FC236}">
              <a16:creationId xmlns:a16="http://schemas.microsoft.com/office/drawing/2014/main" id="{00000000-0008-0000-07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4" name="Text Box 4">
          <a:extLst>
            <a:ext uri="{FF2B5EF4-FFF2-40B4-BE49-F238E27FC236}">
              <a16:creationId xmlns:a16="http://schemas.microsoft.com/office/drawing/2014/main" id="{00000000-0008-0000-07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5" name="Text Box 6">
          <a:extLst>
            <a:ext uri="{FF2B5EF4-FFF2-40B4-BE49-F238E27FC236}">
              <a16:creationId xmlns:a16="http://schemas.microsoft.com/office/drawing/2014/main" id="{00000000-0008-0000-07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6" name="Text Box 4">
          <a:extLst>
            <a:ext uri="{FF2B5EF4-FFF2-40B4-BE49-F238E27FC236}">
              <a16:creationId xmlns:a16="http://schemas.microsoft.com/office/drawing/2014/main" id="{00000000-0008-0000-07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7" name="Text Box 6">
          <a:extLst>
            <a:ext uri="{FF2B5EF4-FFF2-40B4-BE49-F238E27FC236}">
              <a16:creationId xmlns:a16="http://schemas.microsoft.com/office/drawing/2014/main" id="{00000000-0008-0000-07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8" name="Text Box 4">
          <a:extLst>
            <a:ext uri="{FF2B5EF4-FFF2-40B4-BE49-F238E27FC236}">
              <a16:creationId xmlns:a16="http://schemas.microsoft.com/office/drawing/2014/main" id="{00000000-0008-0000-07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9" name="Text Box 6">
          <a:extLst>
            <a:ext uri="{FF2B5EF4-FFF2-40B4-BE49-F238E27FC236}">
              <a16:creationId xmlns:a16="http://schemas.microsoft.com/office/drawing/2014/main" id="{00000000-0008-0000-07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0" name="Text Box 4">
          <a:extLst>
            <a:ext uri="{FF2B5EF4-FFF2-40B4-BE49-F238E27FC236}">
              <a16:creationId xmlns:a16="http://schemas.microsoft.com/office/drawing/2014/main" id="{00000000-0008-0000-07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1" name="Text Box 6">
          <a:extLst>
            <a:ext uri="{FF2B5EF4-FFF2-40B4-BE49-F238E27FC236}">
              <a16:creationId xmlns:a16="http://schemas.microsoft.com/office/drawing/2014/main" id="{00000000-0008-0000-07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2" name="Text Box 4">
          <a:extLst>
            <a:ext uri="{FF2B5EF4-FFF2-40B4-BE49-F238E27FC236}">
              <a16:creationId xmlns:a16="http://schemas.microsoft.com/office/drawing/2014/main" id="{00000000-0008-0000-07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3" name="Text Box 6">
          <a:extLst>
            <a:ext uri="{FF2B5EF4-FFF2-40B4-BE49-F238E27FC236}">
              <a16:creationId xmlns:a16="http://schemas.microsoft.com/office/drawing/2014/main" id="{00000000-0008-0000-07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4" name="Text Box 4">
          <a:extLst>
            <a:ext uri="{FF2B5EF4-FFF2-40B4-BE49-F238E27FC236}">
              <a16:creationId xmlns:a16="http://schemas.microsoft.com/office/drawing/2014/main" id="{00000000-0008-0000-07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5" name="Text Box 6">
          <a:extLst>
            <a:ext uri="{FF2B5EF4-FFF2-40B4-BE49-F238E27FC236}">
              <a16:creationId xmlns:a16="http://schemas.microsoft.com/office/drawing/2014/main" id="{00000000-0008-0000-07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6" name="Text Box 4">
          <a:extLst>
            <a:ext uri="{FF2B5EF4-FFF2-40B4-BE49-F238E27FC236}">
              <a16:creationId xmlns:a16="http://schemas.microsoft.com/office/drawing/2014/main" id="{00000000-0008-0000-07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7" name="Text Box 6">
          <a:extLst>
            <a:ext uri="{FF2B5EF4-FFF2-40B4-BE49-F238E27FC236}">
              <a16:creationId xmlns:a16="http://schemas.microsoft.com/office/drawing/2014/main" id="{00000000-0008-0000-07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48" name="Text Box 6">
          <a:extLst>
            <a:ext uri="{FF2B5EF4-FFF2-40B4-BE49-F238E27FC236}">
              <a16:creationId xmlns:a16="http://schemas.microsoft.com/office/drawing/2014/main" id="{00000000-0008-0000-07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49" name="Text Box 4">
          <a:extLst>
            <a:ext uri="{FF2B5EF4-FFF2-40B4-BE49-F238E27FC236}">
              <a16:creationId xmlns:a16="http://schemas.microsoft.com/office/drawing/2014/main" id="{00000000-0008-0000-07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50" name="Text Box 6">
          <a:extLst>
            <a:ext uri="{FF2B5EF4-FFF2-40B4-BE49-F238E27FC236}">
              <a16:creationId xmlns:a16="http://schemas.microsoft.com/office/drawing/2014/main" id="{00000000-0008-0000-07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1" name="Text Box 4">
          <a:extLst>
            <a:ext uri="{FF2B5EF4-FFF2-40B4-BE49-F238E27FC236}">
              <a16:creationId xmlns:a16="http://schemas.microsoft.com/office/drawing/2014/main" id="{00000000-0008-0000-07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2" name="Text Box 6">
          <a:extLst>
            <a:ext uri="{FF2B5EF4-FFF2-40B4-BE49-F238E27FC236}">
              <a16:creationId xmlns:a16="http://schemas.microsoft.com/office/drawing/2014/main" id="{00000000-0008-0000-07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3" name="Text Box 4">
          <a:extLst>
            <a:ext uri="{FF2B5EF4-FFF2-40B4-BE49-F238E27FC236}">
              <a16:creationId xmlns:a16="http://schemas.microsoft.com/office/drawing/2014/main" id="{00000000-0008-0000-07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4" name="Text Box 6">
          <a:extLst>
            <a:ext uri="{FF2B5EF4-FFF2-40B4-BE49-F238E27FC236}">
              <a16:creationId xmlns:a16="http://schemas.microsoft.com/office/drawing/2014/main" id="{00000000-0008-0000-07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5" name="Text Box 4">
          <a:extLst>
            <a:ext uri="{FF2B5EF4-FFF2-40B4-BE49-F238E27FC236}">
              <a16:creationId xmlns:a16="http://schemas.microsoft.com/office/drawing/2014/main" id="{00000000-0008-0000-07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6" name="Text Box 6">
          <a:extLst>
            <a:ext uri="{FF2B5EF4-FFF2-40B4-BE49-F238E27FC236}">
              <a16:creationId xmlns:a16="http://schemas.microsoft.com/office/drawing/2014/main" id="{00000000-0008-0000-07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7" name="Text Box 4">
          <a:extLst>
            <a:ext uri="{FF2B5EF4-FFF2-40B4-BE49-F238E27FC236}">
              <a16:creationId xmlns:a16="http://schemas.microsoft.com/office/drawing/2014/main" id="{00000000-0008-0000-07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8" name="Text Box 6">
          <a:extLst>
            <a:ext uri="{FF2B5EF4-FFF2-40B4-BE49-F238E27FC236}">
              <a16:creationId xmlns:a16="http://schemas.microsoft.com/office/drawing/2014/main" id="{00000000-0008-0000-07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59" name="Text Box 4">
          <a:extLst>
            <a:ext uri="{FF2B5EF4-FFF2-40B4-BE49-F238E27FC236}">
              <a16:creationId xmlns:a16="http://schemas.microsoft.com/office/drawing/2014/main" id="{00000000-0008-0000-07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60" name="Text Box 6">
          <a:extLst>
            <a:ext uri="{FF2B5EF4-FFF2-40B4-BE49-F238E27FC236}">
              <a16:creationId xmlns:a16="http://schemas.microsoft.com/office/drawing/2014/main" id="{00000000-0008-0000-07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61" name="Text Box 4">
          <a:extLst>
            <a:ext uri="{FF2B5EF4-FFF2-40B4-BE49-F238E27FC236}">
              <a16:creationId xmlns:a16="http://schemas.microsoft.com/office/drawing/2014/main" id="{00000000-0008-0000-07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2" name="Text Box 4">
          <a:extLst>
            <a:ext uri="{FF2B5EF4-FFF2-40B4-BE49-F238E27FC236}">
              <a16:creationId xmlns:a16="http://schemas.microsoft.com/office/drawing/2014/main" id="{00000000-0008-0000-07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3" name="Text Box 6">
          <a:extLst>
            <a:ext uri="{FF2B5EF4-FFF2-40B4-BE49-F238E27FC236}">
              <a16:creationId xmlns:a16="http://schemas.microsoft.com/office/drawing/2014/main" id="{00000000-0008-0000-07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264" name="Text Box 4">
          <a:extLst>
            <a:ext uri="{FF2B5EF4-FFF2-40B4-BE49-F238E27FC236}">
              <a16:creationId xmlns:a16="http://schemas.microsoft.com/office/drawing/2014/main" id="{00000000-0008-0000-07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65" name="Text Box 6">
          <a:extLst>
            <a:ext uri="{FF2B5EF4-FFF2-40B4-BE49-F238E27FC236}">
              <a16:creationId xmlns:a16="http://schemas.microsoft.com/office/drawing/2014/main" id="{00000000-0008-0000-07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6" name="Text Box 6">
          <a:extLst>
            <a:ext uri="{FF2B5EF4-FFF2-40B4-BE49-F238E27FC236}">
              <a16:creationId xmlns:a16="http://schemas.microsoft.com/office/drawing/2014/main" id="{00000000-0008-0000-07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7" name="Text Box 4">
          <a:extLst>
            <a:ext uri="{FF2B5EF4-FFF2-40B4-BE49-F238E27FC236}">
              <a16:creationId xmlns:a16="http://schemas.microsoft.com/office/drawing/2014/main" id="{00000000-0008-0000-07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8" name="Text Box 6">
          <a:extLst>
            <a:ext uri="{FF2B5EF4-FFF2-40B4-BE49-F238E27FC236}">
              <a16:creationId xmlns:a16="http://schemas.microsoft.com/office/drawing/2014/main" id="{00000000-0008-0000-07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9" name="Text Box 4">
          <a:extLst>
            <a:ext uri="{FF2B5EF4-FFF2-40B4-BE49-F238E27FC236}">
              <a16:creationId xmlns:a16="http://schemas.microsoft.com/office/drawing/2014/main" id="{00000000-0008-0000-07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0" name="Text Box 6">
          <a:extLst>
            <a:ext uri="{FF2B5EF4-FFF2-40B4-BE49-F238E27FC236}">
              <a16:creationId xmlns:a16="http://schemas.microsoft.com/office/drawing/2014/main" id="{00000000-0008-0000-07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1" name="Text Box 4">
          <a:extLst>
            <a:ext uri="{FF2B5EF4-FFF2-40B4-BE49-F238E27FC236}">
              <a16:creationId xmlns:a16="http://schemas.microsoft.com/office/drawing/2014/main" id="{00000000-0008-0000-07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2" name="Text Box 6">
          <a:extLst>
            <a:ext uri="{FF2B5EF4-FFF2-40B4-BE49-F238E27FC236}">
              <a16:creationId xmlns:a16="http://schemas.microsoft.com/office/drawing/2014/main" id="{00000000-0008-0000-07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3" name="Text Box 4">
          <a:extLst>
            <a:ext uri="{FF2B5EF4-FFF2-40B4-BE49-F238E27FC236}">
              <a16:creationId xmlns:a16="http://schemas.microsoft.com/office/drawing/2014/main" id="{00000000-0008-0000-07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3274" name="Text Box 6">
          <a:extLst>
            <a:ext uri="{FF2B5EF4-FFF2-40B4-BE49-F238E27FC236}">
              <a16:creationId xmlns:a16="http://schemas.microsoft.com/office/drawing/2014/main" id="{00000000-0008-0000-07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5" name="Text Box 4">
          <a:extLst>
            <a:ext uri="{FF2B5EF4-FFF2-40B4-BE49-F238E27FC236}">
              <a16:creationId xmlns:a16="http://schemas.microsoft.com/office/drawing/2014/main" id="{00000000-0008-0000-07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6" name="Text Box 6">
          <a:extLst>
            <a:ext uri="{FF2B5EF4-FFF2-40B4-BE49-F238E27FC236}">
              <a16:creationId xmlns:a16="http://schemas.microsoft.com/office/drawing/2014/main" id="{00000000-0008-0000-07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277" name="Text Box 4">
          <a:extLst>
            <a:ext uri="{FF2B5EF4-FFF2-40B4-BE49-F238E27FC236}">
              <a16:creationId xmlns:a16="http://schemas.microsoft.com/office/drawing/2014/main" id="{00000000-0008-0000-07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278" name="Text Box 6">
          <a:extLst>
            <a:ext uri="{FF2B5EF4-FFF2-40B4-BE49-F238E27FC236}">
              <a16:creationId xmlns:a16="http://schemas.microsoft.com/office/drawing/2014/main" id="{00000000-0008-0000-07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79" name="Text Box 6">
          <a:extLst>
            <a:ext uri="{FF2B5EF4-FFF2-40B4-BE49-F238E27FC236}">
              <a16:creationId xmlns:a16="http://schemas.microsoft.com/office/drawing/2014/main" id="{00000000-0008-0000-07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0" name="Text Box 4">
          <a:extLst>
            <a:ext uri="{FF2B5EF4-FFF2-40B4-BE49-F238E27FC236}">
              <a16:creationId xmlns:a16="http://schemas.microsoft.com/office/drawing/2014/main" id="{00000000-0008-0000-07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1" name="Text Box 6">
          <a:extLst>
            <a:ext uri="{FF2B5EF4-FFF2-40B4-BE49-F238E27FC236}">
              <a16:creationId xmlns:a16="http://schemas.microsoft.com/office/drawing/2014/main" id="{00000000-0008-0000-07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2" name="Text Box 4">
          <a:extLst>
            <a:ext uri="{FF2B5EF4-FFF2-40B4-BE49-F238E27FC236}">
              <a16:creationId xmlns:a16="http://schemas.microsoft.com/office/drawing/2014/main" id="{00000000-0008-0000-07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3" name="Text Box 6">
          <a:extLst>
            <a:ext uri="{FF2B5EF4-FFF2-40B4-BE49-F238E27FC236}">
              <a16:creationId xmlns:a16="http://schemas.microsoft.com/office/drawing/2014/main" id="{00000000-0008-0000-07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4" name="Text Box 4">
          <a:extLst>
            <a:ext uri="{FF2B5EF4-FFF2-40B4-BE49-F238E27FC236}">
              <a16:creationId xmlns:a16="http://schemas.microsoft.com/office/drawing/2014/main" id="{00000000-0008-0000-07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5" name="Text Box 6">
          <a:extLst>
            <a:ext uri="{FF2B5EF4-FFF2-40B4-BE49-F238E27FC236}">
              <a16:creationId xmlns:a16="http://schemas.microsoft.com/office/drawing/2014/main" id="{00000000-0008-0000-07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6" name="Text Box 4">
          <a:extLst>
            <a:ext uri="{FF2B5EF4-FFF2-40B4-BE49-F238E27FC236}">
              <a16:creationId xmlns:a16="http://schemas.microsoft.com/office/drawing/2014/main" id="{00000000-0008-0000-07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287" name="Text Box 6">
          <a:extLst>
            <a:ext uri="{FF2B5EF4-FFF2-40B4-BE49-F238E27FC236}">
              <a16:creationId xmlns:a16="http://schemas.microsoft.com/office/drawing/2014/main" id="{00000000-0008-0000-07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8" name="Text Box 4">
          <a:extLst>
            <a:ext uri="{FF2B5EF4-FFF2-40B4-BE49-F238E27FC236}">
              <a16:creationId xmlns:a16="http://schemas.microsoft.com/office/drawing/2014/main" id="{00000000-0008-0000-07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9" name="Text Box 6">
          <a:extLst>
            <a:ext uri="{FF2B5EF4-FFF2-40B4-BE49-F238E27FC236}">
              <a16:creationId xmlns:a16="http://schemas.microsoft.com/office/drawing/2014/main" id="{00000000-0008-0000-07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0" name="Text Box 4">
          <a:extLst>
            <a:ext uri="{FF2B5EF4-FFF2-40B4-BE49-F238E27FC236}">
              <a16:creationId xmlns:a16="http://schemas.microsoft.com/office/drawing/2014/main" id="{00000000-0008-0000-07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1" name="Text Box 6">
          <a:extLst>
            <a:ext uri="{FF2B5EF4-FFF2-40B4-BE49-F238E27FC236}">
              <a16:creationId xmlns:a16="http://schemas.microsoft.com/office/drawing/2014/main" id="{00000000-0008-0000-07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2" name="Text Box 4">
          <a:extLst>
            <a:ext uri="{FF2B5EF4-FFF2-40B4-BE49-F238E27FC236}">
              <a16:creationId xmlns:a16="http://schemas.microsoft.com/office/drawing/2014/main" id="{00000000-0008-0000-07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3" name="Text Box 6">
          <a:extLst>
            <a:ext uri="{FF2B5EF4-FFF2-40B4-BE49-F238E27FC236}">
              <a16:creationId xmlns:a16="http://schemas.microsoft.com/office/drawing/2014/main" id="{00000000-0008-0000-07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4" name="Text Box 4">
          <a:extLst>
            <a:ext uri="{FF2B5EF4-FFF2-40B4-BE49-F238E27FC236}">
              <a16:creationId xmlns:a16="http://schemas.microsoft.com/office/drawing/2014/main" id="{00000000-0008-0000-07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5" name="Text Box 6">
          <a:extLst>
            <a:ext uri="{FF2B5EF4-FFF2-40B4-BE49-F238E27FC236}">
              <a16:creationId xmlns:a16="http://schemas.microsoft.com/office/drawing/2014/main" id="{00000000-0008-0000-07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6" name="Text Box 4">
          <a:extLst>
            <a:ext uri="{FF2B5EF4-FFF2-40B4-BE49-F238E27FC236}">
              <a16:creationId xmlns:a16="http://schemas.microsoft.com/office/drawing/2014/main" id="{00000000-0008-0000-07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7" name="Text Box 6">
          <a:extLst>
            <a:ext uri="{FF2B5EF4-FFF2-40B4-BE49-F238E27FC236}">
              <a16:creationId xmlns:a16="http://schemas.microsoft.com/office/drawing/2014/main" id="{00000000-0008-0000-07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8" name="Text Box 4">
          <a:extLst>
            <a:ext uri="{FF2B5EF4-FFF2-40B4-BE49-F238E27FC236}">
              <a16:creationId xmlns:a16="http://schemas.microsoft.com/office/drawing/2014/main" id="{00000000-0008-0000-07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9" name="Text Box 6">
          <a:extLst>
            <a:ext uri="{FF2B5EF4-FFF2-40B4-BE49-F238E27FC236}">
              <a16:creationId xmlns:a16="http://schemas.microsoft.com/office/drawing/2014/main" id="{00000000-0008-0000-07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0" name="Text Box 4">
          <a:extLst>
            <a:ext uri="{FF2B5EF4-FFF2-40B4-BE49-F238E27FC236}">
              <a16:creationId xmlns:a16="http://schemas.microsoft.com/office/drawing/2014/main" id="{00000000-0008-0000-07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1" name="Text Box 6">
          <a:extLst>
            <a:ext uri="{FF2B5EF4-FFF2-40B4-BE49-F238E27FC236}">
              <a16:creationId xmlns:a16="http://schemas.microsoft.com/office/drawing/2014/main" id="{00000000-0008-0000-07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302" name="Text Box 6">
          <a:extLst>
            <a:ext uri="{FF2B5EF4-FFF2-40B4-BE49-F238E27FC236}">
              <a16:creationId xmlns:a16="http://schemas.microsoft.com/office/drawing/2014/main" id="{00000000-0008-0000-07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3" name="Text Box 4">
          <a:extLst>
            <a:ext uri="{FF2B5EF4-FFF2-40B4-BE49-F238E27FC236}">
              <a16:creationId xmlns:a16="http://schemas.microsoft.com/office/drawing/2014/main" id="{00000000-0008-0000-07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4" name="Text Box 6">
          <a:extLst>
            <a:ext uri="{FF2B5EF4-FFF2-40B4-BE49-F238E27FC236}">
              <a16:creationId xmlns:a16="http://schemas.microsoft.com/office/drawing/2014/main" id="{00000000-0008-0000-07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5" name="Text Box 6">
          <a:extLst>
            <a:ext uri="{FF2B5EF4-FFF2-40B4-BE49-F238E27FC236}">
              <a16:creationId xmlns:a16="http://schemas.microsoft.com/office/drawing/2014/main" id="{00000000-0008-0000-07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6" name="Text Box 4">
          <a:extLst>
            <a:ext uri="{FF2B5EF4-FFF2-40B4-BE49-F238E27FC236}">
              <a16:creationId xmlns:a16="http://schemas.microsoft.com/office/drawing/2014/main" id="{00000000-0008-0000-07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7" name="Text Box 6">
          <a:extLst>
            <a:ext uri="{FF2B5EF4-FFF2-40B4-BE49-F238E27FC236}">
              <a16:creationId xmlns:a16="http://schemas.microsoft.com/office/drawing/2014/main" id="{00000000-0008-0000-07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8" name="Text Box 4">
          <a:extLst>
            <a:ext uri="{FF2B5EF4-FFF2-40B4-BE49-F238E27FC236}">
              <a16:creationId xmlns:a16="http://schemas.microsoft.com/office/drawing/2014/main" id="{00000000-0008-0000-07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9" name="Text Box 6">
          <a:extLst>
            <a:ext uri="{FF2B5EF4-FFF2-40B4-BE49-F238E27FC236}">
              <a16:creationId xmlns:a16="http://schemas.microsoft.com/office/drawing/2014/main" id="{00000000-0008-0000-07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0" name="Text Box 4">
          <a:extLst>
            <a:ext uri="{FF2B5EF4-FFF2-40B4-BE49-F238E27FC236}">
              <a16:creationId xmlns:a16="http://schemas.microsoft.com/office/drawing/2014/main" id="{00000000-0008-0000-07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1" name="Text Box 6">
          <a:extLst>
            <a:ext uri="{FF2B5EF4-FFF2-40B4-BE49-F238E27FC236}">
              <a16:creationId xmlns:a16="http://schemas.microsoft.com/office/drawing/2014/main" id="{00000000-0008-0000-07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2" name="Text Box 4">
          <a:extLst>
            <a:ext uri="{FF2B5EF4-FFF2-40B4-BE49-F238E27FC236}">
              <a16:creationId xmlns:a16="http://schemas.microsoft.com/office/drawing/2014/main" id="{00000000-0008-0000-07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3" name="Text Box 6">
          <a:extLst>
            <a:ext uri="{FF2B5EF4-FFF2-40B4-BE49-F238E27FC236}">
              <a16:creationId xmlns:a16="http://schemas.microsoft.com/office/drawing/2014/main" id="{00000000-0008-0000-07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4" name="Text Box 4">
          <a:extLst>
            <a:ext uri="{FF2B5EF4-FFF2-40B4-BE49-F238E27FC236}">
              <a16:creationId xmlns:a16="http://schemas.microsoft.com/office/drawing/2014/main" id="{00000000-0008-0000-07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5" name="Text Box 6">
          <a:extLst>
            <a:ext uri="{FF2B5EF4-FFF2-40B4-BE49-F238E27FC236}">
              <a16:creationId xmlns:a16="http://schemas.microsoft.com/office/drawing/2014/main" id="{00000000-0008-0000-07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16" name="Text Box 4">
          <a:extLst>
            <a:ext uri="{FF2B5EF4-FFF2-40B4-BE49-F238E27FC236}">
              <a16:creationId xmlns:a16="http://schemas.microsoft.com/office/drawing/2014/main" id="{00000000-0008-0000-07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7" name="Text Box 4">
          <a:extLst>
            <a:ext uri="{FF2B5EF4-FFF2-40B4-BE49-F238E27FC236}">
              <a16:creationId xmlns:a16="http://schemas.microsoft.com/office/drawing/2014/main" id="{00000000-0008-0000-07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8" name="Text Box 6">
          <a:extLst>
            <a:ext uri="{FF2B5EF4-FFF2-40B4-BE49-F238E27FC236}">
              <a16:creationId xmlns:a16="http://schemas.microsoft.com/office/drawing/2014/main" id="{00000000-0008-0000-07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19" name="Text Box 6">
          <a:extLst>
            <a:ext uri="{FF2B5EF4-FFF2-40B4-BE49-F238E27FC236}">
              <a16:creationId xmlns:a16="http://schemas.microsoft.com/office/drawing/2014/main" id="{00000000-0008-0000-07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0" name="Text Box 4">
          <a:extLst>
            <a:ext uri="{FF2B5EF4-FFF2-40B4-BE49-F238E27FC236}">
              <a16:creationId xmlns:a16="http://schemas.microsoft.com/office/drawing/2014/main" id="{00000000-0008-0000-07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1" name="Text Box 6">
          <a:extLst>
            <a:ext uri="{FF2B5EF4-FFF2-40B4-BE49-F238E27FC236}">
              <a16:creationId xmlns:a16="http://schemas.microsoft.com/office/drawing/2014/main" id="{00000000-0008-0000-07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2" name="Text Box 4">
          <a:extLst>
            <a:ext uri="{FF2B5EF4-FFF2-40B4-BE49-F238E27FC236}">
              <a16:creationId xmlns:a16="http://schemas.microsoft.com/office/drawing/2014/main" id="{00000000-0008-0000-07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3" name="Text Box 6">
          <a:extLst>
            <a:ext uri="{FF2B5EF4-FFF2-40B4-BE49-F238E27FC236}">
              <a16:creationId xmlns:a16="http://schemas.microsoft.com/office/drawing/2014/main" id="{00000000-0008-0000-07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4" name="Text Box 4">
          <a:extLst>
            <a:ext uri="{FF2B5EF4-FFF2-40B4-BE49-F238E27FC236}">
              <a16:creationId xmlns:a16="http://schemas.microsoft.com/office/drawing/2014/main" id="{00000000-0008-0000-07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5" name="Text Box 6">
          <a:extLst>
            <a:ext uri="{FF2B5EF4-FFF2-40B4-BE49-F238E27FC236}">
              <a16:creationId xmlns:a16="http://schemas.microsoft.com/office/drawing/2014/main" id="{00000000-0008-0000-07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6" name="Text Box 4">
          <a:extLst>
            <a:ext uri="{FF2B5EF4-FFF2-40B4-BE49-F238E27FC236}">
              <a16:creationId xmlns:a16="http://schemas.microsoft.com/office/drawing/2014/main" id="{00000000-0008-0000-07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7" name="Text Box 6">
          <a:extLst>
            <a:ext uri="{FF2B5EF4-FFF2-40B4-BE49-F238E27FC236}">
              <a16:creationId xmlns:a16="http://schemas.microsoft.com/office/drawing/2014/main" id="{00000000-0008-0000-07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8" name="Text Box 4">
          <a:extLst>
            <a:ext uri="{FF2B5EF4-FFF2-40B4-BE49-F238E27FC236}">
              <a16:creationId xmlns:a16="http://schemas.microsoft.com/office/drawing/2014/main" id="{00000000-0008-0000-07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9" name="Text Box 6">
          <a:extLst>
            <a:ext uri="{FF2B5EF4-FFF2-40B4-BE49-F238E27FC236}">
              <a16:creationId xmlns:a16="http://schemas.microsoft.com/office/drawing/2014/main" id="{00000000-0008-0000-07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0" name="Text Box 4">
          <a:extLst>
            <a:ext uri="{FF2B5EF4-FFF2-40B4-BE49-F238E27FC236}">
              <a16:creationId xmlns:a16="http://schemas.microsoft.com/office/drawing/2014/main" id="{00000000-0008-0000-07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1" name="Text Box 6">
          <a:extLst>
            <a:ext uri="{FF2B5EF4-FFF2-40B4-BE49-F238E27FC236}">
              <a16:creationId xmlns:a16="http://schemas.microsoft.com/office/drawing/2014/main" id="{00000000-0008-0000-07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2" name="Text Box 4">
          <a:extLst>
            <a:ext uri="{FF2B5EF4-FFF2-40B4-BE49-F238E27FC236}">
              <a16:creationId xmlns:a16="http://schemas.microsoft.com/office/drawing/2014/main" id="{00000000-0008-0000-07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3" name="Text Box 6">
          <a:extLst>
            <a:ext uri="{FF2B5EF4-FFF2-40B4-BE49-F238E27FC236}">
              <a16:creationId xmlns:a16="http://schemas.microsoft.com/office/drawing/2014/main" id="{00000000-0008-0000-07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4" name="Text Box 4">
          <a:extLst>
            <a:ext uri="{FF2B5EF4-FFF2-40B4-BE49-F238E27FC236}">
              <a16:creationId xmlns:a16="http://schemas.microsoft.com/office/drawing/2014/main" id="{00000000-0008-0000-07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5" name="Text Box 6">
          <a:extLst>
            <a:ext uri="{FF2B5EF4-FFF2-40B4-BE49-F238E27FC236}">
              <a16:creationId xmlns:a16="http://schemas.microsoft.com/office/drawing/2014/main" id="{00000000-0008-0000-07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6" name="Text Box 6">
          <a:extLst>
            <a:ext uri="{FF2B5EF4-FFF2-40B4-BE49-F238E27FC236}">
              <a16:creationId xmlns:a16="http://schemas.microsoft.com/office/drawing/2014/main" id="{00000000-0008-0000-07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7" name="Text Box 4">
          <a:extLst>
            <a:ext uri="{FF2B5EF4-FFF2-40B4-BE49-F238E27FC236}">
              <a16:creationId xmlns:a16="http://schemas.microsoft.com/office/drawing/2014/main" id="{00000000-0008-0000-07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8" name="Text Box 6">
          <a:extLst>
            <a:ext uri="{FF2B5EF4-FFF2-40B4-BE49-F238E27FC236}">
              <a16:creationId xmlns:a16="http://schemas.microsoft.com/office/drawing/2014/main" id="{00000000-0008-0000-07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9" name="Text Box 4">
          <a:extLst>
            <a:ext uri="{FF2B5EF4-FFF2-40B4-BE49-F238E27FC236}">
              <a16:creationId xmlns:a16="http://schemas.microsoft.com/office/drawing/2014/main" id="{00000000-0008-0000-07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0" name="Text Box 6">
          <a:extLst>
            <a:ext uri="{FF2B5EF4-FFF2-40B4-BE49-F238E27FC236}">
              <a16:creationId xmlns:a16="http://schemas.microsoft.com/office/drawing/2014/main" id="{00000000-0008-0000-07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1" name="Text Box 4">
          <a:extLst>
            <a:ext uri="{FF2B5EF4-FFF2-40B4-BE49-F238E27FC236}">
              <a16:creationId xmlns:a16="http://schemas.microsoft.com/office/drawing/2014/main" id="{00000000-0008-0000-07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2" name="Text Box 6">
          <a:extLst>
            <a:ext uri="{FF2B5EF4-FFF2-40B4-BE49-F238E27FC236}">
              <a16:creationId xmlns:a16="http://schemas.microsoft.com/office/drawing/2014/main" id="{00000000-0008-0000-07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3" name="Text Box 4">
          <a:extLst>
            <a:ext uri="{FF2B5EF4-FFF2-40B4-BE49-F238E27FC236}">
              <a16:creationId xmlns:a16="http://schemas.microsoft.com/office/drawing/2014/main" id="{00000000-0008-0000-07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4" name="Text Box 6">
          <a:extLst>
            <a:ext uri="{FF2B5EF4-FFF2-40B4-BE49-F238E27FC236}">
              <a16:creationId xmlns:a16="http://schemas.microsoft.com/office/drawing/2014/main" id="{00000000-0008-0000-07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5" name="Text Box 4">
          <a:extLst>
            <a:ext uri="{FF2B5EF4-FFF2-40B4-BE49-F238E27FC236}">
              <a16:creationId xmlns:a16="http://schemas.microsoft.com/office/drawing/2014/main" id="{00000000-0008-0000-07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6" name="Text Box 6">
          <a:extLst>
            <a:ext uri="{FF2B5EF4-FFF2-40B4-BE49-F238E27FC236}">
              <a16:creationId xmlns:a16="http://schemas.microsoft.com/office/drawing/2014/main" id="{00000000-0008-0000-07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7" name="Text Box 4">
          <a:extLst>
            <a:ext uri="{FF2B5EF4-FFF2-40B4-BE49-F238E27FC236}">
              <a16:creationId xmlns:a16="http://schemas.microsoft.com/office/drawing/2014/main" id="{00000000-0008-0000-07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8" name="Text Box 6">
          <a:extLst>
            <a:ext uri="{FF2B5EF4-FFF2-40B4-BE49-F238E27FC236}">
              <a16:creationId xmlns:a16="http://schemas.microsoft.com/office/drawing/2014/main" id="{00000000-0008-0000-07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49" name="Text Box 4">
          <a:extLst>
            <a:ext uri="{FF2B5EF4-FFF2-40B4-BE49-F238E27FC236}">
              <a16:creationId xmlns:a16="http://schemas.microsoft.com/office/drawing/2014/main" id="{00000000-0008-0000-07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0" name="Text Box 4">
          <a:extLst>
            <a:ext uri="{FF2B5EF4-FFF2-40B4-BE49-F238E27FC236}">
              <a16:creationId xmlns:a16="http://schemas.microsoft.com/office/drawing/2014/main" id="{00000000-0008-0000-07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1" name="Text Box 6">
          <a:extLst>
            <a:ext uri="{FF2B5EF4-FFF2-40B4-BE49-F238E27FC236}">
              <a16:creationId xmlns:a16="http://schemas.microsoft.com/office/drawing/2014/main" id="{00000000-0008-0000-07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352" name="Text Box 4">
          <a:extLst>
            <a:ext uri="{FF2B5EF4-FFF2-40B4-BE49-F238E27FC236}">
              <a16:creationId xmlns:a16="http://schemas.microsoft.com/office/drawing/2014/main" id="{00000000-0008-0000-07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53" name="Text Box 6">
          <a:extLst>
            <a:ext uri="{FF2B5EF4-FFF2-40B4-BE49-F238E27FC236}">
              <a16:creationId xmlns:a16="http://schemas.microsoft.com/office/drawing/2014/main" id="{00000000-0008-0000-07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4" name="Text Box 6">
          <a:extLst>
            <a:ext uri="{FF2B5EF4-FFF2-40B4-BE49-F238E27FC236}">
              <a16:creationId xmlns:a16="http://schemas.microsoft.com/office/drawing/2014/main" id="{00000000-0008-0000-07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5" name="Text Box 4">
          <a:extLst>
            <a:ext uri="{FF2B5EF4-FFF2-40B4-BE49-F238E27FC236}">
              <a16:creationId xmlns:a16="http://schemas.microsoft.com/office/drawing/2014/main" id="{00000000-0008-0000-07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6" name="Text Box 6">
          <a:extLst>
            <a:ext uri="{FF2B5EF4-FFF2-40B4-BE49-F238E27FC236}">
              <a16:creationId xmlns:a16="http://schemas.microsoft.com/office/drawing/2014/main" id="{00000000-0008-0000-07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7" name="Text Box 4">
          <a:extLst>
            <a:ext uri="{FF2B5EF4-FFF2-40B4-BE49-F238E27FC236}">
              <a16:creationId xmlns:a16="http://schemas.microsoft.com/office/drawing/2014/main" id="{00000000-0008-0000-07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8" name="Text Box 6">
          <a:extLst>
            <a:ext uri="{FF2B5EF4-FFF2-40B4-BE49-F238E27FC236}">
              <a16:creationId xmlns:a16="http://schemas.microsoft.com/office/drawing/2014/main" id="{00000000-0008-0000-07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59" name="Text Box 4">
          <a:extLst>
            <a:ext uri="{FF2B5EF4-FFF2-40B4-BE49-F238E27FC236}">
              <a16:creationId xmlns:a16="http://schemas.microsoft.com/office/drawing/2014/main" id="{00000000-0008-0000-07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61" name="Text Box 4">
          <a:extLst>
            <a:ext uri="{FF2B5EF4-FFF2-40B4-BE49-F238E27FC236}">
              <a16:creationId xmlns:a16="http://schemas.microsoft.com/office/drawing/2014/main" id="{00000000-0008-0000-07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362" name="Text Box 6">
          <a:extLst>
            <a:ext uri="{FF2B5EF4-FFF2-40B4-BE49-F238E27FC236}">
              <a16:creationId xmlns:a16="http://schemas.microsoft.com/office/drawing/2014/main" id="{00000000-0008-0000-07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3" name="Text Box 4">
          <a:extLst>
            <a:ext uri="{FF2B5EF4-FFF2-40B4-BE49-F238E27FC236}">
              <a16:creationId xmlns:a16="http://schemas.microsoft.com/office/drawing/2014/main" id="{00000000-0008-0000-07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4" name="Text Box 6">
          <a:extLst>
            <a:ext uri="{FF2B5EF4-FFF2-40B4-BE49-F238E27FC236}">
              <a16:creationId xmlns:a16="http://schemas.microsoft.com/office/drawing/2014/main" id="{00000000-0008-0000-07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365" name="Text Box 4">
          <a:extLst>
            <a:ext uri="{FF2B5EF4-FFF2-40B4-BE49-F238E27FC236}">
              <a16:creationId xmlns:a16="http://schemas.microsoft.com/office/drawing/2014/main" id="{00000000-0008-0000-07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366" name="Text Box 6">
          <a:extLst>
            <a:ext uri="{FF2B5EF4-FFF2-40B4-BE49-F238E27FC236}">
              <a16:creationId xmlns:a16="http://schemas.microsoft.com/office/drawing/2014/main" id="{00000000-0008-0000-07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67" name="Text Box 6">
          <a:extLst>
            <a:ext uri="{FF2B5EF4-FFF2-40B4-BE49-F238E27FC236}">
              <a16:creationId xmlns:a16="http://schemas.microsoft.com/office/drawing/2014/main" id="{00000000-0008-0000-07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8" name="Text Box 4">
          <a:extLst>
            <a:ext uri="{FF2B5EF4-FFF2-40B4-BE49-F238E27FC236}">
              <a16:creationId xmlns:a16="http://schemas.microsoft.com/office/drawing/2014/main" id="{00000000-0008-0000-07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9" name="Text Box 6">
          <a:extLst>
            <a:ext uri="{FF2B5EF4-FFF2-40B4-BE49-F238E27FC236}">
              <a16:creationId xmlns:a16="http://schemas.microsoft.com/office/drawing/2014/main" id="{00000000-0008-0000-07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0" name="Text Box 4">
          <a:extLst>
            <a:ext uri="{FF2B5EF4-FFF2-40B4-BE49-F238E27FC236}">
              <a16:creationId xmlns:a16="http://schemas.microsoft.com/office/drawing/2014/main" id="{00000000-0008-0000-07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1" name="Text Box 6">
          <a:extLst>
            <a:ext uri="{FF2B5EF4-FFF2-40B4-BE49-F238E27FC236}">
              <a16:creationId xmlns:a16="http://schemas.microsoft.com/office/drawing/2014/main" id="{00000000-0008-0000-07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2" name="Text Box 4">
          <a:extLst>
            <a:ext uri="{FF2B5EF4-FFF2-40B4-BE49-F238E27FC236}">
              <a16:creationId xmlns:a16="http://schemas.microsoft.com/office/drawing/2014/main" id="{00000000-0008-0000-07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3" name="Text Box 6">
          <a:extLst>
            <a:ext uri="{FF2B5EF4-FFF2-40B4-BE49-F238E27FC236}">
              <a16:creationId xmlns:a16="http://schemas.microsoft.com/office/drawing/2014/main" id="{00000000-0008-0000-07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4" name="Text Box 4">
          <a:extLst>
            <a:ext uri="{FF2B5EF4-FFF2-40B4-BE49-F238E27FC236}">
              <a16:creationId xmlns:a16="http://schemas.microsoft.com/office/drawing/2014/main" id="{00000000-0008-0000-07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3376" name="Text Box 4">
          <a:extLst>
            <a:ext uri="{FF2B5EF4-FFF2-40B4-BE49-F238E27FC236}">
              <a16:creationId xmlns:a16="http://schemas.microsoft.com/office/drawing/2014/main" id="{00000000-0008-0000-07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3377" name="Text Box 6">
          <a:extLst>
            <a:ext uri="{FF2B5EF4-FFF2-40B4-BE49-F238E27FC236}">
              <a16:creationId xmlns:a16="http://schemas.microsoft.com/office/drawing/2014/main" id="{00000000-0008-0000-07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78" name="Text Box 4">
          <a:extLst>
            <a:ext uri="{FF2B5EF4-FFF2-40B4-BE49-F238E27FC236}">
              <a16:creationId xmlns:a16="http://schemas.microsoft.com/office/drawing/2014/main" id="{00000000-0008-0000-07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79" name="Text Box 6">
          <a:extLst>
            <a:ext uri="{FF2B5EF4-FFF2-40B4-BE49-F238E27FC236}">
              <a16:creationId xmlns:a16="http://schemas.microsoft.com/office/drawing/2014/main" id="{00000000-0008-0000-07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80" name="Text Box 4">
          <a:extLst>
            <a:ext uri="{FF2B5EF4-FFF2-40B4-BE49-F238E27FC236}">
              <a16:creationId xmlns:a16="http://schemas.microsoft.com/office/drawing/2014/main" id="{00000000-0008-0000-07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81" name="Text Box 6">
          <a:extLst>
            <a:ext uri="{FF2B5EF4-FFF2-40B4-BE49-F238E27FC236}">
              <a16:creationId xmlns:a16="http://schemas.microsoft.com/office/drawing/2014/main" id="{00000000-0008-0000-07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82" name="Text Box 4">
          <a:extLst>
            <a:ext uri="{FF2B5EF4-FFF2-40B4-BE49-F238E27FC236}">
              <a16:creationId xmlns:a16="http://schemas.microsoft.com/office/drawing/2014/main" id="{00000000-0008-0000-07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83" name="Text Box 6">
          <a:extLst>
            <a:ext uri="{FF2B5EF4-FFF2-40B4-BE49-F238E27FC236}">
              <a16:creationId xmlns:a16="http://schemas.microsoft.com/office/drawing/2014/main" id="{00000000-0008-0000-07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114300"/>
    <xdr:sp macro="" textlink="">
      <xdr:nvSpPr>
        <xdr:cNvPr id="3384" name="Text Box 4">
          <a:extLst>
            <a:ext uri="{FF2B5EF4-FFF2-40B4-BE49-F238E27FC236}">
              <a16:creationId xmlns:a16="http://schemas.microsoft.com/office/drawing/2014/main" id="{00000000-0008-0000-07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114300"/>
    <xdr:sp macro="" textlink="">
      <xdr:nvSpPr>
        <xdr:cNvPr id="3385" name="Text Box 6">
          <a:extLst>
            <a:ext uri="{FF2B5EF4-FFF2-40B4-BE49-F238E27FC236}">
              <a16:creationId xmlns:a16="http://schemas.microsoft.com/office/drawing/2014/main" id="{00000000-0008-0000-07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86" name="Text Box 4">
          <a:extLst>
            <a:ext uri="{FF2B5EF4-FFF2-40B4-BE49-F238E27FC236}">
              <a16:creationId xmlns:a16="http://schemas.microsoft.com/office/drawing/2014/main" id="{00000000-0008-0000-07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387" name="Text Box 6">
          <a:extLst>
            <a:ext uri="{FF2B5EF4-FFF2-40B4-BE49-F238E27FC236}">
              <a16:creationId xmlns:a16="http://schemas.microsoft.com/office/drawing/2014/main" id="{00000000-0008-0000-07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114300"/>
    <xdr:sp macro="" textlink="">
      <xdr:nvSpPr>
        <xdr:cNvPr id="3388" name="Text Box 4">
          <a:extLst>
            <a:ext uri="{FF2B5EF4-FFF2-40B4-BE49-F238E27FC236}">
              <a16:creationId xmlns:a16="http://schemas.microsoft.com/office/drawing/2014/main" id="{00000000-0008-0000-07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114300"/>
    <xdr:sp macro="" textlink="">
      <xdr:nvSpPr>
        <xdr:cNvPr id="3389" name="Text Box 6">
          <a:extLst>
            <a:ext uri="{FF2B5EF4-FFF2-40B4-BE49-F238E27FC236}">
              <a16:creationId xmlns:a16="http://schemas.microsoft.com/office/drawing/2014/main" id="{00000000-0008-0000-07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14300"/>
    <xdr:sp macro="" textlink="">
      <xdr:nvSpPr>
        <xdr:cNvPr id="3390" name="Text Box 6">
          <a:extLst>
            <a:ext uri="{FF2B5EF4-FFF2-40B4-BE49-F238E27FC236}">
              <a16:creationId xmlns:a16="http://schemas.microsoft.com/office/drawing/2014/main" id="{00000000-0008-0000-07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819150"/>
    <xdr:sp macro="" textlink="">
      <xdr:nvSpPr>
        <xdr:cNvPr id="3391" name="Text Box 4">
          <a:extLst>
            <a:ext uri="{FF2B5EF4-FFF2-40B4-BE49-F238E27FC236}">
              <a16:creationId xmlns:a16="http://schemas.microsoft.com/office/drawing/2014/main" id="{00000000-0008-0000-07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819150"/>
    <xdr:sp macro="" textlink="">
      <xdr:nvSpPr>
        <xdr:cNvPr id="3392" name="Text Box 6">
          <a:extLst>
            <a:ext uri="{FF2B5EF4-FFF2-40B4-BE49-F238E27FC236}">
              <a16:creationId xmlns:a16="http://schemas.microsoft.com/office/drawing/2014/main" id="{00000000-0008-0000-07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393" name="Text Box 6">
          <a:extLst>
            <a:ext uri="{FF2B5EF4-FFF2-40B4-BE49-F238E27FC236}">
              <a16:creationId xmlns:a16="http://schemas.microsoft.com/office/drawing/2014/main" id="{00000000-0008-0000-07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019175"/>
    <xdr:sp macro="" textlink="">
      <xdr:nvSpPr>
        <xdr:cNvPr id="3394" name="Text Box 4">
          <a:extLst>
            <a:ext uri="{FF2B5EF4-FFF2-40B4-BE49-F238E27FC236}">
              <a16:creationId xmlns:a16="http://schemas.microsoft.com/office/drawing/2014/main" id="{00000000-0008-0000-07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019175"/>
    <xdr:sp macro="" textlink="">
      <xdr:nvSpPr>
        <xdr:cNvPr id="3395" name="Text Box 6">
          <a:extLst>
            <a:ext uri="{FF2B5EF4-FFF2-40B4-BE49-F238E27FC236}">
              <a16:creationId xmlns:a16="http://schemas.microsoft.com/office/drawing/2014/main" id="{00000000-0008-0000-07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396" name="Text Box 4">
          <a:extLst>
            <a:ext uri="{FF2B5EF4-FFF2-40B4-BE49-F238E27FC236}">
              <a16:creationId xmlns:a16="http://schemas.microsoft.com/office/drawing/2014/main" id="{00000000-0008-0000-07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397" name="Text Box 6">
          <a:extLst>
            <a:ext uri="{FF2B5EF4-FFF2-40B4-BE49-F238E27FC236}">
              <a16:creationId xmlns:a16="http://schemas.microsoft.com/office/drawing/2014/main" id="{00000000-0008-0000-07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676274"/>
    <xdr:sp macro="" textlink="">
      <xdr:nvSpPr>
        <xdr:cNvPr id="3398" name="Text Box 4">
          <a:extLst>
            <a:ext uri="{FF2B5EF4-FFF2-40B4-BE49-F238E27FC236}">
              <a16:creationId xmlns:a16="http://schemas.microsoft.com/office/drawing/2014/main" id="{00000000-0008-0000-07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676274"/>
    <xdr:sp macro="" textlink="">
      <xdr:nvSpPr>
        <xdr:cNvPr id="3399" name="Text Box 6">
          <a:extLst>
            <a:ext uri="{FF2B5EF4-FFF2-40B4-BE49-F238E27FC236}">
              <a16:creationId xmlns:a16="http://schemas.microsoft.com/office/drawing/2014/main" id="{00000000-0008-0000-07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400" name="Text Box 4">
          <a:extLst>
            <a:ext uri="{FF2B5EF4-FFF2-40B4-BE49-F238E27FC236}">
              <a16:creationId xmlns:a16="http://schemas.microsoft.com/office/drawing/2014/main" id="{00000000-0008-0000-07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401" name="Text Box 6">
          <a:extLst>
            <a:ext uri="{FF2B5EF4-FFF2-40B4-BE49-F238E27FC236}">
              <a16:creationId xmlns:a16="http://schemas.microsoft.com/office/drawing/2014/main" id="{00000000-0008-0000-07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676274"/>
    <xdr:sp macro="" textlink="">
      <xdr:nvSpPr>
        <xdr:cNvPr id="3402" name="Text Box 4">
          <a:extLst>
            <a:ext uri="{FF2B5EF4-FFF2-40B4-BE49-F238E27FC236}">
              <a16:creationId xmlns:a16="http://schemas.microsoft.com/office/drawing/2014/main" id="{00000000-0008-0000-07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676274"/>
    <xdr:sp macro="" textlink="">
      <xdr:nvSpPr>
        <xdr:cNvPr id="3403" name="Text Box 6">
          <a:extLst>
            <a:ext uri="{FF2B5EF4-FFF2-40B4-BE49-F238E27FC236}">
              <a16:creationId xmlns:a16="http://schemas.microsoft.com/office/drawing/2014/main" id="{00000000-0008-0000-07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302</xdr:row>
      <xdr:rowOff>428625</xdr:rowOff>
    </xdr:from>
    <xdr:ext cx="85725" cy="150329"/>
    <xdr:sp macro="" textlink="">
      <xdr:nvSpPr>
        <xdr:cNvPr id="3404" name="Text Box 4">
          <a:extLst>
            <a:ext uri="{FF2B5EF4-FFF2-40B4-BE49-F238E27FC236}">
              <a16:creationId xmlns:a16="http://schemas.microsoft.com/office/drawing/2014/main" id="{00000000-0008-0000-07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313</xdr:row>
      <xdr:rowOff>0</xdr:rowOff>
    </xdr:from>
    <xdr:ext cx="85725" cy="152400"/>
    <xdr:sp macro="" textlink="">
      <xdr:nvSpPr>
        <xdr:cNvPr id="3405" name="Text Box 4">
          <a:extLst>
            <a:ext uri="{FF2B5EF4-FFF2-40B4-BE49-F238E27FC236}">
              <a16:creationId xmlns:a16="http://schemas.microsoft.com/office/drawing/2014/main" id="{00000000-0008-0000-07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313</xdr:row>
      <xdr:rowOff>0</xdr:rowOff>
    </xdr:from>
    <xdr:ext cx="85725" cy="152400"/>
    <xdr:sp macro="" textlink="">
      <xdr:nvSpPr>
        <xdr:cNvPr id="3406" name="Text Box 6">
          <a:extLst>
            <a:ext uri="{FF2B5EF4-FFF2-40B4-BE49-F238E27FC236}">
              <a16:creationId xmlns:a16="http://schemas.microsoft.com/office/drawing/2014/main" id="{00000000-0008-0000-07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7957"/>
    <xdr:sp macro="" textlink="">
      <xdr:nvSpPr>
        <xdr:cNvPr id="3407" name="Text Box 6">
          <a:extLst>
            <a:ext uri="{FF2B5EF4-FFF2-40B4-BE49-F238E27FC236}">
              <a16:creationId xmlns:a16="http://schemas.microsoft.com/office/drawing/2014/main" id="{00000000-0008-0000-07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24218"/>
    <xdr:sp macro="" textlink="">
      <xdr:nvSpPr>
        <xdr:cNvPr id="3408" name="Text Box 4">
          <a:extLst>
            <a:ext uri="{FF2B5EF4-FFF2-40B4-BE49-F238E27FC236}">
              <a16:creationId xmlns:a16="http://schemas.microsoft.com/office/drawing/2014/main" id="{00000000-0008-0000-07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24218"/>
    <xdr:sp macro="" textlink="">
      <xdr:nvSpPr>
        <xdr:cNvPr id="3409" name="Text Box 6">
          <a:extLst>
            <a:ext uri="{FF2B5EF4-FFF2-40B4-BE49-F238E27FC236}">
              <a16:creationId xmlns:a16="http://schemas.microsoft.com/office/drawing/2014/main" id="{00000000-0008-0000-07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7957"/>
    <xdr:sp macro="" textlink="">
      <xdr:nvSpPr>
        <xdr:cNvPr id="3410" name="Text Box 4">
          <a:extLst>
            <a:ext uri="{FF2B5EF4-FFF2-40B4-BE49-F238E27FC236}">
              <a16:creationId xmlns:a16="http://schemas.microsoft.com/office/drawing/2014/main" id="{00000000-0008-0000-07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7957"/>
    <xdr:sp macro="" textlink="">
      <xdr:nvSpPr>
        <xdr:cNvPr id="3411" name="Text Box 6">
          <a:extLst>
            <a:ext uri="{FF2B5EF4-FFF2-40B4-BE49-F238E27FC236}">
              <a16:creationId xmlns:a16="http://schemas.microsoft.com/office/drawing/2014/main" id="{00000000-0008-0000-07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7957"/>
    <xdr:sp macro="" textlink="">
      <xdr:nvSpPr>
        <xdr:cNvPr id="3412" name="Text Box 4">
          <a:extLst>
            <a:ext uri="{FF2B5EF4-FFF2-40B4-BE49-F238E27FC236}">
              <a16:creationId xmlns:a16="http://schemas.microsoft.com/office/drawing/2014/main" id="{00000000-0008-0000-07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7957"/>
    <xdr:sp macro="" textlink="">
      <xdr:nvSpPr>
        <xdr:cNvPr id="3413" name="Text Box 6">
          <a:extLst>
            <a:ext uri="{FF2B5EF4-FFF2-40B4-BE49-F238E27FC236}">
              <a16:creationId xmlns:a16="http://schemas.microsoft.com/office/drawing/2014/main" id="{00000000-0008-0000-07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7957"/>
    <xdr:sp macro="" textlink="">
      <xdr:nvSpPr>
        <xdr:cNvPr id="3414" name="Text Box 4">
          <a:extLst>
            <a:ext uri="{FF2B5EF4-FFF2-40B4-BE49-F238E27FC236}">
              <a16:creationId xmlns:a16="http://schemas.microsoft.com/office/drawing/2014/main" id="{00000000-0008-0000-07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7957"/>
    <xdr:sp macro="" textlink="">
      <xdr:nvSpPr>
        <xdr:cNvPr id="3415" name="Text Box 6">
          <a:extLst>
            <a:ext uri="{FF2B5EF4-FFF2-40B4-BE49-F238E27FC236}">
              <a16:creationId xmlns:a16="http://schemas.microsoft.com/office/drawing/2014/main" id="{00000000-0008-0000-07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7957"/>
    <xdr:sp macro="" textlink="">
      <xdr:nvSpPr>
        <xdr:cNvPr id="3416" name="Text Box 4">
          <a:extLst>
            <a:ext uri="{FF2B5EF4-FFF2-40B4-BE49-F238E27FC236}">
              <a16:creationId xmlns:a16="http://schemas.microsoft.com/office/drawing/2014/main" id="{00000000-0008-0000-07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7957"/>
    <xdr:sp macro="" textlink="">
      <xdr:nvSpPr>
        <xdr:cNvPr id="3417" name="Text Box 6">
          <a:extLst>
            <a:ext uri="{FF2B5EF4-FFF2-40B4-BE49-F238E27FC236}">
              <a16:creationId xmlns:a16="http://schemas.microsoft.com/office/drawing/2014/main" id="{00000000-0008-0000-07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3418" name="Text Box 4">
          <a:extLst>
            <a:ext uri="{FF2B5EF4-FFF2-40B4-BE49-F238E27FC236}">
              <a16:creationId xmlns:a16="http://schemas.microsoft.com/office/drawing/2014/main" id="{00000000-0008-0000-07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3419" name="Text Box 6">
          <a:extLst>
            <a:ext uri="{FF2B5EF4-FFF2-40B4-BE49-F238E27FC236}">
              <a16:creationId xmlns:a16="http://schemas.microsoft.com/office/drawing/2014/main" id="{00000000-0008-0000-07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420" name="Text Box 4">
          <a:extLst>
            <a:ext uri="{FF2B5EF4-FFF2-40B4-BE49-F238E27FC236}">
              <a16:creationId xmlns:a16="http://schemas.microsoft.com/office/drawing/2014/main" id="{00000000-0008-0000-07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421" name="Text Box 6">
          <a:extLst>
            <a:ext uri="{FF2B5EF4-FFF2-40B4-BE49-F238E27FC236}">
              <a16:creationId xmlns:a16="http://schemas.microsoft.com/office/drawing/2014/main" id="{00000000-0008-0000-07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816348"/>
    <xdr:sp macro="" textlink="">
      <xdr:nvSpPr>
        <xdr:cNvPr id="3422" name="Text Box 4">
          <a:extLst>
            <a:ext uri="{FF2B5EF4-FFF2-40B4-BE49-F238E27FC236}">
              <a16:creationId xmlns:a16="http://schemas.microsoft.com/office/drawing/2014/main" id="{00000000-0008-0000-07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816348"/>
    <xdr:sp macro="" textlink="">
      <xdr:nvSpPr>
        <xdr:cNvPr id="3423" name="Text Box 6">
          <a:extLst>
            <a:ext uri="{FF2B5EF4-FFF2-40B4-BE49-F238E27FC236}">
              <a16:creationId xmlns:a16="http://schemas.microsoft.com/office/drawing/2014/main" id="{00000000-0008-0000-07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3424" name="Text Box 6">
          <a:extLst>
            <a:ext uri="{FF2B5EF4-FFF2-40B4-BE49-F238E27FC236}">
              <a16:creationId xmlns:a16="http://schemas.microsoft.com/office/drawing/2014/main" id="{00000000-0008-0000-07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16373"/>
    <xdr:sp macro="" textlink="">
      <xdr:nvSpPr>
        <xdr:cNvPr id="3425" name="Text Box 4">
          <a:extLst>
            <a:ext uri="{FF2B5EF4-FFF2-40B4-BE49-F238E27FC236}">
              <a16:creationId xmlns:a16="http://schemas.microsoft.com/office/drawing/2014/main" id="{00000000-0008-0000-07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16373"/>
    <xdr:sp macro="" textlink="">
      <xdr:nvSpPr>
        <xdr:cNvPr id="3426" name="Text Box 6">
          <a:extLst>
            <a:ext uri="{FF2B5EF4-FFF2-40B4-BE49-F238E27FC236}">
              <a16:creationId xmlns:a16="http://schemas.microsoft.com/office/drawing/2014/main" id="{00000000-0008-0000-07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3427" name="Text Box 4">
          <a:extLst>
            <a:ext uri="{FF2B5EF4-FFF2-40B4-BE49-F238E27FC236}">
              <a16:creationId xmlns:a16="http://schemas.microsoft.com/office/drawing/2014/main" id="{00000000-0008-0000-07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3428" name="Text Box 6">
          <a:extLst>
            <a:ext uri="{FF2B5EF4-FFF2-40B4-BE49-F238E27FC236}">
              <a16:creationId xmlns:a16="http://schemas.microsoft.com/office/drawing/2014/main" id="{00000000-0008-0000-07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5153"/>
    <xdr:sp macro="" textlink="">
      <xdr:nvSpPr>
        <xdr:cNvPr id="3429" name="Text Box 4">
          <a:extLst>
            <a:ext uri="{FF2B5EF4-FFF2-40B4-BE49-F238E27FC236}">
              <a16:creationId xmlns:a16="http://schemas.microsoft.com/office/drawing/2014/main" id="{00000000-0008-0000-07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5153"/>
    <xdr:sp macro="" textlink="">
      <xdr:nvSpPr>
        <xdr:cNvPr id="3430" name="Text Box 6">
          <a:extLst>
            <a:ext uri="{FF2B5EF4-FFF2-40B4-BE49-F238E27FC236}">
              <a16:creationId xmlns:a16="http://schemas.microsoft.com/office/drawing/2014/main" id="{00000000-0008-0000-07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3431" name="Text Box 4">
          <a:extLst>
            <a:ext uri="{FF2B5EF4-FFF2-40B4-BE49-F238E27FC236}">
              <a16:creationId xmlns:a16="http://schemas.microsoft.com/office/drawing/2014/main" id="{00000000-0008-0000-07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5153"/>
    <xdr:sp macro="" textlink="">
      <xdr:nvSpPr>
        <xdr:cNvPr id="3432" name="Text Box 6">
          <a:extLst>
            <a:ext uri="{FF2B5EF4-FFF2-40B4-BE49-F238E27FC236}">
              <a16:creationId xmlns:a16="http://schemas.microsoft.com/office/drawing/2014/main" id="{00000000-0008-0000-07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5153"/>
    <xdr:sp macro="" textlink="">
      <xdr:nvSpPr>
        <xdr:cNvPr id="3433" name="Text Box 4">
          <a:extLst>
            <a:ext uri="{FF2B5EF4-FFF2-40B4-BE49-F238E27FC236}">
              <a16:creationId xmlns:a16="http://schemas.microsoft.com/office/drawing/2014/main" id="{00000000-0008-0000-07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675153"/>
    <xdr:sp macro="" textlink="">
      <xdr:nvSpPr>
        <xdr:cNvPr id="3434" name="Text Box 6">
          <a:extLst>
            <a:ext uri="{FF2B5EF4-FFF2-40B4-BE49-F238E27FC236}">
              <a16:creationId xmlns:a16="http://schemas.microsoft.com/office/drawing/2014/main" id="{00000000-0008-0000-07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3435" name="Text Box 4">
          <a:extLst>
            <a:ext uri="{FF2B5EF4-FFF2-40B4-BE49-F238E27FC236}">
              <a16:creationId xmlns:a16="http://schemas.microsoft.com/office/drawing/2014/main" id="{00000000-0008-0000-07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52400"/>
    <xdr:sp macro="" textlink="">
      <xdr:nvSpPr>
        <xdr:cNvPr id="3436" name="Text Box 6">
          <a:extLst>
            <a:ext uri="{FF2B5EF4-FFF2-40B4-BE49-F238E27FC236}">
              <a16:creationId xmlns:a16="http://schemas.microsoft.com/office/drawing/2014/main" id="{00000000-0008-0000-07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302</xdr:row>
      <xdr:rowOff>428625</xdr:rowOff>
    </xdr:from>
    <xdr:ext cx="85725" cy="150329"/>
    <xdr:sp macro="" textlink="">
      <xdr:nvSpPr>
        <xdr:cNvPr id="3437" name="Text Box 4">
          <a:extLst>
            <a:ext uri="{FF2B5EF4-FFF2-40B4-BE49-F238E27FC236}">
              <a16:creationId xmlns:a16="http://schemas.microsoft.com/office/drawing/2014/main" id="{00000000-0008-0000-07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3438" name="Text Box 4">
          <a:extLst>
            <a:ext uri="{FF2B5EF4-FFF2-40B4-BE49-F238E27FC236}">
              <a16:creationId xmlns:a16="http://schemas.microsoft.com/office/drawing/2014/main" id="{00000000-0008-0000-07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3439" name="Text Box 6">
          <a:extLst>
            <a:ext uri="{FF2B5EF4-FFF2-40B4-BE49-F238E27FC236}">
              <a16:creationId xmlns:a16="http://schemas.microsoft.com/office/drawing/2014/main" id="{00000000-0008-0000-07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313</xdr:row>
      <xdr:rowOff>47625</xdr:rowOff>
    </xdr:from>
    <xdr:ext cx="85725" cy="819150"/>
    <xdr:sp macro="" textlink="">
      <xdr:nvSpPr>
        <xdr:cNvPr id="3440" name="Text Box 4">
          <a:extLst>
            <a:ext uri="{FF2B5EF4-FFF2-40B4-BE49-F238E27FC236}">
              <a16:creationId xmlns:a16="http://schemas.microsoft.com/office/drawing/2014/main" id="{00000000-0008-0000-07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819150"/>
    <xdr:sp macro="" textlink="">
      <xdr:nvSpPr>
        <xdr:cNvPr id="3441" name="Text Box 6">
          <a:extLst>
            <a:ext uri="{FF2B5EF4-FFF2-40B4-BE49-F238E27FC236}">
              <a16:creationId xmlns:a16="http://schemas.microsoft.com/office/drawing/2014/main" id="{00000000-0008-0000-07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442" name="Text Box 6">
          <a:extLst>
            <a:ext uri="{FF2B5EF4-FFF2-40B4-BE49-F238E27FC236}">
              <a16:creationId xmlns:a16="http://schemas.microsoft.com/office/drawing/2014/main" id="{00000000-0008-0000-07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019175"/>
    <xdr:sp macro="" textlink="">
      <xdr:nvSpPr>
        <xdr:cNvPr id="3443" name="Text Box 4">
          <a:extLst>
            <a:ext uri="{FF2B5EF4-FFF2-40B4-BE49-F238E27FC236}">
              <a16:creationId xmlns:a16="http://schemas.microsoft.com/office/drawing/2014/main" id="{00000000-0008-0000-07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019175"/>
    <xdr:sp macro="" textlink="">
      <xdr:nvSpPr>
        <xdr:cNvPr id="3444" name="Text Box 6">
          <a:extLst>
            <a:ext uri="{FF2B5EF4-FFF2-40B4-BE49-F238E27FC236}">
              <a16:creationId xmlns:a16="http://schemas.microsoft.com/office/drawing/2014/main" id="{00000000-0008-0000-07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445" name="Text Box 4">
          <a:extLst>
            <a:ext uri="{FF2B5EF4-FFF2-40B4-BE49-F238E27FC236}">
              <a16:creationId xmlns:a16="http://schemas.microsoft.com/office/drawing/2014/main" id="{00000000-0008-0000-07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446" name="Text Box 6">
          <a:extLst>
            <a:ext uri="{FF2B5EF4-FFF2-40B4-BE49-F238E27FC236}">
              <a16:creationId xmlns:a16="http://schemas.microsoft.com/office/drawing/2014/main" id="{00000000-0008-0000-07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676274"/>
    <xdr:sp macro="" textlink="">
      <xdr:nvSpPr>
        <xdr:cNvPr id="3447" name="Text Box 4">
          <a:extLst>
            <a:ext uri="{FF2B5EF4-FFF2-40B4-BE49-F238E27FC236}">
              <a16:creationId xmlns:a16="http://schemas.microsoft.com/office/drawing/2014/main" id="{00000000-0008-0000-07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676274"/>
    <xdr:sp macro="" textlink="">
      <xdr:nvSpPr>
        <xdr:cNvPr id="3448" name="Text Box 6">
          <a:extLst>
            <a:ext uri="{FF2B5EF4-FFF2-40B4-BE49-F238E27FC236}">
              <a16:creationId xmlns:a16="http://schemas.microsoft.com/office/drawing/2014/main" id="{00000000-0008-0000-07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676274"/>
    <xdr:sp macro="" textlink="">
      <xdr:nvSpPr>
        <xdr:cNvPr id="3449" name="Text Box 4">
          <a:extLst>
            <a:ext uri="{FF2B5EF4-FFF2-40B4-BE49-F238E27FC236}">
              <a16:creationId xmlns:a16="http://schemas.microsoft.com/office/drawing/2014/main" id="{00000000-0008-0000-07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313</xdr:row>
      <xdr:rowOff>0</xdr:rowOff>
    </xdr:from>
    <xdr:ext cx="85725" cy="676274"/>
    <xdr:sp macro="" textlink="">
      <xdr:nvSpPr>
        <xdr:cNvPr id="3450" name="Text Box 6">
          <a:extLst>
            <a:ext uri="{FF2B5EF4-FFF2-40B4-BE49-F238E27FC236}">
              <a16:creationId xmlns:a16="http://schemas.microsoft.com/office/drawing/2014/main" id="{00000000-0008-0000-07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451" name="Text Box 4">
          <a:extLst>
            <a:ext uri="{FF2B5EF4-FFF2-40B4-BE49-F238E27FC236}">
              <a16:creationId xmlns:a16="http://schemas.microsoft.com/office/drawing/2014/main" id="{00000000-0008-0000-07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452" name="Text Box 6">
          <a:extLst>
            <a:ext uri="{FF2B5EF4-FFF2-40B4-BE49-F238E27FC236}">
              <a16:creationId xmlns:a16="http://schemas.microsoft.com/office/drawing/2014/main" id="{00000000-0008-0000-07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318</xdr:row>
      <xdr:rowOff>47625</xdr:rowOff>
    </xdr:from>
    <xdr:ext cx="85725" cy="819150"/>
    <xdr:sp macro="" textlink="">
      <xdr:nvSpPr>
        <xdr:cNvPr id="3453" name="Text Box 4">
          <a:extLst>
            <a:ext uri="{FF2B5EF4-FFF2-40B4-BE49-F238E27FC236}">
              <a16:creationId xmlns:a16="http://schemas.microsoft.com/office/drawing/2014/main" id="{00000000-0008-0000-07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819150"/>
    <xdr:sp macro="" textlink="">
      <xdr:nvSpPr>
        <xdr:cNvPr id="3454" name="Text Box 6">
          <a:extLst>
            <a:ext uri="{FF2B5EF4-FFF2-40B4-BE49-F238E27FC236}">
              <a16:creationId xmlns:a16="http://schemas.microsoft.com/office/drawing/2014/main" id="{00000000-0008-0000-07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274"/>
    <xdr:sp macro="" textlink="">
      <xdr:nvSpPr>
        <xdr:cNvPr id="3455" name="Text Box 6">
          <a:extLst>
            <a:ext uri="{FF2B5EF4-FFF2-40B4-BE49-F238E27FC236}">
              <a16:creationId xmlns:a16="http://schemas.microsoft.com/office/drawing/2014/main" id="{00000000-0008-0000-07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19175"/>
    <xdr:sp macro="" textlink="">
      <xdr:nvSpPr>
        <xdr:cNvPr id="3456" name="Text Box 4">
          <a:extLst>
            <a:ext uri="{FF2B5EF4-FFF2-40B4-BE49-F238E27FC236}">
              <a16:creationId xmlns:a16="http://schemas.microsoft.com/office/drawing/2014/main" id="{00000000-0008-0000-07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019175"/>
    <xdr:sp macro="" textlink="">
      <xdr:nvSpPr>
        <xdr:cNvPr id="3457" name="Text Box 6">
          <a:extLst>
            <a:ext uri="{FF2B5EF4-FFF2-40B4-BE49-F238E27FC236}">
              <a16:creationId xmlns:a16="http://schemas.microsoft.com/office/drawing/2014/main" id="{00000000-0008-0000-07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274"/>
    <xdr:sp macro="" textlink="">
      <xdr:nvSpPr>
        <xdr:cNvPr id="3458" name="Text Box 4">
          <a:extLst>
            <a:ext uri="{FF2B5EF4-FFF2-40B4-BE49-F238E27FC236}">
              <a16:creationId xmlns:a16="http://schemas.microsoft.com/office/drawing/2014/main" id="{00000000-0008-0000-07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274"/>
    <xdr:sp macro="" textlink="">
      <xdr:nvSpPr>
        <xdr:cNvPr id="3459" name="Text Box 6">
          <a:extLst>
            <a:ext uri="{FF2B5EF4-FFF2-40B4-BE49-F238E27FC236}">
              <a16:creationId xmlns:a16="http://schemas.microsoft.com/office/drawing/2014/main" id="{00000000-0008-0000-07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6274"/>
    <xdr:sp macro="" textlink="">
      <xdr:nvSpPr>
        <xdr:cNvPr id="3460" name="Text Box 4">
          <a:extLst>
            <a:ext uri="{FF2B5EF4-FFF2-40B4-BE49-F238E27FC236}">
              <a16:creationId xmlns:a16="http://schemas.microsoft.com/office/drawing/2014/main" id="{00000000-0008-0000-07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676274"/>
    <xdr:sp macro="" textlink="">
      <xdr:nvSpPr>
        <xdr:cNvPr id="3461" name="Text Box 6">
          <a:extLst>
            <a:ext uri="{FF2B5EF4-FFF2-40B4-BE49-F238E27FC236}">
              <a16:creationId xmlns:a16="http://schemas.microsoft.com/office/drawing/2014/main" id="{00000000-0008-0000-07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676274"/>
    <xdr:sp macro="" textlink="">
      <xdr:nvSpPr>
        <xdr:cNvPr id="3462" name="Text Box 4">
          <a:extLst>
            <a:ext uri="{FF2B5EF4-FFF2-40B4-BE49-F238E27FC236}">
              <a16:creationId xmlns:a16="http://schemas.microsoft.com/office/drawing/2014/main" id="{00000000-0008-0000-07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318</xdr:row>
      <xdr:rowOff>0</xdr:rowOff>
    </xdr:from>
    <xdr:ext cx="85725" cy="676274"/>
    <xdr:sp macro="" textlink="">
      <xdr:nvSpPr>
        <xdr:cNvPr id="3463" name="Text Box 6">
          <a:extLst>
            <a:ext uri="{FF2B5EF4-FFF2-40B4-BE49-F238E27FC236}">
              <a16:creationId xmlns:a16="http://schemas.microsoft.com/office/drawing/2014/main" id="{00000000-0008-0000-07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7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7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7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7" name="Text Box 6">
          <a:extLst>
            <a:ext uri="{FF2B5EF4-FFF2-40B4-BE49-F238E27FC236}">
              <a16:creationId xmlns:a16="http://schemas.microsoft.com/office/drawing/2014/main" id="{00000000-0008-0000-07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468" name="Text Box 6">
          <a:extLst>
            <a:ext uri="{FF2B5EF4-FFF2-40B4-BE49-F238E27FC236}">
              <a16:creationId xmlns:a16="http://schemas.microsoft.com/office/drawing/2014/main" id="{00000000-0008-0000-07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319</xdr:row>
      <xdr:rowOff>85725</xdr:rowOff>
    </xdr:from>
    <xdr:ext cx="85725" cy="676274"/>
    <xdr:sp macro="" textlink="">
      <xdr:nvSpPr>
        <xdr:cNvPr id="3469" name="Text Box 6">
          <a:extLst>
            <a:ext uri="{FF2B5EF4-FFF2-40B4-BE49-F238E27FC236}">
              <a16:creationId xmlns:a16="http://schemas.microsoft.com/office/drawing/2014/main" id="{00000000-0008-0000-07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104775</xdr:colOff>
      <xdr:row>0</xdr:row>
      <xdr:rowOff>28575</xdr:rowOff>
    </xdr:from>
    <xdr:to>
      <xdr:col>2</xdr:col>
      <xdr:colOff>82794</xdr:colOff>
      <xdr:row>5</xdr:row>
      <xdr:rowOff>1343</xdr:rowOff>
    </xdr:to>
    <xdr:pic>
      <xdr:nvPicPr>
        <xdr:cNvPr id="3470" name="3469 Imagen">
          <a:extLst>
            <a:ext uri="{FF2B5EF4-FFF2-40B4-BE49-F238E27FC236}">
              <a16:creationId xmlns:a16="http://schemas.microsoft.com/office/drawing/2014/main" id="{97CCACE1-F6CC-48B8-AF68-1EEAB73FDC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104775" y="28575"/>
          <a:ext cx="1187694" cy="969718"/>
        </a:xfrm>
        <a:prstGeom prst="rect">
          <a:avLst/>
        </a:prstGeom>
      </xdr:spPr>
    </xdr:pic>
    <xdr:clientData/>
  </xdr:twoCellAnchor>
  <xdr:oneCellAnchor>
    <xdr:from>
      <xdr:col>0</xdr:col>
      <xdr:colOff>314325</xdr:colOff>
      <xdr:row>232</xdr:row>
      <xdr:rowOff>428625</xdr:rowOff>
    </xdr:from>
    <xdr:ext cx="85725" cy="156322"/>
    <xdr:sp macro="" textlink="">
      <xdr:nvSpPr>
        <xdr:cNvPr id="3471" name="Text Box 4">
          <a:extLst>
            <a:ext uri="{FF2B5EF4-FFF2-40B4-BE49-F238E27FC236}">
              <a16:creationId xmlns:a16="http://schemas.microsoft.com/office/drawing/2014/main" id="{17E9DF82-3504-4266-91EE-0B762779229B}"/>
            </a:ext>
          </a:extLst>
        </xdr:cNvPr>
        <xdr:cNvSpPr txBox="1">
          <a:spLocks noChangeArrowheads="1"/>
        </xdr:cNvSpPr>
      </xdr:nvSpPr>
      <xdr:spPr bwMode="auto">
        <a:xfrm>
          <a:off x="314325" y="5404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3472" name="Text Box 4">
          <a:extLst>
            <a:ext uri="{FF2B5EF4-FFF2-40B4-BE49-F238E27FC236}">
              <a16:creationId xmlns:a16="http://schemas.microsoft.com/office/drawing/2014/main" id="{CED3747D-6D82-444E-BF7D-B5EA777DD35A}"/>
            </a:ext>
          </a:extLst>
        </xdr:cNvPr>
        <xdr:cNvSpPr txBox="1">
          <a:spLocks noChangeArrowheads="1"/>
        </xdr:cNvSpPr>
      </xdr:nvSpPr>
      <xdr:spPr bwMode="auto">
        <a:xfrm>
          <a:off x="314325" y="5404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3473" name="Text Box 4">
          <a:extLst>
            <a:ext uri="{FF2B5EF4-FFF2-40B4-BE49-F238E27FC236}">
              <a16:creationId xmlns:a16="http://schemas.microsoft.com/office/drawing/2014/main" id="{92D2229B-52FB-423A-BDF1-622467DA2A53}"/>
            </a:ext>
          </a:extLst>
        </xdr:cNvPr>
        <xdr:cNvSpPr txBox="1">
          <a:spLocks noChangeArrowheads="1"/>
        </xdr:cNvSpPr>
      </xdr:nvSpPr>
      <xdr:spPr bwMode="auto">
        <a:xfrm>
          <a:off x="314325" y="48682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474" name="Text Box 4">
          <a:extLst>
            <a:ext uri="{FF2B5EF4-FFF2-40B4-BE49-F238E27FC236}">
              <a16:creationId xmlns:a16="http://schemas.microsoft.com/office/drawing/2014/main" id="{F6B44F70-3123-4BE9-BA43-61C5C1159082}"/>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475" name="Text Box 6">
          <a:extLst>
            <a:ext uri="{FF2B5EF4-FFF2-40B4-BE49-F238E27FC236}">
              <a16:creationId xmlns:a16="http://schemas.microsoft.com/office/drawing/2014/main" id="{78D2C61E-6169-48FF-B30C-DB2A5015C13C}"/>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76" name="Text Box 4">
          <a:extLst>
            <a:ext uri="{FF2B5EF4-FFF2-40B4-BE49-F238E27FC236}">
              <a16:creationId xmlns:a16="http://schemas.microsoft.com/office/drawing/2014/main" id="{221579BC-7776-4DCA-ACF4-EE7E35C70860}"/>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77" name="Text Box 6">
          <a:extLst>
            <a:ext uri="{FF2B5EF4-FFF2-40B4-BE49-F238E27FC236}">
              <a16:creationId xmlns:a16="http://schemas.microsoft.com/office/drawing/2014/main" id="{BAEAE531-1DED-43EF-8098-882C8F473944}"/>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78" name="Text Box 4">
          <a:extLst>
            <a:ext uri="{FF2B5EF4-FFF2-40B4-BE49-F238E27FC236}">
              <a16:creationId xmlns:a16="http://schemas.microsoft.com/office/drawing/2014/main" id="{771EC8F2-1C1F-4FB1-BC7B-B8EB22D1DD6E}"/>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79" name="Text Box 6">
          <a:extLst>
            <a:ext uri="{FF2B5EF4-FFF2-40B4-BE49-F238E27FC236}">
              <a16:creationId xmlns:a16="http://schemas.microsoft.com/office/drawing/2014/main" id="{5DDD0A27-21B1-4911-ABD6-3235C43711ED}"/>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80" name="Text Box 4">
          <a:extLst>
            <a:ext uri="{FF2B5EF4-FFF2-40B4-BE49-F238E27FC236}">
              <a16:creationId xmlns:a16="http://schemas.microsoft.com/office/drawing/2014/main" id="{BF2021DF-A7B3-4A1A-A5A6-D2B16DAB4946}"/>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81" name="Text Box 6">
          <a:extLst>
            <a:ext uri="{FF2B5EF4-FFF2-40B4-BE49-F238E27FC236}">
              <a16:creationId xmlns:a16="http://schemas.microsoft.com/office/drawing/2014/main" id="{0BB68223-7F45-4290-B45A-66E7FE0A223E}"/>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482" name="Text Box 4">
          <a:extLst>
            <a:ext uri="{FF2B5EF4-FFF2-40B4-BE49-F238E27FC236}">
              <a16:creationId xmlns:a16="http://schemas.microsoft.com/office/drawing/2014/main" id="{B0C82E94-FE3A-4195-9C9E-6E70091CACE2}"/>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483" name="Text Box 6">
          <a:extLst>
            <a:ext uri="{FF2B5EF4-FFF2-40B4-BE49-F238E27FC236}">
              <a16:creationId xmlns:a16="http://schemas.microsoft.com/office/drawing/2014/main" id="{72BFDBC4-845C-4ACF-B5A0-DE12AAA707B7}"/>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84" name="Text Box 4">
          <a:extLst>
            <a:ext uri="{FF2B5EF4-FFF2-40B4-BE49-F238E27FC236}">
              <a16:creationId xmlns:a16="http://schemas.microsoft.com/office/drawing/2014/main" id="{90C6AEF7-B153-4520-81AF-29645A2096B6}"/>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485" name="Text Box 6">
          <a:extLst>
            <a:ext uri="{FF2B5EF4-FFF2-40B4-BE49-F238E27FC236}">
              <a16:creationId xmlns:a16="http://schemas.microsoft.com/office/drawing/2014/main" id="{A111719F-B082-4451-B70F-2C4B21320FED}"/>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486" name="Text Box 4">
          <a:extLst>
            <a:ext uri="{FF2B5EF4-FFF2-40B4-BE49-F238E27FC236}">
              <a16:creationId xmlns:a16="http://schemas.microsoft.com/office/drawing/2014/main" id="{613F9FA5-2F72-4C74-9B5B-CB4AFE2FDC60}"/>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487" name="Text Box 6">
          <a:extLst>
            <a:ext uri="{FF2B5EF4-FFF2-40B4-BE49-F238E27FC236}">
              <a16:creationId xmlns:a16="http://schemas.microsoft.com/office/drawing/2014/main" id="{D146B8AE-0BDE-4DD4-96CE-49F608520D64}"/>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3488" name="Text Box 6">
          <a:extLst>
            <a:ext uri="{FF2B5EF4-FFF2-40B4-BE49-F238E27FC236}">
              <a16:creationId xmlns:a16="http://schemas.microsoft.com/office/drawing/2014/main" id="{3AFFDA23-9069-407E-B0A3-5B900EA902F1}"/>
            </a:ext>
          </a:extLst>
        </xdr:cNvPr>
        <xdr:cNvSpPr txBox="1">
          <a:spLocks noChangeArrowheads="1"/>
        </xdr:cNvSpPr>
      </xdr:nvSpPr>
      <xdr:spPr bwMode="auto">
        <a:xfrm>
          <a:off x="382905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3489" name="Text Box 4">
          <a:extLst>
            <a:ext uri="{FF2B5EF4-FFF2-40B4-BE49-F238E27FC236}">
              <a16:creationId xmlns:a16="http://schemas.microsoft.com/office/drawing/2014/main" id="{FF15D560-20E8-4086-99A8-FAF832DF55F4}"/>
            </a:ext>
          </a:extLst>
        </xdr:cNvPr>
        <xdr:cNvSpPr txBox="1">
          <a:spLocks noChangeArrowheads="1"/>
        </xdr:cNvSpPr>
      </xdr:nvSpPr>
      <xdr:spPr bwMode="auto">
        <a:xfrm>
          <a:off x="1209675" y="5137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3490" name="Text Box 6">
          <a:extLst>
            <a:ext uri="{FF2B5EF4-FFF2-40B4-BE49-F238E27FC236}">
              <a16:creationId xmlns:a16="http://schemas.microsoft.com/office/drawing/2014/main" id="{FB9CCF0F-7982-4C51-A667-9F0898FD3270}"/>
            </a:ext>
          </a:extLst>
        </xdr:cNvPr>
        <xdr:cNvSpPr txBox="1">
          <a:spLocks noChangeArrowheads="1"/>
        </xdr:cNvSpPr>
      </xdr:nvSpPr>
      <xdr:spPr bwMode="auto">
        <a:xfrm>
          <a:off x="1209675" y="5137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491" name="Text Box 6">
          <a:extLst>
            <a:ext uri="{FF2B5EF4-FFF2-40B4-BE49-F238E27FC236}">
              <a16:creationId xmlns:a16="http://schemas.microsoft.com/office/drawing/2014/main" id="{C317768A-EA8D-4EAB-B598-4E5903130201}"/>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3492" name="Text Box 4">
          <a:extLst>
            <a:ext uri="{FF2B5EF4-FFF2-40B4-BE49-F238E27FC236}">
              <a16:creationId xmlns:a16="http://schemas.microsoft.com/office/drawing/2014/main" id="{22BD4D26-32CC-4EB2-8F86-A1EE62BEAEF7}"/>
            </a:ext>
          </a:extLst>
        </xdr:cNvPr>
        <xdr:cNvSpPr txBox="1">
          <a:spLocks noChangeArrowheads="1"/>
        </xdr:cNvSpPr>
      </xdr:nvSpPr>
      <xdr:spPr bwMode="auto">
        <a:xfrm>
          <a:off x="1209675" y="5137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3493" name="Text Box 6">
          <a:extLst>
            <a:ext uri="{FF2B5EF4-FFF2-40B4-BE49-F238E27FC236}">
              <a16:creationId xmlns:a16="http://schemas.microsoft.com/office/drawing/2014/main" id="{B975CB40-A29D-447B-8B89-FC384C4737B3}"/>
            </a:ext>
          </a:extLst>
        </xdr:cNvPr>
        <xdr:cNvSpPr txBox="1">
          <a:spLocks noChangeArrowheads="1"/>
        </xdr:cNvSpPr>
      </xdr:nvSpPr>
      <xdr:spPr bwMode="auto">
        <a:xfrm>
          <a:off x="1209675" y="5137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494" name="Text Box 4">
          <a:extLst>
            <a:ext uri="{FF2B5EF4-FFF2-40B4-BE49-F238E27FC236}">
              <a16:creationId xmlns:a16="http://schemas.microsoft.com/office/drawing/2014/main" id="{E763D7E3-082C-42E2-A674-FA4672CB1AC6}"/>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495" name="Text Box 6">
          <a:extLst>
            <a:ext uri="{FF2B5EF4-FFF2-40B4-BE49-F238E27FC236}">
              <a16:creationId xmlns:a16="http://schemas.microsoft.com/office/drawing/2014/main" id="{515843C7-2ECA-472E-800F-29FC054FEBB6}"/>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3496" name="Text Box 4">
          <a:extLst>
            <a:ext uri="{FF2B5EF4-FFF2-40B4-BE49-F238E27FC236}">
              <a16:creationId xmlns:a16="http://schemas.microsoft.com/office/drawing/2014/main" id="{6E23CCF9-03E3-4E8A-8091-3CAE71CD4473}"/>
            </a:ext>
          </a:extLst>
        </xdr:cNvPr>
        <xdr:cNvSpPr txBox="1">
          <a:spLocks noChangeArrowheads="1"/>
        </xdr:cNvSpPr>
      </xdr:nvSpPr>
      <xdr:spPr bwMode="auto">
        <a:xfrm>
          <a:off x="260032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3497" name="Text Box 6">
          <a:extLst>
            <a:ext uri="{FF2B5EF4-FFF2-40B4-BE49-F238E27FC236}">
              <a16:creationId xmlns:a16="http://schemas.microsoft.com/office/drawing/2014/main" id="{4517D8EF-5267-44FD-83AE-A4F300326467}"/>
            </a:ext>
          </a:extLst>
        </xdr:cNvPr>
        <xdr:cNvSpPr txBox="1">
          <a:spLocks noChangeArrowheads="1"/>
        </xdr:cNvSpPr>
      </xdr:nvSpPr>
      <xdr:spPr bwMode="auto">
        <a:xfrm>
          <a:off x="260032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498" name="Text Box 4">
          <a:extLst>
            <a:ext uri="{FF2B5EF4-FFF2-40B4-BE49-F238E27FC236}">
              <a16:creationId xmlns:a16="http://schemas.microsoft.com/office/drawing/2014/main" id="{78E8D774-A3A9-4F02-9D58-BFDFB6211097}"/>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499" name="Text Box 6">
          <a:extLst>
            <a:ext uri="{FF2B5EF4-FFF2-40B4-BE49-F238E27FC236}">
              <a16:creationId xmlns:a16="http://schemas.microsoft.com/office/drawing/2014/main" id="{8FE32942-5429-432A-A4DD-0EEABF7C8637}"/>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3500" name="Text Box 4">
          <a:extLst>
            <a:ext uri="{FF2B5EF4-FFF2-40B4-BE49-F238E27FC236}">
              <a16:creationId xmlns:a16="http://schemas.microsoft.com/office/drawing/2014/main" id="{46B58465-D16B-41EE-B628-4ACE9F34CB95}"/>
            </a:ext>
          </a:extLst>
        </xdr:cNvPr>
        <xdr:cNvSpPr txBox="1">
          <a:spLocks noChangeArrowheads="1"/>
        </xdr:cNvSpPr>
      </xdr:nvSpPr>
      <xdr:spPr bwMode="auto">
        <a:xfrm>
          <a:off x="0"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3501" name="Text Box 6">
          <a:extLst>
            <a:ext uri="{FF2B5EF4-FFF2-40B4-BE49-F238E27FC236}">
              <a16:creationId xmlns:a16="http://schemas.microsoft.com/office/drawing/2014/main" id="{E0FB9097-9F5D-4BD7-AD7B-FE9ED5AC8652}"/>
            </a:ext>
          </a:extLst>
        </xdr:cNvPr>
        <xdr:cNvSpPr txBox="1">
          <a:spLocks noChangeArrowheads="1"/>
        </xdr:cNvSpPr>
      </xdr:nvSpPr>
      <xdr:spPr bwMode="auto">
        <a:xfrm>
          <a:off x="0"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502" name="Text Box 4">
          <a:extLst>
            <a:ext uri="{FF2B5EF4-FFF2-40B4-BE49-F238E27FC236}">
              <a16:creationId xmlns:a16="http://schemas.microsoft.com/office/drawing/2014/main" id="{B867D9F1-F923-4DAC-936E-8E0D11DDA673}"/>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503" name="Text Box 4">
          <a:extLst>
            <a:ext uri="{FF2B5EF4-FFF2-40B4-BE49-F238E27FC236}">
              <a16:creationId xmlns:a16="http://schemas.microsoft.com/office/drawing/2014/main" id="{3B596239-6026-4559-B0A7-DFF4E91A0200}"/>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504" name="Text Box 6">
          <a:extLst>
            <a:ext uri="{FF2B5EF4-FFF2-40B4-BE49-F238E27FC236}">
              <a16:creationId xmlns:a16="http://schemas.microsoft.com/office/drawing/2014/main" id="{EE49BE36-A746-4CA2-8A1A-487FAF8CCC68}"/>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505" name="Text Box 6">
          <a:extLst>
            <a:ext uri="{FF2B5EF4-FFF2-40B4-BE49-F238E27FC236}">
              <a16:creationId xmlns:a16="http://schemas.microsoft.com/office/drawing/2014/main" id="{38201F2D-930E-49C3-A5FF-1F8C5863BFED}"/>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3506" name="Text Box 4">
          <a:extLst>
            <a:ext uri="{FF2B5EF4-FFF2-40B4-BE49-F238E27FC236}">
              <a16:creationId xmlns:a16="http://schemas.microsoft.com/office/drawing/2014/main" id="{88DECADB-D732-403D-9607-35CC75690A04}"/>
            </a:ext>
          </a:extLst>
        </xdr:cNvPr>
        <xdr:cNvSpPr txBox="1">
          <a:spLocks noChangeArrowheads="1"/>
        </xdr:cNvSpPr>
      </xdr:nvSpPr>
      <xdr:spPr bwMode="auto">
        <a:xfrm>
          <a:off x="1209675" y="5278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3507" name="Text Box 6">
          <a:extLst>
            <a:ext uri="{FF2B5EF4-FFF2-40B4-BE49-F238E27FC236}">
              <a16:creationId xmlns:a16="http://schemas.microsoft.com/office/drawing/2014/main" id="{355DDD8F-9E7D-41F5-B36D-D80AB26884A3}"/>
            </a:ext>
          </a:extLst>
        </xdr:cNvPr>
        <xdr:cNvSpPr txBox="1">
          <a:spLocks noChangeArrowheads="1"/>
        </xdr:cNvSpPr>
      </xdr:nvSpPr>
      <xdr:spPr bwMode="auto">
        <a:xfrm>
          <a:off x="1209675" y="5278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508" name="Text Box 4">
          <a:extLst>
            <a:ext uri="{FF2B5EF4-FFF2-40B4-BE49-F238E27FC236}">
              <a16:creationId xmlns:a16="http://schemas.microsoft.com/office/drawing/2014/main" id="{AED82C90-2467-4DD9-9B7D-B516F2C2DA80}"/>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509" name="Text Box 6">
          <a:extLst>
            <a:ext uri="{FF2B5EF4-FFF2-40B4-BE49-F238E27FC236}">
              <a16:creationId xmlns:a16="http://schemas.microsoft.com/office/drawing/2014/main" id="{A7241BED-07E9-4829-8655-12762ED6907A}"/>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3510" name="Text Box 4">
          <a:extLst>
            <a:ext uri="{FF2B5EF4-FFF2-40B4-BE49-F238E27FC236}">
              <a16:creationId xmlns:a16="http://schemas.microsoft.com/office/drawing/2014/main" id="{5390DE0B-DA33-4B53-86F4-A8A18F156EBA}"/>
            </a:ext>
          </a:extLst>
        </xdr:cNvPr>
        <xdr:cNvSpPr txBox="1">
          <a:spLocks noChangeArrowheads="1"/>
        </xdr:cNvSpPr>
      </xdr:nvSpPr>
      <xdr:spPr bwMode="auto">
        <a:xfrm>
          <a:off x="260032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3511" name="Text Box 6">
          <a:extLst>
            <a:ext uri="{FF2B5EF4-FFF2-40B4-BE49-F238E27FC236}">
              <a16:creationId xmlns:a16="http://schemas.microsoft.com/office/drawing/2014/main" id="{474FC067-CBDC-4D4C-9BE9-12466649A0A9}"/>
            </a:ext>
          </a:extLst>
        </xdr:cNvPr>
        <xdr:cNvSpPr txBox="1">
          <a:spLocks noChangeArrowheads="1"/>
        </xdr:cNvSpPr>
      </xdr:nvSpPr>
      <xdr:spPr bwMode="auto">
        <a:xfrm>
          <a:off x="260032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512" name="Text Box 4">
          <a:extLst>
            <a:ext uri="{FF2B5EF4-FFF2-40B4-BE49-F238E27FC236}">
              <a16:creationId xmlns:a16="http://schemas.microsoft.com/office/drawing/2014/main" id="{A0EC7F1C-0148-438E-8FB3-6AC147278150}"/>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513" name="Text Box 6">
          <a:extLst>
            <a:ext uri="{FF2B5EF4-FFF2-40B4-BE49-F238E27FC236}">
              <a16:creationId xmlns:a16="http://schemas.microsoft.com/office/drawing/2014/main" id="{62AE1CB7-3A6E-48F3-B8CD-968FD59DF34C}"/>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3514" name="Text Box 4">
          <a:extLst>
            <a:ext uri="{FF2B5EF4-FFF2-40B4-BE49-F238E27FC236}">
              <a16:creationId xmlns:a16="http://schemas.microsoft.com/office/drawing/2014/main" id="{AFBE7EA2-A5FE-449F-8643-8884428898AC}"/>
            </a:ext>
          </a:extLst>
        </xdr:cNvPr>
        <xdr:cNvSpPr txBox="1">
          <a:spLocks noChangeArrowheads="1"/>
        </xdr:cNvSpPr>
      </xdr:nvSpPr>
      <xdr:spPr bwMode="auto">
        <a:xfrm>
          <a:off x="0"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3515" name="Text Box 6">
          <a:extLst>
            <a:ext uri="{FF2B5EF4-FFF2-40B4-BE49-F238E27FC236}">
              <a16:creationId xmlns:a16="http://schemas.microsoft.com/office/drawing/2014/main" id="{F58D38B4-8FA8-48E2-801D-334EE9E4251F}"/>
            </a:ext>
          </a:extLst>
        </xdr:cNvPr>
        <xdr:cNvSpPr txBox="1">
          <a:spLocks noChangeArrowheads="1"/>
        </xdr:cNvSpPr>
      </xdr:nvSpPr>
      <xdr:spPr bwMode="auto">
        <a:xfrm>
          <a:off x="0"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16" name="Text Box 4">
          <a:extLst>
            <a:ext uri="{FF2B5EF4-FFF2-40B4-BE49-F238E27FC236}">
              <a16:creationId xmlns:a16="http://schemas.microsoft.com/office/drawing/2014/main" id="{928C008E-8C49-4421-A601-AC0591E15ED3}"/>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17" name="Text Box 6">
          <a:extLst>
            <a:ext uri="{FF2B5EF4-FFF2-40B4-BE49-F238E27FC236}">
              <a16:creationId xmlns:a16="http://schemas.microsoft.com/office/drawing/2014/main" id="{1663FD93-C716-47BA-8AA9-469C40B936C1}"/>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518" name="Text Box 4">
          <a:extLst>
            <a:ext uri="{FF2B5EF4-FFF2-40B4-BE49-F238E27FC236}">
              <a16:creationId xmlns:a16="http://schemas.microsoft.com/office/drawing/2014/main" id="{B1B8AE69-DC08-4AC6-A77E-E1D4B63542AB}"/>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519" name="Text Box 6">
          <a:extLst>
            <a:ext uri="{FF2B5EF4-FFF2-40B4-BE49-F238E27FC236}">
              <a16:creationId xmlns:a16="http://schemas.microsoft.com/office/drawing/2014/main" id="{1782233D-164B-4124-84A4-947ED62A2F63}"/>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520" name="Text Box 4">
          <a:extLst>
            <a:ext uri="{FF2B5EF4-FFF2-40B4-BE49-F238E27FC236}">
              <a16:creationId xmlns:a16="http://schemas.microsoft.com/office/drawing/2014/main" id="{9D2BF616-EFC0-4F47-9987-A6C6BB955507}"/>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521" name="Text Box 6">
          <a:extLst>
            <a:ext uri="{FF2B5EF4-FFF2-40B4-BE49-F238E27FC236}">
              <a16:creationId xmlns:a16="http://schemas.microsoft.com/office/drawing/2014/main" id="{F586A098-DFBB-407E-9471-D1CAABF4F842}"/>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22" name="Text Box 6">
          <a:extLst>
            <a:ext uri="{FF2B5EF4-FFF2-40B4-BE49-F238E27FC236}">
              <a16:creationId xmlns:a16="http://schemas.microsoft.com/office/drawing/2014/main" id="{75599F55-E2EF-43EF-BDFB-DD9F4065F034}"/>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523" name="Text Box 4">
          <a:extLst>
            <a:ext uri="{FF2B5EF4-FFF2-40B4-BE49-F238E27FC236}">
              <a16:creationId xmlns:a16="http://schemas.microsoft.com/office/drawing/2014/main" id="{DEE85B2F-F2E9-4331-8AD6-D29727F9BE5A}"/>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524" name="Text Box 6">
          <a:extLst>
            <a:ext uri="{FF2B5EF4-FFF2-40B4-BE49-F238E27FC236}">
              <a16:creationId xmlns:a16="http://schemas.microsoft.com/office/drawing/2014/main" id="{6A06A1E8-0DCF-4847-8F97-5E4549F2C77F}"/>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25" name="Text Box 4">
          <a:extLst>
            <a:ext uri="{FF2B5EF4-FFF2-40B4-BE49-F238E27FC236}">
              <a16:creationId xmlns:a16="http://schemas.microsoft.com/office/drawing/2014/main" id="{8778BE94-8DDC-408F-9AF3-9D2E4A0CE438}"/>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26" name="Text Box 6">
          <a:extLst>
            <a:ext uri="{FF2B5EF4-FFF2-40B4-BE49-F238E27FC236}">
              <a16:creationId xmlns:a16="http://schemas.microsoft.com/office/drawing/2014/main" id="{600F1952-CD7D-492F-A699-12DEF65A75AB}"/>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527" name="Text Box 4">
          <a:extLst>
            <a:ext uri="{FF2B5EF4-FFF2-40B4-BE49-F238E27FC236}">
              <a16:creationId xmlns:a16="http://schemas.microsoft.com/office/drawing/2014/main" id="{38F02140-E767-49E0-A126-9CAF3701B6B7}"/>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528" name="Text Box 6">
          <a:extLst>
            <a:ext uri="{FF2B5EF4-FFF2-40B4-BE49-F238E27FC236}">
              <a16:creationId xmlns:a16="http://schemas.microsoft.com/office/drawing/2014/main" id="{9D14A948-9F72-42EA-9665-6426832332E0}"/>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29" name="Text Box 4">
          <a:extLst>
            <a:ext uri="{FF2B5EF4-FFF2-40B4-BE49-F238E27FC236}">
              <a16:creationId xmlns:a16="http://schemas.microsoft.com/office/drawing/2014/main" id="{07C514E3-7685-4EDB-AF9E-FDC408675261}"/>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30" name="Text Box 6">
          <a:extLst>
            <a:ext uri="{FF2B5EF4-FFF2-40B4-BE49-F238E27FC236}">
              <a16:creationId xmlns:a16="http://schemas.microsoft.com/office/drawing/2014/main" id="{26CD3759-6641-43B1-9768-028B221E9232}"/>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531" name="Text Box 4">
          <a:extLst>
            <a:ext uri="{FF2B5EF4-FFF2-40B4-BE49-F238E27FC236}">
              <a16:creationId xmlns:a16="http://schemas.microsoft.com/office/drawing/2014/main" id="{4FC7F14E-F9D1-4C48-9A20-C301B02CDF86}"/>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532" name="Text Box 6">
          <a:extLst>
            <a:ext uri="{FF2B5EF4-FFF2-40B4-BE49-F238E27FC236}">
              <a16:creationId xmlns:a16="http://schemas.microsoft.com/office/drawing/2014/main" id="{D2C9A0F4-90D1-4B45-9C49-20A6BBEBEA6A}"/>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33" name="Text Box 4">
          <a:extLst>
            <a:ext uri="{FF2B5EF4-FFF2-40B4-BE49-F238E27FC236}">
              <a16:creationId xmlns:a16="http://schemas.microsoft.com/office/drawing/2014/main" id="{BB256FDE-2E99-4E8D-B23D-996E77336FDC}"/>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34" name="Text Box 6">
          <a:extLst>
            <a:ext uri="{FF2B5EF4-FFF2-40B4-BE49-F238E27FC236}">
              <a16:creationId xmlns:a16="http://schemas.microsoft.com/office/drawing/2014/main" id="{AA92E234-381F-491A-979E-1EE08501B318}"/>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535" name="Text Box 4">
          <a:extLst>
            <a:ext uri="{FF2B5EF4-FFF2-40B4-BE49-F238E27FC236}">
              <a16:creationId xmlns:a16="http://schemas.microsoft.com/office/drawing/2014/main" id="{87D01B83-1F21-4BD1-B319-E8B04BD07A08}"/>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536" name="Text Box 6">
          <a:extLst>
            <a:ext uri="{FF2B5EF4-FFF2-40B4-BE49-F238E27FC236}">
              <a16:creationId xmlns:a16="http://schemas.microsoft.com/office/drawing/2014/main" id="{695CF5B2-4FD1-4D6F-9E54-1CB24BF71101}"/>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37" name="Text Box 4">
          <a:extLst>
            <a:ext uri="{FF2B5EF4-FFF2-40B4-BE49-F238E27FC236}">
              <a16:creationId xmlns:a16="http://schemas.microsoft.com/office/drawing/2014/main" id="{422A7152-7BEC-4821-8550-F9FBD04E55B1}"/>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38" name="Text Box 6">
          <a:extLst>
            <a:ext uri="{FF2B5EF4-FFF2-40B4-BE49-F238E27FC236}">
              <a16:creationId xmlns:a16="http://schemas.microsoft.com/office/drawing/2014/main" id="{30A5BA71-B901-4C1F-9A9F-A56568D584B5}"/>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39" name="Text Box 4">
          <a:extLst>
            <a:ext uri="{FF2B5EF4-FFF2-40B4-BE49-F238E27FC236}">
              <a16:creationId xmlns:a16="http://schemas.microsoft.com/office/drawing/2014/main" id="{026DF00A-0B8A-4177-B7BC-B90E0CBED035}"/>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40" name="Text Box 6">
          <a:extLst>
            <a:ext uri="{FF2B5EF4-FFF2-40B4-BE49-F238E27FC236}">
              <a16:creationId xmlns:a16="http://schemas.microsoft.com/office/drawing/2014/main" id="{45C40E84-F0BB-44DD-8FC7-9CBDE120374A}"/>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41" name="Text Box 4">
          <a:extLst>
            <a:ext uri="{FF2B5EF4-FFF2-40B4-BE49-F238E27FC236}">
              <a16:creationId xmlns:a16="http://schemas.microsoft.com/office/drawing/2014/main" id="{60C0E37C-F399-420C-96BB-5306AC487DC1}"/>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42" name="Text Box 6">
          <a:extLst>
            <a:ext uri="{FF2B5EF4-FFF2-40B4-BE49-F238E27FC236}">
              <a16:creationId xmlns:a16="http://schemas.microsoft.com/office/drawing/2014/main" id="{C8BB791D-BE03-4B68-84EF-92D2CDA0DAF6}"/>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543" name="Text Box 4">
          <a:extLst>
            <a:ext uri="{FF2B5EF4-FFF2-40B4-BE49-F238E27FC236}">
              <a16:creationId xmlns:a16="http://schemas.microsoft.com/office/drawing/2014/main" id="{D0FAE88E-3090-4A41-9D53-EAA864EEE071}"/>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544" name="Text Box 6">
          <a:extLst>
            <a:ext uri="{FF2B5EF4-FFF2-40B4-BE49-F238E27FC236}">
              <a16:creationId xmlns:a16="http://schemas.microsoft.com/office/drawing/2014/main" id="{53931C3C-8114-4BF2-88EB-313B69CB7B08}"/>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45" name="Text Box 4">
          <a:extLst>
            <a:ext uri="{FF2B5EF4-FFF2-40B4-BE49-F238E27FC236}">
              <a16:creationId xmlns:a16="http://schemas.microsoft.com/office/drawing/2014/main" id="{2CC27968-5555-4B4F-8D0C-E38CD1A7C3C2}"/>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546" name="Text Box 6">
          <a:extLst>
            <a:ext uri="{FF2B5EF4-FFF2-40B4-BE49-F238E27FC236}">
              <a16:creationId xmlns:a16="http://schemas.microsoft.com/office/drawing/2014/main" id="{77B136EC-6EFC-45F5-9FB8-54ABE0545115}"/>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547" name="Text Box 4">
          <a:extLst>
            <a:ext uri="{FF2B5EF4-FFF2-40B4-BE49-F238E27FC236}">
              <a16:creationId xmlns:a16="http://schemas.microsoft.com/office/drawing/2014/main" id="{7019939C-AD74-42C9-9ADD-AB90CC494BE7}"/>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548" name="Text Box 6">
          <a:extLst>
            <a:ext uri="{FF2B5EF4-FFF2-40B4-BE49-F238E27FC236}">
              <a16:creationId xmlns:a16="http://schemas.microsoft.com/office/drawing/2014/main" id="{CFDDEAA6-202D-41AD-A34D-40C67D60E6C6}"/>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3549" name="Text Box 6">
          <a:extLst>
            <a:ext uri="{FF2B5EF4-FFF2-40B4-BE49-F238E27FC236}">
              <a16:creationId xmlns:a16="http://schemas.microsoft.com/office/drawing/2014/main" id="{74EDC352-DE2A-4FEE-9AA7-79AE27C29E1D}"/>
            </a:ext>
          </a:extLst>
        </xdr:cNvPr>
        <xdr:cNvSpPr txBox="1">
          <a:spLocks noChangeArrowheads="1"/>
        </xdr:cNvSpPr>
      </xdr:nvSpPr>
      <xdr:spPr bwMode="auto">
        <a:xfrm>
          <a:off x="382905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550" name="Text Box 4">
          <a:extLst>
            <a:ext uri="{FF2B5EF4-FFF2-40B4-BE49-F238E27FC236}">
              <a16:creationId xmlns:a16="http://schemas.microsoft.com/office/drawing/2014/main" id="{67604888-6F9D-4196-A7CA-4B2653EFAF6B}"/>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551" name="Text Box 6">
          <a:extLst>
            <a:ext uri="{FF2B5EF4-FFF2-40B4-BE49-F238E27FC236}">
              <a16:creationId xmlns:a16="http://schemas.microsoft.com/office/drawing/2014/main" id="{7C3E5D77-E4CA-44C4-A521-0505BE92382A}"/>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552" name="Text Box 6">
          <a:extLst>
            <a:ext uri="{FF2B5EF4-FFF2-40B4-BE49-F238E27FC236}">
              <a16:creationId xmlns:a16="http://schemas.microsoft.com/office/drawing/2014/main" id="{93DB9948-74B1-4A05-BE00-D32A93C7B0BD}"/>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553" name="Text Box 4">
          <a:extLst>
            <a:ext uri="{FF2B5EF4-FFF2-40B4-BE49-F238E27FC236}">
              <a16:creationId xmlns:a16="http://schemas.microsoft.com/office/drawing/2014/main" id="{38D140C7-C43C-4B37-859E-BDC46208A729}"/>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554" name="Text Box 6">
          <a:extLst>
            <a:ext uri="{FF2B5EF4-FFF2-40B4-BE49-F238E27FC236}">
              <a16:creationId xmlns:a16="http://schemas.microsoft.com/office/drawing/2014/main" id="{A60F2DB5-346A-4DA2-8FEE-0230FBDB17F1}"/>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555" name="Text Box 4">
          <a:extLst>
            <a:ext uri="{FF2B5EF4-FFF2-40B4-BE49-F238E27FC236}">
              <a16:creationId xmlns:a16="http://schemas.microsoft.com/office/drawing/2014/main" id="{406BAB01-A59F-44FB-8AD0-8C42D4543E9B}"/>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556" name="Text Box 6">
          <a:extLst>
            <a:ext uri="{FF2B5EF4-FFF2-40B4-BE49-F238E27FC236}">
              <a16:creationId xmlns:a16="http://schemas.microsoft.com/office/drawing/2014/main" id="{6ADF8029-9E72-4682-8465-3F6C51BBEE18}"/>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557" name="Text Box 4">
          <a:extLst>
            <a:ext uri="{FF2B5EF4-FFF2-40B4-BE49-F238E27FC236}">
              <a16:creationId xmlns:a16="http://schemas.microsoft.com/office/drawing/2014/main" id="{6366B270-250F-480F-88A7-963ED9F292D7}"/>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558" name="Text Box 6">
          <a:extLst>
            <a:ext uri="{FF2B5EF4-FFF2-40B4-BE49-F238E27FC236}">
              <a16:creationId xmlns:a16="http://schemas.microsoft.com/office/drawing/2014/main" id="{06D31759-86F5-42D8-AB98-84784AFE0787}"/>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559" name="Text Box 4">
          <a:extLst>
            <a:ext uri="{FF2B5EF4-FFF2-40B4-BE49-F238E27FC236}">
              <a16:creationId xmlns:a16="http://schemas.microsoft.com/office/drawing/2014/main" id="{BE98F821-5516-4010-A4B0-0FF6EE7960A3}"/>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560" name="Text Box 6">
          <a:extLst>
            <a:ext uri="{FF2B5EF4-FFF2-40B4-BE49-F238E27FC236}">
              <a16:creationId xmlns:a16="http://schemas.microsoft.com/office/drawing/2014/main" id="{9EEBE100-9D50-4BD6-BE45-4C00BB9FF61B}"/>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561" name="Text Box 4">
          <a:extLst>
            <a:ext uri="{FF2B5EF4-FFF2-40B4-BE49-F238E27FC236}">
              <a16:creationId xmlns:a16="http://schemas.microsoft.com/office/drawing/2014/main" id="{AA9321F4-3FF2-49D0-9578-702E7002B7AB}"/>
            </a:ext>
          </a:extLst>
        </xdr:cNvPr>
        <xdr:cNvSpPr txBox="1">
          <a:spLocks noChangeArrowheads="1"/>
        </xdr:cNvSpPr>
      </xdr:nvSpPr>
      <xdr:spPr bwMode="auto">
        <a:xfrm>
          <a:off x="0"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562" name="Text Box 6">
          <a:extLst>
            <a:ext uri="{FF2B5EF4-FFF2-40B4-BE49-F238E27FC236}">
              <a16:creationId xmlns:a16="http://schemas.microsoft.com/office/drawing/2014/main" id="{A30AD496-0314-4B70-A79C-796B85D26DFD}"/>
            </a:ext>
          </a:extLst>
        </xdr:cNvPr>
        <xdr:cNvSpPr txBox="1">
          <a:spLocks noChangeArrowheads="1"/>
        </xdr:cNvSpPr>
      </xdr:nvSpPr>
      <xdr:spPr bwMode="auto">
        <a:xfrm>
          <a:off x="0"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563" name="Text Box 4">
          <a:extLst>
            <a:ext uri="{FF2B5EF4-FFF2-40B4-BE49-F238E27FC236}">
              <a16:creationId xmlns:a16="http://schemas.microsoft.com/office/drawing/2014/main" id="{2BEBBD32-BF6B-40D1-974D-BC3FAD7BD48D}"/>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564" name="Text Box 4">
          <a:extLst>
            <a:ext uri="{FF2B5EF4-FFF2-40B4-BE49-F238E27FC236}">
              <a16:creationId xmlns:a16="http://schemas.microsoft.com/office/drawing/2014/main" id="{2F5B914B-DB1C-4DAB-8693-F4A3D386E998}"/>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565" name="Text Box 6">
          <a:extLst>
            <a:ext uri="{FF2B5EF4-FFF2-40B4-BE49-F238E27FC236}">
              <a16:creationId xmlns:a16="http://schemas.microsoft.com/office/drawing/2014/main" id="{DF840F74-212E-4CB1-A604-8A73446A19AD}"/>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566" name="Text Box 6">
          <a:extLst>
            <a:ext uri="{FF2B5EF4-FFF2-40B4-BE49-F238E27FC236}">
              <a16:creationId xmlns:a16="http://schemas.microsoft.com/office/drawing/2014/main" id="{ADC5CB9F-D23B-48D3-8C9C-7B3D5A9C34B8}"/>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567" name="Text Box 4">
          <a:extLst>
            <a:ext uri="{FF2B5EF4-FFF2-40B4-BE49-F238E27FC236}">
              <a16:creationId xmlns:a16="http://schemas.microsoft.com/office/drawing/2014/main" id="{17E77E6D-9CC1-4E95-AEA7-0F50EA7DDD4F}"/>
            </a:ext>
          </a:extLst>
        </xdr:cNvPr>
        <xdr:cNvSpPr txBox="1">
          <a:spLocks noChangeArrowheads="1"/>
        </xdr:cNvSpPr>
      </xdr:nvSpPr>
      <xdr:spPr bwMode="auto">
        <a:xfrm>
          <a:off x="1209675" y="5278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568" name="Text Box 6">
          <a:extLst>
            <a:ext uri="{FF2B5EF4-FFF2-40B4-BE49-F238E27FC236}">
              <a16:creationId xmlns:a16="http://schemas.microsoft.com/office/drawing/2014/main" id="{FCC3F145-A00C-41EC-9294-5DB561541942}"/>
            </a:ext>
          </a:extLst>
        </xdr:cNvPr>
        <xdr:cNvSpPr txBox="1">
          <a:spLocks noChangeArrowheads="1"/>
        </xdr:cNvSpPr>
      </xdr:nvSpPr>
      <xdr:spPr bwMode="auto">
        <a:xfrm>
          <a:off x="1209675" y="5278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569" name="Text Box 4">
          <a:extLst>
            <a:ext uri="{FF2B5EF4-FFF2-40B4-BE49-F238E27FC236}">
              <a16:creationId xmlns:a16="http://schemas.microsoft.com/office/drawing/2014/main" id="{7E34EC0B-7F3F-478A-90E9-EF5F65EF4D26}"/>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570" name="Text Box 6">
          <a:extLst>
            <a:ext uri="{FF2B5EF4-FFF2-40B4-BE49-F238E27FC236}">
              <a16:creationId xmlns:a16="http://schemas.microsoft.com/office/drawing/2014/main" id="{838B6107-419E-49CD-A6A7-7DF4F1EFAD8D}"/>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571" name="Text Box 4">
          <a:extLst>
            <a:ext uri="{FF2B5EF4-FFF2-40B4-BE49-F238E27FC236}">
              <a16:creationId xmlns:a16="http://schemas.microsoft.com/office/drawing/2014/main" id="{4878DAF5-4C16-47C9-93A6-C1881F3BDCDD}"/>
            </a:ext>
          </a:extLst>
        </xdr:cNvPr>
        <xdr:cNvSpPr txBox="1">
          <a:spLocks noChangeArrowheads="1"/>
        </xdr:cNvSpPr>
      </xdr:nvSpPr>
      <xdr:spPr bwMode="auto">
        <a:xfrm>
          <a:off x="260032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572" name="Text Box 6">
          <a:extLst>
            <a:ext uri="{FF2B5EF4-FFF2-40B4-BE49-F238E27FC236}">
              <a16:creationId xmlns:a16="http://schemas.microsoft.com/office/drawing/2014/main" id="{556B4972-74DB-4A6D-92B6-17A0CE7AF95A}"/>
            </a:ext>
          </a:extLst>
        </xdr:cNvPr>
        <xdr:cNvSpPr txBox="1">
          <a:spLocks noChangeArrowheads="1"/>
        </xdr:cNvSpPr>
      </xdr:nvSpPr>
      <xdr:spPr bwMode="auto">
        <a:xfrm>
          <a:off x="260032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573" name="Text Box 4">
          <a:extLst>
            <a:ext uri="{FF2B5EF4-FFF2-40B4-BE49-F238E27FC236}">
              <a16:creationId xmlns:a16="http://schemas.microsoft.com/office/drawing/2014/main" id="{B685530C-491F-4CCC-B50D-34BB3D1802EB}"/>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574" name="Text Box 6">
          <a:extLst>
            <a:ext uri="{FF2B5EF4-FFF2-40B4-BE49-F238E27FC236}">
              <a16:creationId xmlns:a16="http://schemas.microsoft.com/office/drawing/2014/main" id="{6CFD06A3-3351-4800-9867-7161AC587BAE}"/>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575" name="Text Box 4">
          <a:extLst>
            <a:ext uri="{FF2B5EF4-FFF2-40B4-BE49-F238E27FC236}">
              <a16:creationId xmlns:a16="http://schemas.microsoft.com/office/drawing/2014/main" id="{7EF45A40-7EE9-49A4-82D9-D358F5B4AFC8}"/>
            </a:ext>
          </a:extLst>
        </xdr:cNvPr>
        <xdr:cNvSpPr txBox="1">
          <a:spLocks noChangeArrowheads="1"/>
        </xdr:cNvSpPr>
      </xdr:nvSpPr>
      <xdr:spPr bwMode="auto">
        <a:xfrm>
          <a:off x="0"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576" name="Text Box 6">
          <a:extLst>
            <a:ext uri="{FF2B5EF4-FFF2-40B4-BE49-F238E27FC236}">
              <a16:creationId xmlns:a16="http://schemas.microsoft.com/office/drawing/2014/main" id="{EDAA9EF0-0789-4F3F-BE36-54775F05D6E5}"/>
            </a:ext>
          </a:extLst>
        </xdr:cNvPr>
        <xdr:cNvSpPr txBox="1">
          <a:spLocks noChangeArrowheads="1"/>
        </xdr:cNvSpPr>
      </xdr:nvSpPr>
      <xdr:spPr bwMode="auto">
        <a:xfrm>
          <a:off x="0"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77" name="Text Box 4">
          <a:extLst>
            <a:ext uri="{FF2B5EF4-FFF2-40B4-BE49-F238E27FC236}">
              <a16:creationId xmlns:a16="http://schemas.microsoft.com/office/drawing/2014/main" id="{BA89462E-DA33-4E1A-B4DC-B10C2407BC4B}"/>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78" name="Text Box 6">
          <a:extLst>
            <a:ext uri="{FF2B5EF4-FFF2-40B4-BE49-F238E27FC236}">
              <a16:creationId xmlns:a16="http://schemas.microsoft.com/office/drawing/2014/main" id="{54FB4A2C-3A4E-4912-BDA1-B76ABBA0C333}"/>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579" name="Text Box 4">
          <a:extLst>
            <a:ext uri="{FF2B5EF4-FFF2-40B4-BE49-F238E27FC236}">
              <a16:creationId xmlns:a16="http://schemas.microsoft.com/office/drawing/2014/main" id="{B8C0497B-619C-415E-BC27-2A8B787EB253}"/>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580" name="Text Box 6">
          <a:extLst>
            <a:ext uri="{FF2B5EF4-FFF2-40B4-BE49-F238E27FC236}">
              <a16:creationId xmlns:a16="http://schemas.microsoft.com/office/drawing/2014/main" id="{E91CDC14-5B47-469C-A047-313E3E1F638E}"/>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581" name="Text Box 4">
          <a:extLst>
            <a:ext uri="{FF2B5EF4-FFF2-40B4-BE49-F238E27FC236}">
              <a16:creationId xmlns:a16="http://schemas.microsoft.com/office/drawing/2014/main" id="{26B937F7-DE0C-4DEB-97A5-4CE309D40995}"/>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582" name="Text Box 6">
          <a:extLst>
            <a:ext uri="{FF2B5EF4-FFF2-40B4-BE49-F238E27FC236}">
              <a16:creationId xmlns:a16="http://schemas.microsoft.com/office/drawing/2014/main" id="{1987E665-E77B-4940-84BC-BCFD31411C98}"/>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83" name="Text Box 6">
          <a:extLst>
            <a:ext uri="{FF2B5EF4-FFF2-40B4-BE49-F238E27FC236}">
              <a16:creationId xmlns:a16="http://schemas.microsoft.com/office/drawing/2014/main" id="{C2A0192B-8CBA-4FC5-BDEB-3424275BEC42}"/>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584" name="Text Box 4">
          <a:extLst>
            <a:ext uri="{FF2B5EF4-FFF2-40B4-BE49-F238E27FC236}">
              <a16:creationId xmlns:a16="http://schemas.microsoft.com/office/drawing/2014/main" id="{49D6E460-F068-42A4-90F3-47A1C1A77D6F}"/>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585" name="Text Box 6">
          <a:extLst>
            <a:ext uri="{FF2B5EF4-FFF2-40B4-BE49-F238E27FC236}">
              <a16:creationId xmlns:a16="http://schemas.microsoft.com/office/drawing/2014/main" id="{DF7D4057-1329-40AA-A128-DD4CB6E28884}"/>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86" name="Text Box 4">
          <a:extLst>
            <a:ext uri="{FF2B5EF4-FFF2-40B4-BE49-F238E27FC236}">
              <a16:creationId xmlns:a16="http://schemas.microsoft.com/office/drawing/2014/main" id="{8F6B74DF-8AA6-4E82-8C71-A000A3D80634}"/>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87" name="Text Box 6">
          <a:extLst>
            <a:ext uri="{FF2B5EF4-FFF2-40B4-BE49-F238E27FC236}">
              <a16:creationId xmlns:a16="http://schemas.microsoft.com/office/drawing/2014/main" id="{0B0AAC24-F5F4-4FDA-A8A3-75A87D22BCC1}"/>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588" name="Text Box 4">
          <a:extLst>
            <a:ext uri="{FF2B5EF4-FFF2-40B4-BE49-F238E27FC236}">
              <a16:creationId xmlns:a16="http://schemas.microsoft.com/office/drawing/2014/main" id="{E0547C9F-BBA1-40E2-A993-9ABEB29861B7}"/>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589" name="Text Box 6">
          <a:extLst>
            <a:ext uri="{FF2B5EF4-FFF2-40B4-BE49-F238E27FC236}">
              <a16:creationId xmlns:a16="http://schemas.microsoft.com/office/drawing/2014/main" id="{C379E8B0-932F-4960-94F2-4EC93B3A859D}"/>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90" name="Text Box 4">
          <a:extLst>
            <a:ext uri="{FF2B5EF4-FFF2-40B4-BE49-F238E27FC236}">
              <a16:creationId xmlns:a16="http://schemas.microsoft.com/office/drawing/2014/main" id="{BA4C6B68-8631-48D3-BBFD-E09C899E034B}"/>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591" name="Text Box 6">
          <a:extLst>
            <a:ext uri="{FF2B5EF4-FFF2-40B4-BE49-F238E27FC236}">
              <a16:creationId xmlns:a16="http://schemas.microsoft.com/office/drawing/2014/main" id="{A75FDF61-7226-4A42-84D1-638F55D6EF09}"/>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592" name="Text Box 4">
          <a:extLst>
            <a:ext uri="{FF2B5EF4-FFF2-40B4-BE49-F238E27FC236}">
              <a16:creationId xmlns:a16="http://schemas.microsoft.com/office/drawing/2014/main" id="{1510DEE4-C8E5-4834-B265-1F39BB3F0D84}"/>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593" name="Text Box 6">
          <a:extLst>
            <a:ext uri="{FF2B5EF4-FFF2-40B4-BE49-F238E27FC236}">
              <a16:creationId xmlns:a16="http://schemas.microsoft.com/office/drawing/2014/main" id="{94A8A5E6-CE66-4D95-9308-A66B18055E8E}"/>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94" name="Text Box 4">
          <a:extLst>
            <a:ext uri="{FF2B5EF4-FFF2-40B4-BE49-F238E27FC236}">
              <a16:creationId xmlns:a16="http://schemas.microsoft.com/office/drawing/2014/main" id="{F60ACC43-69DD-47CD-947C-7F4EE4441661}"/>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595" name="Text Box 6">
          <a:extLst>
            <a:ext uri="{FF2B5EF4-FFF2-40B4-BE49-F238E27FC236}">
              <a16:creationId xmlns:a16="http://schemas.microsoft.com/office/drawing/2014/main" id="{99DCEEDF-D3B0-427F-9280-E661A08269E6}"/>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596" name="Text Box 4">
          <a:extLst>
            <a:ext uri="{FF2B5EF4-FFF2-40B4-BE49-F238E27FC236}">
              <a16:creationId xmlns:a16="http://schemas.microsoft.com/office/drawing/2014/main" id="{8C9DC712-142E-4414-BFBC-2EBAF99B2D07}"/>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597" name="Text Box 4">
          <a:extLst>
            <a:ext uri="{FF2B5EF4-FFF2-40B4-BE49-F238E27FC236}">
              <a16:creationId xmlns:a16="http://schemas.microsoft.com/office/drawing/2014/main" id="{B29B4DBF-EA09-438E-B6A2-EDF9C9D6E231}"/>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598" name="Text Box 6">
          <a:extLst>
            <a:ext uri="{FF2B5EF4-FFF2-40B4-BE49-F238E27FC236}">
              <a16:creationId xmlns:a16="http://schemas.microsoft.com/office/drawing/2014/main" id="{0DA55DB5-5496-407A-B04D-3D016B5A6A7F}"/>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3599" name="Text Box 4">
          <a:extLst>
            <a:ext uri="{FF2B5EF4-FFF2-40B4-BE49-F238E27FC236}">
              <a16:creationId xmlns:a16="http://schemas.microsoft.com/office/drawing/2014/main" id="{C458532B-60BD-44DF-A65D-041BA9EB668F}"/>
            </a:ext>
          </a:extLst>
        </xdr:cNvPr>
        <xdr:cNvSpPr txBox="1">
          <a:spLocks noChangeArrowheads="1"/>
        </xdr:cNvSpPr>
      </xdr:nvSpPr>
      <xdr:spPr bwMode="auto">
        <a:xfrm>
          <a:off x="1800225" y="51425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600" name="Text Box 6">
          <a:extLst>
            <a:ext uri="{FF2B5EF4-FFF2-40B4-BE49-F238E27FC236}">
              <a16:creationId xmlns:a16="http://schemas.microsoft.com/office/drawing/2014/main" id="{43E5966B-7ABC-40B8-9C1D-CEBABCB8E6D7}"/>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601" name="Text Box 6">
          <a:extLst>
            <a:ext uri="{FF2B5EF4-FFF2-40B4-BE49-F238E27FC236}">
              <a16:creationId xmlns:a16="http://schemas.microsoft.com/office/drawing/2014/main" id="{C0CE4AD9-A151-43F0-966A-F688FB328DD0}"/>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602" name="Text Box 4">
          <a:extLst>
            <a:ext uri="{FF2B5EF4-FFF2-40B4-BE49-F238E27FC236}">
              <a16:creationId xmlns:a16="http://schemas.microsoft.com/office/drawing/2014/main" id="{1847A158-EC1D-42D4-8F93-3755008F3F3F}"/>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603" name="Text Box 6">
          <a:extLst>
            <a:ext uri="{FF2B5EF4-FFF2-40B4-BE49-F238E27FC236}">
              <a16:creationId xmlns:a16="http://schemas.microsoft.com/office/drawing/2014/main" id="{1A817B3D-3443-494B-ADF1-8CA7D93EB189}"/>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604" name="Text Box 4">
          <a:extLst>
            <a:ext uri="{FF2B5EF4-FFF2-40B4-BE49-F238E27FC236}">
              <a16:creationId xmlns:a16="http://schemas.microsoft.com/office/drawing/2014/main" id="{6F6D0C05-F883-4FA9-B8FE-6B1F347C8AF8}"/>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605" name="Text Box 6">
          <a:extLst>
            <a:ext uri="{FF2B5EF4-FFF2-40B4-BE49-F238E27FC236}">
              <a16:creationId xmlns:a16="http://schemas.microsoft.com/office/drawing/2014/main" id="{0934850C-C836-4313-B97A-AE4AB70E21E7}"/>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606" name="Text Box 4">
          <a:extLst>
            <a:ext uri="{FF2B5EF4-FFF2-40B4-BE49-F238E27FC236}">
              <a16:creationId xmlns:a16="http://schemas.microsoft.com/office/drawing/2014/main" id="{0747EFB4-8A66-43C9-A530-3FF1B050E721}"/>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607" name="Text Box 6">
          <a:extLst>
            <a:ext uri="{FF2B5EF4-FFF2-40B4-BE49-F238E27FC236}">
              <a16:creationId xmlns:a16="http://schemas.microsoft.com/office/drawing/2014/main" id="{B1E25D06-4D14-4567-84A2-AD3F20B8C754}"/>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608" name="Text Box 4">
          <a:extLst>
            <a:ext uri="{FF2B5EF4-FFF2-40B4-BE49-F238E27FC236}">
              <a16:creationId xmlns:a16="http://schemas.microsoft.com/office/drawing/2014/main" id="{D8EA547F-DE52-4A63-B13A-5CCDAABD24FC}"/>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3609" name="Text Box 6">
          <a:extLst>
            <a:ext uri="{FF2B5EF4-FFF2-40B4-BE49-F238E27FC236}">
              <a16:creationId xmlns:a16="http://schemas.microsoft.com/office/drawing/2014/main" id="{6F8CF462-8A7D-4E96-95EF-174E5EE57214}"/>
            </a:ext>
          </a:extLst>
        </xdr:cNvPr>
        <xdr:cNvSpPr txBox="1">
          <a:spLocks noChangeArrowheads="1"/>
        </xdr:cNvSpPr>
      </xdr:nvSpPr>
      <xdr:spPr bwMode="auto">
        <a:xfrm>
          <a:off x="21240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10" name="Text Box 4">
          <a:extLst>
            <a:ext uri="{FF2B5EF4-FFF2-40B4-BE49-F238E27FC236}">
              <a16:creationId xmlns:a16="http://schemas.microsoft.com/office/drawing/2014/main" id="{60A493C1-7677-4AC3-937A-9B5FCA9B69C1}"/>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11" name="Text Box 6">
          <a:extLst>
            <a:ext uri="{FF2B5EF4-FFF2-40B4-BE49-F238E27FC236}">
              <a16:creationId xmlns:a16="http://schemas.microsoft.com/office/drawing/2014/main" id="{E4047F91-30A8-441B-A89C-8BE2BA13309B}"/>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612" name="Text Box 4">
          <a:extLst>
            <a:ext uri="{FF2B5EF4-FFF2-40B4-BE49-F238E27FC236}">
              <a16:creationId xmlns:a16="http://schemas.microsoft.com/office/drawing/2014/main" id="{3A431124-E2E4-48DA-8AC3-30B5BEF653AF}"/>
            </a:ext>
          </a:extLst>
        </xdr:cNvPr>
        <xdr:cNvSpPr txBox="1">
          <a:spLocks noChangeArrowheads="1"/>
        </xdr:cNvSpPr>
      </xdr:nvSpPr>
      <xdr:spPr bwMode="auto">
        <a:xfrm>
          <a:off x="1800225" y="52835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613" name="Text Box 6">
          <a:extLst>
            <a:ext uri="{FF2B5EF4-FFF2-40B4-BE49-F238E27FC236}">
              <a16:creationId xmlns:a16="http://schemas.microsoft.com/office/drawing/2014/main" id="{C24FA033-EF83-45FA-B219-5417ABD6DC3C}"/>
            </a:ext>
          </a:extLst>
        </xdr:cNvPr>
        <xdr:cNvSpPr txBox="1">
          <a:spLocks noChangeArrowheads="1"/>
        </xdr:cNvSpPr>
      </xdr:nvSpPr>
      <xdr:spPr bwMode="auto">
        <a:xfrm>
          <a:off x="1209675" y="52787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614" name="Text Box 6">
          <a:extLst>
            <a:ext uri="{FF2B5EF4-FFF2-40B4-BE49-F238E27FC236}">
              <a16:creationId xmlns:a16="http://schemas.microsoft.com/office/drawing/2014/main" id="{BD801B16-2AB3-4EE7-BCF0-3DFE3E53EBB8}"/>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615" name="Text Box 4">
          <a:extLst>
            <a:ext uri="{FF2B5EF4-FFF2-40B4-BE49-F238E27FC236}">
              <a16:creationId xmlns:a16="http://schemas.microsoft.com/office/drawing/2014/main" id="{9327B9DE-5550-4C18-9E48-7E61E58B06B3}"/>
            </a:ext>
          </a:extLst>
        </xdr:cNvPr>
        <xdr:cNvSpPr txBox="1">
          <a:spLocks noChangeArrowheads="1"/>
        </xdr:cNvSpPr>
      </xdr:nvSpPr>
      <xdr:spPr bwMode="auto">
        <a:xfrm>
          <a:off x="1209675" y="5278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616" name="Text Box 6">
          <a:extLst>
            <a:ext uri="{FF2B5EF4-FFF2-40B4-BE49-F238E27FC236}">
              <a16:creationId xmlns:a16="http://schemas.microsoft.com/office/drawing/2014/main" id="{5E3DA98E-5E38-4311-BD0F-4C8D2AB34B39}"/>
            </a:ext>
          </a:extLst>
        </xdr:cNvPr>
        <xdr:cNvSpPr txBox="1">
          <a:spLocks noChangeArrowheads="1"/>
        </xdr:cNvSpPr>
      </xdr:nvSpPr>
      <xdr:spPr bwMode="auto">
        <a:xfrm>
          <a:off x="1209675" y="5278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617" name="Text Box 4">
          <a:extLst>
            <a:ext uri="{FF2B5EF4-FFF2-40B4-BE49-F238E27FC236}">
              <a16:creationId xmlns:a16="http://schemas.microsoft.com/office/drawing/2014/main" id="{4BD9ED24-39B0-42D4-8F8F-7A483C98EC82}"/>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618" name="Text Box 6">
          <a:extLst>
            <a:ext uri="{FF2B5EF4-FFF2-40B4-BE49-F238E27FC236}">
              <a16:creationId xmlns:a16="http://schemas.microsoft.com/office/drawing/2014/main" id="{7300F59B-BDF2-4B1C-A97A-1FB16A2D5B22}"/>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619" name="Text Box 4">
          <a:extLst>
            <a:ext uri="{FF2B5EF4-FFF2-40B4-BE49-F238E27FC236}">
              <a16:creationId xmlns:a16="http://schemas.microsoft.com/office/drawing/2014/main" id="{BB48A1BA-4160-4F99-9AD4-92F6778F4DED}"/>
            </a:ext>
          </a:extLst>
        </xdr:cNvPr>
        <xdr:cNvSpPr txBox="1">
          <a:spLocks noChangeArrowheads="1"/>
        </xdr:cNvSpPr>
      </xdr:nvSpPr>
      <xdr:spPr bwMode="auto">
        <a:xfrm>
          <a:off x="260032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620" name="Text Box 6">
          <a:extLst>
            <a:ext uri="{FF2B5EF4-FFF2-40B4-BE49-F238E27FC236}">
              <a16:creationId xmlns:a16="http://schemas.microsoft.com/office/drawing/2014/main" id="{2DCBC360-E295-4359-83ED-097FF22CEF25}"/>
            </a:ext>
          </a:extLst>
        </xdr:cNvPr>
        <xdr:cNvSpPr txBox="1">
          <a:spLocks noChangeArrowheads="1"/>
        </xdr:cNvSpPr>
      </xdr:nvSpPr>
      <xdr:spPr bwMode="auto">
        <a:xfrm>
          <a:off x="260032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621" name="Text Box 4">
          <a:extLst>
            <a:ext uri="{FF2B5EF4-FFF2-40B4-BE49-F238E27FC236}">
              <a16:creationId xmlns:a16="http://schemas.microsoft.com/office/drawing/2014/main" id="{2ECD1973-14AA-40E2-9683-9AEED84452A9}"/>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3622" name="Text Box 6">
          <a:extLst>
            <a:ext uri="{FF2B5EF4-FFF2-40B4-BE49-F238E27FC236}">
              <a16:creationId xmlns:a16="http://schemas.microsoft.com/office/drawing/2014/main" id="{105B1356-4952-439F-A9F3-DC1E3C194F48}"/>
            </a:ext>
          </a:extLst>
        </xdr:cNvPr>
        <xdr:cNvSpPr txBox="1">
          <a:spLocks noChangeArrowheads="1"/>
        </xdr:cNvSpPr>
      </xdr:nvSpPr>
      <xdr:spPr bwMode="auto">
        <a:xfrm>
          <a:off x="21240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3623" name="Text Box 6">
          <a:extLst>
            <a:ext uri="{FF2B5EF4-FFF2-40B4-BE49-F238E27FC236}">
              <a16:creationId xmlns:a16="http://schemas.microsoft.com/office/drawing/2014/main" id="{ABDF1CD9-2378-44DF-9210-09B79FDD4566}"/>
            </a:ext>
          </a:extLst>
        </xdr:cNvPr>
        <xdr:cNvSpPr txBox="1">
          <a:spLocks noChangeArrowheads="1"/>
        </xdr:cNvSpPr>
      </xdr:nvSpPr>
      <xdr:spPr bwMode="auto">
        <a:xfrm>
          <a:off x="2190750" y="53073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3777" name="Text Box 4">
          <a:extLst>
            <a:ext uri="{FF2B5EF4-FFF2-40B4-BE49-F238E27FC236}">
              <a16:creationId xmlns:a16="http://schemas.microsoft.com/office/drawing/2014/main" id="{C8C64EBB-9CF6-427F-B2C6-EDCA18A439D3}"/>
            </a:ext>
          </a:extLst>
        </xdr:cNvPr>
        <xdr:cNvSpPr txBox="1">
          <a:spLocks noChangeArrowheads="1"/>
        </xdr:cNvSpPr>
      </xdr:nvSpPr>
      <xdr:spPr bwMode="auto">
        <a:xfrm>
          <a:off x="314325" y="599979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3778" name="Text Box 4">
          <a:extLst>
            <a:ext uri="{FF2B5EF4-FFF2-40B4-BE49-F238E27FC236}">
              <a16:creationId xmlns:a16="http://schemas.microsoft.com/office/drawing/2014/main" id="{ECBE41A3-8EBF-422A-93D8-F078603B30AF}"/>
            </a:ext>
          </a:extLst>
        </xdr:cNvPr>
        <xdr:cNvSpPr txBox="1">
          <a:spLocks noChangeArrowheads="1"/>
        </xdr:cNvSpPr>
      </xdr:nvSpPr>
      <xdr:spPr bwMode="auto">
        <a:xfrm>
          <a:off x="314325" y="599979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3779" name="Text Box 4">
          <a:extLst>
            <a:ext uri="{FF2B5EF4-FFF2-40B4-BE49-F238E27FC236}">
              <a16:creationId xmlns:a16="http://schemas.microsoft.com/office/drawing/2014/main" id="{06127B7D-B41A-4EFA-AD23-ABD2F3C14D1E}"/>
            </a:ext>
          </a:extLst>
        </xdr:cNvPr>
        <xdr:cNvSpPr txBox="1">
          <a:spLocks noChangeArrowheads="1"/>
        </xdr:cNvSpPr>
      </xdr:nvSpPr>
      <xdr:spPr bwMode="auto">
        <a:xfrm>
          <a:off x="314325" y="546354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780" name="Text Box 4">
          <a:extLst>
            <a:ext uri="{FF2B5EF4-FFF2-40B4-BE49-F238E27FC236}">
              <a16:creationId xmlns:a16="http://schemas.microsoft.com/office/drawing/2014/main" id="{054B9EBE-B290-4648-88DC-985F04EF7EA0}"/>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781" name="Text Box 6">
          <a:extLst>
            <a:ext uri="{FF2B5EF4-FFF2-40B4-BE49-F238E27FC236}">
              <a16:creationId xmlns:a16="http://schemas.microsoft.com/office/drawing/2014/main" id="{638BA6A3-DE12-4735-B7CA-4499CF3FA5EB}"/>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2" name="Text Box 4">
          <a:extLst>
            <a:ext uri="{FF2B5EF4-FFF2-40B4-BE49-F238E27FC236}">
              <a16:creationId xmlns:a16="http://schemas.microsoft.com/office/drawing/2014/main" id="{6EDDCF93-FE22-4702-8829-DEB2BF9A208C}"/>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3" name="Text Box 6">
          <a:extLst>
            <a:ext uri="{FF2B5EF4-FFF2-40B4-BE49-F238E27FC236}">
              <a16:creationId xmlns:a16="http://schemas.microsoft.com/office/drawing/2014/main" id="{B99DC153-FE3B-4A51-9460-F3B4F0FDB9D1}"/>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4" name="Text Box 4">
          <a:extLst>
            <a:ext uri="{FF2B5EF4-FFF2-40B4-BE49-F238E27FC236}">
              <a16:creationId xmlns:a16="http://schemas.microsoft.com/office/drawing/2014/main" id="{0A23604C-0937-46E2-82C4-ACE810F1A35E}"/>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5" name="Text Box 6">
          <a:extLst>
            <a:ext uri="{FF2B5EF4-FFF2-40B4-BE49-F238E27FC236}">
              <a16:creationId xmlns:a16="http://schemas.microsoft.com/office/drawing/2014/main" id="{67A7BAA7-4042-42AC-9C4B-A0B23B6A0E23}"/>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6" name="Text Box 4">
          <a:extLst>
            <a:ext uri="{FF2B5EF4-FFF2-40B4-BE49-F238E27FC236}">
              <a16:creationId xmlns:a16="http://schemas.microsoft.com/office/drawing/2014/main" id="{A91417B8-BE1A-4369-99DD-49C302BB6BAA}"/>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7" name="Text Box 6">
          <a:extLst>
            <a:ext uri="{FF2B5EF4-FFF2-40B4-BE49-F238E27FC236}">
              <a16:creationId xmlns:a16="http://schemas.microsoft.com/office/drawing/2014/main" id="{ED971940-992D-4320-8C24-2214FD8D4131}"/>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788" name="Text Box 4">
          <a:extLst>
            <a:ext uri="{FF2B5EF4-FFF2-40B4-BE49-F238E27FC236}">
              <a16:creationId xmlns:a16="http://schemas.microsoft.com/office/drawing/2014/main" id="{46B95C07-FB28-4577-A729-25465B8F2DCB}"/>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789" name="Text Box 6">
          <a:extLst>
            <a:ext uri="{FF2B5EF4-FFF2-40B4-BE49-F238E27FC236}">
              <a16:creationId xmlns:a16="http://schemas.microsoft.com/office/drawing/2014/main" id="{51D45CE8-C5A6-447B-97E4-5852B874ED5A}"/>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90" name="Text Box 4">
          <a:extLst>
            <a:ext uri="{FF2B5EF4-FFF2-40B4-BE49-F238E27FC236}">
              <a16:creationId xmlns:a16="http://schemas.microsoft.com/office/drawing/2014/main" id="{0B66797D-65C0-4502-9865-74215B8E07CE}"/>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91" name="Text Box 6">
          <a:extLst>
            <a:ext uri="{FF2B5EF4-FFF2-40B4-BE49-F238E27FC236}">
              <a16:creationId xmlns:a16="http://schemas.microsoft.com/office/drawing/2014/main" id="{72DEE588-EF61-49A0-B498-1AB44E474076}"/>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792" name="Text Box 4">
          <a:extLst>
            <a:ext uri="{FF2B5EF4-FFF2-40B4-BE49-F238E27FC236}">
              <a16:creationId xmlns:a16="http://schemas.microsoft.com/office/drawing/2014/main" id="{0E91EEE2-C189-4A24-B68F-527C57DEA4E2}"/>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793" name="Text Box 6">
          <a:extLst>
            <a:ext uri="{FF2B5EF4-FFF2-40B4-BE49-F238E27FC236}">
              <a16:creationId xmlns:a16="http://schemas.microsoft.com/office/drawing/2014/main" id="{352D971F-EF8D-49F9-9E81-D4A0DE1134C0}"/>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794" name="Text Box 6">
          <a:extLst>
            <a:ext uri="{FF2B5EF4-FFF2-40B4-BE49-F238E27FC236}">
              <a16:creationId xmlns:a16="http://schemas.microsoft.com/office/drawing/2014/main" id="{CAC22A34-236F-4D34-A93A-CDB903483440}"/>
            </a:ext>
          </a:extLst>
        </xdr:cNvPr>
        <xdr:cNvSpPr txBox="1">
          <a:spLocks noChangeArrowheads="1"/>
        </xdr:cNvSpPr>
      </xdr:nvSpPr>
      <xdr:spPr bwMode="auto">
        <a:xfrm>
          <a:off x="382905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3795" name="Text Box 4">
          <a:extLst>
            <a:ext uri="{FF2B5EF4-FFF2-40B4-BE49-F238E27FC236}">
              <a16:creationId xmlns:a16="http://schemas.microsoft.com/office/drawing/2014/main" id="{BEC53038-459C-4827-945D-3D0B83C8E060}"/>
            </a:ext>
          </a:extLst>
        </xdr:cNvPr>
        <xdr:cNvSpPr txBox="1">
          <a:spLocks noChangeArrowheads="1"/>
        </xdr:cNvSpPr>
      </xdr:nvSpPr>
      <xdr:spPr bwMode="auto">
        <a:xfrm>
          <a:off x="1209675" y="57330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3796" name="Text Box 6">
          <a:extLst>
            <a:ext uri="{FF2B5EF4-FFF2-40B4-BE49-F238E27FC236}">
              <a16:creationId xmlns:a16="http://schemas.microsoft.com/office/drawing/2014/main" id="{B5FC4617-7B28-464C-B45B-A717EB136FAC}"/>
            </a:ext>
          </a:extLst>
        </xdr:cNvPr>
        <xdr:cNvSpPr txBox="1">
          <a:spLocks noChangeArrowheads="1"/>
        </xdr:cNvSpPr>
      </xdr:nvSpPr>
      <xdr:spPr bwMode="auto">
        <a:xfrm>
          <a:off x="1209675" y="57330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797" name="Text Box 6">
          <a:extLst>
            <a:ext uri="{FF2B5EF4-FFF2-40B4-BE49-F238E27FC236}">
              <a16:creationId xmlns:a16="http://schemas.microsoft.com/office/drawing/2014/main" id="{E8EB15A6-E882-42E7-AD4D-D6D07B5E121D}"/>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3798" name="Text Box 4">
          <a:extLst>
            <a:ext uri="{FF2B5EF4-FFF2-40B4-BE49-F238E27FC236}">
              <a16:creationId xmlns:a16="http://schemas.microsoft.com/office/drawing/2014/main" id="{D6696BD7-3F34-4FA7-91C3-C4645690C831}"/>
            </a:ext>
          </a:extLst>
        </xdr:cNvPr>
        <xdr:cNvSpPr txBox="1">
          <a:spLocks noChangeArrowheads="1"/>
        </xdr:cNvSpPr>
      </xdr:nvSpPr>
      <xdr:spPr bwMode="auto">
        <a:xfrm>
          <a:off x="1209675" y="57330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3799" name="Text Box 6">
          <a:extLst>
            <a:ext uri="{FF2B5EF4-FFF2-40B4-BE49-F238E27FC236}">
              <a16:creationId xmlns:a16="http://schemas.microsoft.com/office/drawing/2014/main" id="{AA753F0C-37CD-4707-9701-A53335B1DBD2}"/>
            </a:ext>
          </a:extLst>
        </xdr:cNvPr>
        <xdr:cNvSpPr txBox="1">
          <a:spLocks noChangeArrowheads="1"/>
        </xdr:cNvSpPr>
      </xdr:nvSpPr>
      <xdr:spPr bwMode="auto">
        <a:xfrm>
          <a:off x="1209675" y="57330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0" name="Text Box 4">
          <a:extLst>
            <a:ext uri="{FF2B5EF4-FFF2-40B4-BE49-F238E27FC236}">
              <a16:creationId xmlns:a16="http://schemas.microsoft.com/office/drawing/2014/main" id="{1C11D514-FD4A-4FA9-B06D-A136B555CA11}"/>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1" name="Text Box 6">
          <a:extLst>
            <a:ext uri="{FF2B5EF4-FFF2-40B4-BE49-F238E27FC236}">
              <a16:creationId xmlns:a16="http://schemas.microsoft.com/office/drawing/2014/main" id="{3A8B6E97-2B9B-445A-A9E3-4996AA3CE712}"/>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3802" name="Text Box 4">
          <a:extLst>
            <a:ext uri="{FF2B5EF4-FFF2-40B4-BE49-F238E27FC236}">
              <a16:creationId xmlns:a16="http://schemas.microsoft.com/office/drawing/2014/main" id="{0954229B-8F5F-46EA-98C7-D2C358EE82D4}"/>
            </a:ext>
          </a:extLst>
        </xdr:cNvPr>
        <xdr:cNvSpPr txBox="1">
          <a:spLocks noChangeArrowheads="1"/>
        </xdr:cNvSpPr>
      </xdr:nvSpPr>
      <xdr:spPr bwMode="auto">
        <a:xfrm>
          <a:off x="260032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3803" name="Text Box 6">
          <a:extLst>
            <a:ext uri="{FF2B5EF4-FFF2-40B4-BE49-F238E27FC236}">
              <a16:creationId xmlns:a16="http://schemas.microsoft.com/office/drawing/2014/main" id="{5B922A34-BDA5-4F41-96EE-831AE7395A1E}"/>
            </a:ext>
          </a:extLst>
        </xdr:cNvPr>
        <xdr:cNvSpPr txBox="1">
          <a:spLocks noChangeArrowheads="1"/>
        </xdr:cNvSpPr>
      </xdr:nvSpPr>
      <xdr:spPr bwMode="auto">
        <a:xfrm>
          <a:off x="260032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4" name="Text Box 4">
          <a:extLst>
            <a:ext uri="{FF2B5EF4-FFF2-40B4-BE49-F238E27FC236}">
              <a16:creationId xmlns:a16="http://schemas.microsoft.com/office/drawing/2014/main" id="{05E1E261-B698-482D-A936-B0D6D99D9484}"/>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5" name="Text Box 6">
          <a:extLst>
            <a:ext uri="{FF2B5EF4-FFF2-40B4-BE49-F238E27FC236}">
              <a16:creationId xmlns:a16="http://schemas.microsoft.com/office/drawing/2014/main" id="{97027E15-830D-4411-AFBC-9F9907CE6B60}"/>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3806" name="Text Box 4">
          <a:extLst>
            <a:ext uri="{FF2B5EF4-FFF2-40B4-BE49-F238E27FC236}">
              <a16:creationId xmlns:a16="http://schemas.microsoft.com/office/drawing/2014/main" id="{837B774E-B9FF-47BA-8587-017142FFFDC0}"/>
            </a:ext>
          </a:extLst>
        </xdr:cNvPr>
        <xdr:cNvSpPr txBox="1">
          <a:spLocks noChangeArrowheads="1"/>
        </xdr:cNvSpPr>
      </xdr:nvSpPr>
      <xdr:spPr bwMode="auto">
        <a:xfrm>
          <a:off x="0"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3807" name="Text Box 6">
          <a:extLst>
            <a:ext uri="{FF2B5EF4-FFF2-40B4-BE49-F238E27FC236}">
              <a16:creationId xmlns:a16="http://schemas.microsoft.com/office/drawing/2014/main" id="{9966DD81-4F87-466F-928B-0917C87E3471}"/>
            </a:ext>
          </a:extLst>
        </xdr:cNvPr>
        <xdr:cNvSpPr txBox="1">
          <a:spLocks noChangeArrowheads="1"/>
        </xdr:cNvSpPr>
      </xdr:nvSpPr>
      <xdr:spPr bwMode="auto">
        <a:xfrm>
          <a:off x="0"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808" name="Text Box 4">
          <a:extLst>
            <a:ext uri="{FF2B5EF4-FFF2-40B4-BE49-F238E27FC236}">
              <a16:creationId xmlns:a16="http://schemas.microsoft.com/office/drawing/2014/main" id="{87AFA231-B92C-44E6-BB8D-BCF9BA18CDD2}"/>
            </a:ext>
          </a:extLst>
        </xdr:cNvPr>
        <xdr:cNvSpPr txBox="1">
          <a:spLocks noChangeArrowheads="1"/>
        </xdr:cNvSpPr>
      </xdr:nvSpPr>
      <xdr:spPr bwMode="auto">
        <a:xfrm>
          <a:off x="314325" y="55502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09" name="Text Box 4">
          <a:extLst>
            <a:ext uri="{FF2B5EF4-FFF2-40B4-BE49-F238E27FC236}">
              <a16:creationId xmlns:a16="http://schemas.microsoft.com/office/drawing/2014/main" id="{EFFF1500-108D-4D58-B935-F44061249B05}"/>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10" name="Text Box 6">
          <a:extLst>
            <a:ext uri="{FF2B5EF4-FFF2-40B4-BE49-F238E27FC236}">
              <a16:creationId xmlns:a16="http://schemas.microsoft.com/office/drawing/2014/main" id="{38329382-1783-44EE-B9C6-974564F3EF57}"/>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1" name="Text Box 6">
          <a:extLst>
            <a:ext uri="{FF2B5EF4-FFF2-40B4-BE49-F238E27FC236}">
              <a16:creationId xmlns:a16="http://schemas.microsoft.com/office/drawing/2014/main" id="{94997A3A-FD2B-46C2-AC8A-60C1F42498B2}"/>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3812" name="Text Box 4">
          <a:extLst>
            <a:ext uri="{FF2B5EF4-FFF2-40B4-BE49-F238E27FC236}">
              <a16:creationId xmlns:a16="http://schemas.microsoft.com/office/drawing/2014/main" id="{1BB6AFB0-956C-4461-B992-85195DF34A92}"/>
            </a:ext>
          </a:extLst>
        </xdr:cNvPr>
        <xdr:cNvSpPr txBox="1">
          <a:spLocks noChangeArrowheads="1"/>
        </xdr:cNvSpPr>
      </xdr:nvSpPr>
      <xdr:spPr bwMode="auto">
        <a:xfrm>
          <a:off x="1209675" y="587406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3813" name="Text Box 6">
          <a:extLst>
            <a:ext uri="{FF2B5EF4-FFF2-40B4-BE49-F238E27FC236}">
              <a16:creationId xmlns:a16="http://schemas.microsoft.com/office/drawing/2014/main" id="{7A52E5A3-64ED-49FE-A04C-E2FF61810486}"/>
            </a:ext>
          </a:extLst>
        </xdr:cNvPr>
        <xdr:cNvSpPr txBox="1">
          <a:spLocks noChangeArrowheads="1"/>
        </xdr:cNvSpPr>
      </xdr:nvSpPr>
      <xdr:spPr bwMode="auto">
        <a:xfrm>
          <a:off x="1209675" y="587406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4" name="Text Box 4">
          <a:extLst>
            <a:ext uri="{FF2B5EF4-FFF2-40B4-BE49-F238E27FC236}">
              <a16:creationId xmlns:a16="http://schemas.microsoft.com/office/drawing/2014/main" id="{E006C549-A4A4-4065-8FE3-B35BFD815CA9}"/>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5" name="Text Box 6">
          <a:extLst>
            <a:ext uri="{FF2B5EF4-FFF2-40B4-BE49-F238E27FC236}">
              <a16:creationId xmlns:a16="http://schemas.microsoft.com/office/drawing/2014/main" id="{77586D11-6B6E-464C-BCBC-757BDA69720C}"/>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3816" name="Text Box 4">
          <a:extLst>
            <a:ext uri="{FF2B5EF4-FFF2-40B4-BE49-F238E27FC236}">
              <a16:creationId xmlns:a16="http://schemas.microsoft.com/office/drawing/2014/main" id="{F51CEC89-4BA7-48F0-BB84-68FD7D3B2B6E}"/>
            </a:ext>
          </a:extLst>
        </xdr:cNvPr>
        <xdr:cNvSpPr txBox="1">
          <a:spLocks noChangeArrowheads="1"/>
        </xdr:cNvSpPr>
      </xdr:nvSpPr>
      <xdr:spPr bwMode="auto">
        <a:xfrm>
          <a:off x="260032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3817" name="Text Box 6">
          <a:extLst>
            <a:ext uri="{FF2B5EF4-FFF2-40B4-BE49-F238E27FC236}">
              <a16:creationId xmlns:a16="http://schemas.microsoft.com/office/drawing/2014/main" id="{4E5DFD4D-4C50-420C-B344-B28B0E9D2D85}"/>
            </a:ext>
          </a:extLst>
        </xdr:cNvPr>
        <xdr:cNvSpPr txBox="1">
          <a:spLocks noChangeArrowheads="1"/>
        </xdr:cNvSpPr>
      </xdr:nvSpPr>
      <xdr:spPr bwMode="auto">
        <a:xfrm>
          <a:off x="260032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8" name="Text Box 4">
          <a:extLst>
            <a:ext uri="{FF2B5EF4-FFF2-40B4-BE49-F238E27FC236}">
              <a16:creationId xmlns:a16="http://schemas.microsoft.com/office/drawing/2014/main" id="{E28588C8-9598-45A3-8C0E-B34D4F71EFCE}"/>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9" name="Text Box 6">
          <a:extLst>
            <a:ext uri="{FF2B5EF4-FFF2-40B4-BE49-F238E27FC236}">
              <a16:creationId xmlns:a16="http://schemas.microsoft.com/office/drawing/2014/main" id="{E218633E-AC69-4526-ADA9-8491ACB38BD0}"/>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3820" name="Text Box 4">
          <a:extLst>
            <a:ext uri="{FF2B5EF4-FFF2-40B4-BE49-F238E27FC236}">
              <a16:creationId xmlns:a16="http://schemas.microsoft.com/office/drawing/2014/main" id="{947E49BE-B740-4BDE-AE2D-1892A81A3958}"/>
            </a:ext>
          </a:extLst>
        </xdr:cNvPr>
        <xdr:cNvSpPr txBox="1">
          <a:spLocks noChangeArrowheads="1"/>
        </xdr:cNvSpPr>
      </xdr:nvSpPr>
      <xdr:spPr bwMode="auto">
        <a:xfrm>
          <a:off x="0"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3821" name="Text Box 6">
          <a:extLst>
            <a:ext uri="{FF2B5EF4-FFF2-40B4-BE49-F238E27FC236}">
              <a16:creationId xmlns:a16="http://schemas.microsoft.com/office/drawing/2014/main" id="{095830C5-B928-4215-B4F4-6E177DE891C8}"/>
            </a:ext>
          </a:extLst>
        </xdr:cNvPr>
        <xdr:cNvSpPr txBox="1">
          <a:spLocks noChangeArrowheads="1"/>
        </xdr:cNvSpPr>
      </xdr:nvSpPr>
      <xdr:spPr bwMode="auto">
        <a:xfrm>
          <a:off x="0"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22" name="Text Box 4">
          <a:extLst>
            <a:ext uri="{FF2B5EF4-FFF2-40B4-BE49-F238E27FC236}">
              <a16:creationId xmlns:a16="http://schemas.microsoft.com/office/drawing/2014/main" id="{20B5EDD4-CFD5-4D31-B360-8A9E8E6CFA5E}"/>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23" name="Text Box 6">
          <a:extLst>
            <a:ext uri="{FF2B5EF4-FFF2-40B4-BE49-F238E27FC236}">
              <a16:creationId xmlns:a16="http://schemas.microsoft.com/office/drawing/2014/main" id="{8CAB3FD8-2357-4D5B-B700-52F8C3184DBA}"/>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24" name="Text Box 4">
          <a:extLst>
            <a:ext uri="{FF2B5EF4-FFF2-40B4-BE49-F238E27FC236}">
              <a16:creationId xmlns:a16="http://schemas.microsoft.com/office/drawing/2014/main" id="{CC7B52DF-699E-40CB-8362-4134478BC89E}"/>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25" name="Text Box 6">
          <a:extLst>
            <a:ext uri="{FF2B5EF4-FFF2-40B4-BE49-F238E27FC236}">
              <a16:creationId xmlns:a16="http://schemas.microsoft.com/office/drawing/2014/main" id="{FF9BF587-8F7A-4D0C-8BCB-CA4205795FF7}"/>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26" name="Text Box 4">
          <a:extLst>
            <a:ext uri="{FF2B5EF4-FFF2-40B4-BE49-F238E27FC236}">
              <a16:creationId xmlns:a16="http://schemas.microsoft.com/office/drawing/2014/main" id="{0E3CC4EE-0DCF-4CAD-AD38-D4CECCC37027}"/>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27" name="Text Box 6">
          <a:extLst>
            <a:ext uri="{FF2B5EF4-FFF2-40B4-BE49-F238E27FC236}">
              <a16:creationId xmlns:a16="http://schemas.microsoft.com/office/drawing/2014/main" id="{236CC873-1ECC-4BB1-AB12-EB2BF65C13CE}"/>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28" name="Text Box 6">
          <a:extLst>
            <a:ext uri="{FF2B5EF4-FFF2-40B4-BE49-F238E27FC236}">
              <a16:creationId xmlns:a16="http://schemas.microsoft.com/office/drawing/2014/main" id="{559B8664-7B09-4727-9A47-DD69EBC4ABB7}"/>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29" name="Text Box 4">
          <a:extLst>
            <a:ext uri="{FF2B5EF4-FFF2-40B4-BE49-F238E27FC236}">
              <a16:creationId xmlns:a16="http://schemas.microsoft.com/office/drawing/2014/main" id="{B3FBA7E8-5ADC-4F05-BD32-68A2A101A474}"/>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30" name="Text Box 6">
          <a:extLst>
            <a:ext uri="{FF2B5EF4-FFF2-40B4-BE49-F238E27FC236}">
              <a16:creationId xmlns:a16="http://schemas.microsoft.com/office/drawing/2014/main" id="{948254FC-FB5B-4F63-AFB3-CA1FB6311AED}"/>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1" name="Text Box 4">
          <a:extLst>
            <a:ext uri="{FF2B5EF4-FFF2-40B4-BE49-F238E27FC236}">
              <a16:creationId xmlns:a16="http://schemas.microsoft.com/office/drawing/2014/main" id="{A0732B99-3BE9-48FB-96D7-119B90F98B63}"/>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2" name="Text Box 6">
          <a:extLst>
            <a:ext uri="{FF2B5EF4-FFF2-40B4-BE49-F238E27FC236}">
              <a16:creationId xmlns:a16="http://schemas.microsoft.com/office/drawing/2014/main" id="{3BE48A32-7C0F-440A-8D4E-1F48AEF77CB4}"/>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33" name="Text Box 4">
          <a:extLst>
            <a:ext uri="{FF2B5EF4-FFF2-40B4-BE49-F238E27FC236}">
              <a16:creationId xmlns:a16="http://schemas.microsoft.com/office/drawing/2014/main" id="{1FD79466-638A-4D93-998D-6648D5310FE4}"/>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34" name="Text Box 6">
          <a:extLst>
            <a:ext uri="{FF2B5EF4-FFF2-40B4-BE49-F238E27FC236}">
              <a16:creationId xmlns:a16="http://schemas.microsoft.com/office/drawing/2014/main" id="{F1EB3EC9-B80A-44AE-A04E-EF1D7F8E3C17}"/>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5" name="Text Box 4">
          <a:extLst>
            <a:ext uri="{FF2B5EF4-FFF2-40B4-BE49-F238E27FC236}">
              <a16:creationId xmlns:a16="http://schemas.microsoft.com/office/drawing/2014/main" id="{C3632243-2D51-4185-9FA0-1794289DC48F}"/>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6" name="Text Box 6">
          <a:extLst>
            <a:ext uri="{FF2B5EF4-FFF2-40B4-BE49-F238E27FC236}">
              <a16:creationId xmlns:a16="http://schemas.microsoft.com/office/drawing/2014/main" id="{A9F9D816-93B2-4B8F-930F-0C21E81B0D21}"/>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37" name="Text Box 4">
          <a:extLst>
            <a:ext uri="{FF2B5EF4-FFF2-40B4-BE49-F238E27FC236}">
              <a16:creationId xmlns:a16="http://schemas.microsoft.com/office/drawing/2014/main" id="{FDB5ABAF-BB36-4E00-8571-7D9E27573B67}"/>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38" name="Text Box 6">
          <a:extLst>
            <a:ext uri="{FF2B5EF4-FFF2-40B4-BE49-F238E27FC236}">
              <a16:creationId xmlns:a16="http://schemas.microsoft.com/office/drawing/2014/main" id="{319A08EA-A1D9-4F0C-B23D-5142A70B2B51}"/>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39" name="Text Box 4">
          <a:extLst>
            <a:ext uri="{FF2B5EF4-FFF2-40B4-BE49-F238E27FC236}">
              <a16:creationId xmlns:a16="http://schemas.microsoft.com/office/drawing/2014/main" id="{CA2DF6AD-7A5C-4406-A487-CEAFC6356E9B}"/>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40" name="Text Box 6">
          <a:extLst>
            <a:ext uri="{FF2B5EF4-FFF2-40B4-BE49-F238E27FC236}">
              <a16:creationId xmlns:a16="http://schemas.microsoft.com/office/drawing/2014/main" id="{80E671DC-DCAF-4F39-84A6-6AD3CDDF00BC}"/>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841" name="Text Box 4">
          <a:extLst>
            <a:ext uri="{FF2B5EF4-FFF2-40B4-BE49-F238E27FC236}">
              <a16:creationId xmlns:a16="http://schemas.microsoft.com/office/drawing/2014/main" id="{0469FB15-B530-4847-9CB8-E383470DB1D0}"/>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842" name="Text Box 6">
          <a:extLst>
            <a:ext uri="{FF2B5EF4-FFF2-40B4-BE49-F238E27FC236}">
              <a16:creationId xmlns:a16="http://schemas.microsoft.com/office/drawing/2014/main" id="{FDE3465F-D3FF-49A3-B6A2-6E366F5B13FE}"/>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3" name="Text Box 4">
          <a:extLst>
            <a:ext uri="{FF2B5EF4-FFF2-40B4-BE49-F238E27FC236}">
              <a16:creationId xmlns:a16="http://schemas.microsoft.com/office/drawing/2014/main" id="{D638AEC5-D7EA-42F2-A4DC-47BA098E2B6F}"/>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4" name="Text Box 6">
          <a:extLst>
            <a:ext uri="{FF2B5EF4-FFF2-40B4-BE49-F238E27FC236}">
              <a16:creationId xmlns:a16="http://schemas.microsoft.com/office/drawing/2014/main" id="{3B854F14-CD8E-4CA7-9ED4-880342B5F58A}"/>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5" name="Text Box 4">
          <a:extLst>
            <a:ext uri="{FF2B5EF4-FFF2-40B4-BE49-F238E27FC236}">
              <a16:creationId xmlns:a16="http://schemas.microsoft.com/office/drawing/2014/main" id="{27BB3EDB-A099-455B-A8BA-87E5BFC2357E}"/>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6" name="Text Box 6">
          <a:extLst>
            <a:ext uri="{FF2B5EF4-FFF2-40B4-BE49-F238E27FC236}">
              <a16:creationId xmlns:a16="http://schemas.microsoft.com/office/drawing/2014/main" id="{74E85544-BCB4-4ABF-82A1-634459B521D2}"/>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7" name="Text Box 4">
          <a:extLst>
            <a:ext uri="{FF2B5EF4-FFF2-40B4-BE49-F238E27FC236}">
              <a16:creationId xmlns:a16="http://schemas.microsoft.com/office/drawing/2014/main" id="{B814754C-2B47-4D84-BAB7-6C86C11DDC53}"/>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8" name="Text Box 6">
          <a:extLst>
            <a:ext uri="{FF2B5EF4-FFF2-40B4-BE49-F238E27FC236}">
              <a16:creationId xmlns:a16="http://schemas.microsoft.com/office/drawing/2014/main" id="{B254D8D9-7FBE-478A-9109-7234878DABB0}"/>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849" name="Text Box 4">
          <a:extLst>
            <a:ext uri="{FF2B5EF4-FFF2-40B4-BE49-F238E27FC236}">
              <a16:creationId xmlns:a16="http://schemas.microsoft.com/office/drawing/2014/main" id="{DF45BC30-43E2-4038-B275-2BA7E43A7BE9}"/>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850" name="Text Box 6">
          <a:extLst>
            <a:ext uri="{FF2B5EF4-FFF2-40B4-BE49-F238E27FC236}">
              <a16:creationId xmlns:a16="http://schemas.microsoft.com/office/drawing/2014/main" id="{574DDAE8-9EE0-4B88-BDF4-B4DE8E46DDB4}"/>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51" name="Text Box 4">
          <a:extLst>
            <a:ext uri="{FF2B5EF4-FFF2-40B4-BE49-F238E27FC236}">
              <a16:creationId xmlns:a16="http://schemas.microsoft.com/office/drawing/2014/main" id="{50B9E801-F857-46D1-9459-4B66F7ABEEEF}"/>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52" name="Text Box 6">
          <a:extLst>
            <a:ext uri="{FF2B5EF4-FFF2-40B4-BE49-F238E27FC236}">
              <a16:creationId xmlns:a16="http://schemas.microsoft.com/office/drawing/2014/main" id="{C777A9E0-0AEC-4223-918C-9340BCB79182}"/>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853" name="Text Box 4">
          <a:extLst>
            <a:ext uri="{FF2B5EF4-FFF2-40B4-BE49-F238E27FC236}">
              <a16:creationId xmlns:a16="http://schemas.microsoft.com/office/drawing/2014/main" id="{677FF219-AD24-4B75-A6C0-F5F556CF432F}"/>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854" name="Text Box 6">
          <a:extLst>
            <a:ext uri="{FF2B5EF4-FFF2-40B4-BE49-F238E27FC236}">
              <a16:creationId xmlns:a16="http://schemas.microsoft.com/office/drawing/2014/main" id="{B4D40DD0-2FF8-4453-9AD4-E026571E4D9F}"/>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855" name="Text Box 6">
          <a:extLst>
            <a:ext uri="{FF2B5EF4-FFF2-40B4-BE49-F238E27FC236}">
              <a16:creationId xmlns:a16="http://schemas.microsoft.com/office/drawing/2014/main" id="{E17E13E0-C706-44E3-BE29-2E4BB408B137}"/>
            </a:ext>
          </a:extLst>
        </xdr:cNvPr>
        <xdr:cNvSpPr txBox="1">
          <a:spLocks noChangeArrowheads="1"/>
        </xdr:cNvSpPr>
      </xdr:nvSpPr>
      <xdr:spPr bwMode="auto">
        <a:xfrm>
          <a:off x="382905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856" name="Text Box 4">
          <a:extLst>
            <a:ext uri="{FF2B5EF4-FFF2-40B4-BE49-F238E27FC236}">
              <a16:creationId xmlns:a16="http://schemas.microsoft.com/office/drawing/2014/main" id="{831D58B9-5093-44B9-A11B-4C13E29CCB3E}"/>
            </a:ext>
          </a:extLst>
        </xdr:cNvPr>
        <xdr:cNvSpPr txBox="1">
          <a:spLocks noChangeArrowheads="1"/>
        </xdr:cNvSpPr>
      </xdr:nvSpPr>
      <xdr:spPr bwMode="auto">
        <a:xfrm>
          <a:off x="1209675" y="57330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857" name="Text Box 6">
          <a:extLst>
            <a:ext uri="{FF2B5EF4-FFF2-40B4-BE49-F238E27FC236}">
              <a16:creationId xmlns:a16="http://schemas.microsoft.com/office/drawing/2014/main" id="{3637D3FA-8202-445E-A330-578E22DEF2D6}"/>
            </a:ext>
          </a:extLst>
        </xdr:cNvPr>
        <xdr:cNvSpPr txBox="1">
          <a:spLocks noChangeArrowheads="1"/>
        </xdr:cNvSpPr>
      </xdr:nvSpPr>
      <xdr:spPr bwMode="auto">
        <a:xfrm>
          <a:off x="1209675" y="57330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58" name="Text Box 6">
          <a:extLst>
            <a:ext uri="{FF2B5EF4-FFF2-40B4-BE49-F238E27FC236}">
              <a16:creationId xmlns:a16="http://schemas.microsoft.com/office/drawing/2014/main" id="{4D6C26B2-1A82-4A84-93C9-EE482673DA43}"/>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859" name="Text Box 4">
          <a:extLst>
            <a:ext uri="{FF2B5EF4-FFF2-40B4-BE49-F238E27FC236}">
              <a16:creationId xmlns:a16="http://schemas.microsoft.com/office/drawing/2014/main" id="{6BC1A9A5-4DEE-48FA-A9A8-BCB6CA065D35}"/>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860" name="Text Box 6">
          <a:extLst>
            <a:ext uri="{FF2B5EF4-FFF2-40B4-BE49-F238E27FC236}">
              <a16:creationId xmlns:a16="http://schemas.microsoft.com/office/drawing/2014/main" id="{650D447F-7752-4C88-BF16-935704AC0DBE}"/>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1" name="Text Box 4">
          <a:extLst>
            <a:ext uri="{FF2B5EF4-FFF2-40B4-BE49-F238E27FC236}">
              <a16:creationId xmlns:a16="http://schemas.microsoft.com/office/drawing/2014/main" id="{C2DE4A50-3778-4789-A15B-DCE70EE6E78C}"/>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2" name="Text Box 6">
          <a:extLst>
            <a:ext uri="{FF2B5EF4-FFF2-40B4-BE49-F238E27FC236}">
              <a16:creationId xmlns:a16="http://schemas.microsoft.com/office/drawing/2014/main" id="{CA9CA884-D5FE-47F2-94A6-076E99D1A5A4}"/>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863" name="Text Box 4">
          <a:extLst>
            <a:ext uri="{FF2B5EF4-FFF2-40B4-BE49-F238E27FC236}">
              <a16:creationId xmlns:a16="http://schemas.microsoft.com/office/drawing/2014/main" id="{852EFBC8-48B9-475C-B0E1-B587CB5E2E5D}"/>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864" name="Text Box 6">
          <a:extLst>
            <a:ext uri="{FF2B5EF4-FFF2-40B4-BE49-F238E27FC236}">
              <a16:creationId xmlns:a16="http://schemas.microsoft.com/office/drawing/2014/main" id="{6B5F7D21-1157-4FA3-8E48-2694E0370F41}"/>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5" name="Text Box 4">
          <a:extLst>
            <a:ext uri="{FF2B5EF4-FFF2-40B4-BE49-F238E27FC236}">
              <a16:creationId xmlns:a16="http://schemas.microsoft.com/office/drawing/2014/main" id="{0E28A511-B1D5-4AF4-B5BD-12718858F924}"/>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6" name="Text Box 6">
          <a:extLst>
            <a:ext uri="{FF2B5EF4-FFF2-40B4-BE49-F238E27FC236}">
              <a16:creationId xmlns:a16="http://schemas.microsoft.com/office/drawing/2014/main" id="{D0CECCAC-58C0-43EF-B882-7348500EBB7C}"/>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867" name="Text Box 4">
          <a:extLst>
            <a:ext uri="{FF2B5EF4-FFF2-40B4-BE49-F238E27FC236}">
              <a16:creationId xmlns:a16="http://schemas.microsoft.com/office/drawing/2014/main" id="{7DD4D1F2-D7DA-48ED-AFA9-D1E8BE0C0EA2}"/>
            </a:ext>
          </a:extLst>
        </xdr:cNvPr>
        <xdr:cNvSpPr txBox="1">
          <a:spLocks noChangeArrowheads="1"/>
        </xdr:cNvSpPr>
      </xdr:nvSpPr>
      <xdr:spPr bwMode="auto">
        <a:xfrm>
          <a:off x="0"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868" name="Text Box 6">
          <a:extLst>
            <a:ext uri="{FF2B5EF4-FFF2-40B4-BE49-F238E27FC236}">
              <a16:creationId xmlns:a16="http://schemas.microsoft.com/office/drawing/2014/main" id="{6B647A13-6A8E-474B-8BAE-39BE59758E88}"/>
            </a:ext>
          </a:extLst>
        </xdr:cNvPr>
        <xdr:cNvSpPr txBox="1">
          <a:spLocks noChangeArrowheads="1"/>
        </xdr:cNvSpPr>
      </xdr:nvSpPr>
      <xdr:spPr bwMode="auto">
        <a:xfrm>
          <a:off x="0"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869" name="Text Box 4">
          <a:extLst>
            <a:ext uri="{FF2B5EF4-FFF2-40B4-BE49-F238E27FC236}">
              <a16:creationId xmlns:a16="http://schemas.microsoft.com/office/drawing/2014/main" id="{6D990A93-B984-42CF-8BCC-A23EA76AB3FF}"/>
            </a:ext>
          </a:extLst>
        </xdr:cNvPr>
        <xdr:cNvSpPr txBox="1">
          <a:spLocks noChangeArrowheads="1"/>
        </xdr:cNvSpPr>
      </xdr:nvSpPr>
      <xdr:spPr bwMode="auto">
        <a:xfrm>
          <a:off x="314325" y="55502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70" name="Text Box 4">
          <a:extLst>
            <a:ext uri="{FF2B5EF4-FFF2-40B4-BE49-F238E27FC236}">
              <a16:creationId xmlns:a16="http://schemas.microsoft.com/office/drawing/2014/main" id="{CFAE19D0-0C7C-4D06-802E-6A2A5D5976CB}"/>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71" name="Text Box 6">
          <a:extLst>
            <a:ext uri="{FF2B5EF4-FFF2-40B4-BE49-F238E27FC236}">
              <a16:creationId xmlns:a16="http://schemas.microsoft.com/office/drawing/2014/main" id="{87E4CC59-DA21-40D4-BF99-B88F1A447DD1}"/>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2" name="Text Box 6">
          <a:extLst>
            <a:ext uri="{FF2B5EF4-FFF2-40B4-BE49-F238E27FC236}">
              <a16:creationId xmlns:a16="http://schemas.microsoft.com/office/drawing/2014/main" id="{60539C62-4E1A-4DDB-89D1-02C6C6C286B6}"/>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873" name="Text Box 4">
          <a:extLst>
            <a:ext uri="{FF2B5EF4-FFF2-40B4-BE49-F238E27FC236}">
              <a16:creationId xmlns:a16="http://schemas.microsoft.com/office/drawing/2014/main" id="{619F27ED-9C61-46FD-ADEE-0F90FA39DD51}"/>
            </a:ext>
          </a:extLst>
        </xdr:cNvPr>
        <xdr:cNvSpPr txBox="1">
          <a:spLocks noChangeArrowheads="1"/>
        </xdr:cNvSpPr>
      </xdr:nvSpPr>
      <xdr:spPr bwMode="auto">
        <a:xfrm>
          <a:off x="1209675" y="587406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874" name="Text Box 6">
          <a:extLst>
            <a:ext uri="{FF2B5EF4-FFF2-40B4-BE49-F238E27FC236}">
              <a16:creationId xmlns:a16="http://schemas.microsoft.com/office/drawing/2014/main" id="{74B848B2-A0D2-4314-8F37-06497728DED7}"/>
            </a:ext>
          </a:extLst>
        </xdr:cNvPr>
        <xdr:cNvSpPr txBox="1">
          <a:spLocks noChangeArrowheads="1"/>
        </xdr:cNvSpPr>
      </xdr:nvSpPr>
      <xdr:spPr bwMode="auto">
        <a:xfrm>
          <a:off x="1209675" y="587406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5" name="Text Box 4">
          <a:extLst>
            <a:ext uri="{FF2B5EF4-FFF2-40B4-BE49-F238E27FC236}">
              <a16:creationId xmlns:a16="http://schemas.microsoft.com/office/drawing/2014/main" id="{87AE0D92-627E-4857-A9F1-5ECFDE138B6A}"/>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6" name="Text Box 6">
          <a:extLst>
            <a:ext uri="{FF2B5EF4-FFF2-40B4-BE49-F238E27FC236}">
              <a16:creationId xmlns:a16="http://schemas.microsoft.com/office/drawing/2014/main" id="{E30CF419-E763-4F25-8783-52098780BA4C}"/>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877" name="Text Box 4">
          <a:extLst>
            <a:ext uri="{FF2B5EF4-FFF2-40B4-BE49-F238E27FC236}">
              <a16:creationId xmlns:a16="http://schemas.microsoft.com/office/drawing/2014/main" id="{1E8B7A19-823E-46B0-992D-8A54F6318BD0}"/>
            </a:ext>
          </a:extLst>
        </xdr:cNvPr>
        <xdr:cNvSpPr txBox="1">
          <a:spLocks noChangeArrowheads="1"/>
        </xdr:cNvSpPr>
      </xdr:nvSpPr>
      <xdr:spPr bwMode="auto">
        <a:xfrm>
          <a:off x="260032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878" name="Text Box 6">
          <a:extLst>
            <a:ext uri="{FF2B5EF4-FFF2-40B4-BE49-F238E27FC236}">
              <a16:creationId xmlns:a16="http://schemas.microsoft.com/office/drawing/2014/main" id="{8EB44910-4DF0-4948-9870-2D6D166166C2}"/>
            </a:ext>
          </a:extLst>
        </xdr:cNvPr>
        <xdr:cNvSpPr txBox="1">
          <a:spLocks noChangeArrowheads="1"/>
        </xdr:cNvSpPr>
      </xdr:nvSpPr>
      <xdr:spPr bwMode="auto">
        <a:xfrm>
          <a:off x="260032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9" name="Text Box 4">
          <a:extLst>
            <a:ext uri="{FF2B5EF4-FFF2-40B4-BE49-F238E27FC236}">
              <a16:creationId xmlns:a16="http://schemas.microsoft.com/office/drawing/2014/main" id="{734481ED-EC7E-416A-9C13-873D91B3B9DD}"/>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80" name="Text Box 6">
          <a:extLst>
            <a:ext uri="{FF2B5EF4-FFF2-40B4-BE49-F238E27FC236}">
              <a16:creationId xmlns:a16="http://schemas.microsoft.com/office/drawing/2014/main" id="{82A20B09-6FF5-4704-B535-117FEFDBA4E5}"/>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881" name="Text Box 4">
          <a:extLst>
            <a:ext uri="{FF2B5EF4-FFF2-40B4-BE49-F238E27FC236}">
              <a16:creationId xmlns:a16="http://schemas.microsoft.com/office/drawing/2014/main" id="{95B3FC42-045B-4EDA-A836-AA5C79A31365}"/>
            </a:ext>
          </a:extLst>
        </xdr:cNvPr>
        <xdr:cNvSpPr txBox="1">
          <a:spLocks noChangeArrowheads="1"/>
        </xdr:cNvSpPr>
      </xdr:nvSpPr>
      <xdr:spPr bwMode="auto">
        <a:xfrm>
          <a:off x="0"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882" name="Text Box 6">
          <a:extLst>
            <a:ext uri="{FF2B5EF4-FFF2-40B4-BE49-F238E27FC236}">
              <a16:creationId xmlns:a16="http://schemas.microsoft.com/office/drawing/2014/main" id="{8417C307-20E4-4B20-8737-38D456FE22B1}"/>
            </a:ext>
          </a:extLst>
        </xdr:cNvPr>
        <xdr:cNvSpPr txBox="1">
          <a:spLocks noChangeArrowheads="1"/>
        </xdr:cNvSpPr>
      </xdr:nvSpPr>
      <xdr:spPr bwMode="auto">
        <a:xfrm>
          <a:off x="0"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83" name="Text Box 4">
          <a:extLst>
            <a:ext uri="{FF2B5EF4-FFF2-40B4-BE49-F238E27FC236}">
              <a16:creationId xmlns:a16="http://schemas.microsoft.com/office/drawing/2014/main" id="{E514DFFD-21B5-4E0C-8CEE-5E7A10715850}"/>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84" name="Text Box 6">
          <a:extLst>
            <a:ext uri="{FF2B5EF4-FFF2-40B4-BE49-F238E27FC236}">
              <a16:creationId xmlns:a16="http://schemas.microsoft.com/office/drawing/2014/main" id="{CE002A64-16D2-437A-8150-2F4733AB3365}"/>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85" name="Text Box 4">
          <a:extLst>
            <a:ext uri="{FF2B5EF4-FFF2-40B4-BE49-F238E27FC236}">
              <a16:creationId xmlns:a16="http://schemas.microsoft.com/office/drawing/2014/main" id="{BFDDBA2F-9552-4C65-BC3B-F97A5A9C6AF1}"/>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86" name="Text Box 6">
          <a:extLst>
            <a:ext uri="{FF2B5EF4-FFF2-40B4-BE49-F238E27FC236}">
              <a16:creationId xmlns:a16="http://schemas.microsoft.com/office/drawing/2014/main" id="{D32D36B4-3AFA-49A7-B7AC-EC55286F383E}"/>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87" name="Text Box 4">
          <a:extLst>
            <a:ext uri="{FF2B5EF4-FFF2-40B4-BE49-F238E27FC236}">
              <a16:creationId xmlns:a16="http://schemas.microsoft.com/office/drawing/2014/main" id="{15A0886D-5123-42AC-A199-A01F2C997D27}"/>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88" name="Text Box 6">
          <a:extLst>
            <a:ext uri="{FF2B5EF4-FFF2-40B4-BE49-F238E27FC236}">
              <a16:creationId xmlns:a16="http://schemas.microsoft.com/office/drawing/2014/main" id="{4DC0DD2A-38DE-463B-97A9-7952E255AE35}"/>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89" name="Text Box 6">
          <a:extLst>
            <a:ext uri="{FF2B5EF4-FFF2-40B4-BE49-F238E27FC236}">
              <a16:creationId xmlns:a16="http://schemas.microsoft.com/office/drawing/2014/main" id="{EE4774C9-A1B3-4400-A314-FEF30EBE81DD}"/>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90" name="Text Box 4">
          <a:extLst>
            <a:ext uri="{FF2B5EF4-FFF2-40B4-BE49-F238E27FC236}">
              <a16:creationId xmlns:a16="http://schemas.microsoft.com/office/drawing/2014/main" id="{D52B4AD8-31FD-47DD-8F32-1FC86E86FB50}"/>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91" name="Text Box 6">
          <a:extLst>
            <a:ext uri="{FF2B5EF4-FFF2-40B4-BE49-F238E27FC236}">
              <a16:creationId xmlns:a16="http://schemas.microsoft.com/office/drawing/2014/main" id="{D497DB07-A3FA-4E90-AA44-33C3F5819F23}"/>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2" name="Text Box 4">
          <a:extLst>
            <a:ext uri="{FF2B5EF4-FFF2-40B4-BE49-F238E27FC236}">
              <a16:creationId xmlns:a16="http://schemas.microsoft.com/office/drawing/2014/main" id="{B8F0AAAC-F845-4477-A3E7-44567AB948B0}"/>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3" name="Text Box 6">
          <a:extLst>
            <a:ext uri="{FF2B5EF4-FFF2-40B4-BE49-F238E27FC236}">
              <a16:creationId xmlns:a16="http://schemas.microsoft.com/office/drawing/2014/main" id="{0468EA06-1524-4870-908E-C3E16388AA45}"/>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94" name="Text Box 4">
          <a:extLst>
            <a:ext uri="{FF2B5EF4-FFF2-40B4-BE49-F238E27FC236}">
              <a16:creationId xmlns:a16="http://schemas.microsoft.com/office/drawing/2014/main" id="{8D2EEAC7-8373-431A-9ABE-9B6ECE2C514B}"/>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95" name="Text Box 6">
          <a:extLst>
            <a:ext uri="{FF2B5EF4-FFF2-40B4-BE49-F238E27FC236}">
              <a16:creationId xmlns:a16="http://schemas.microsoft.com/office/drawing/2014/main" id="{96072BA6-F692-474B-94F1-E783E592D3A7}"/>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6" name="Text Box 4">
          <a:extLst>
            <a:ext uri="{FF2B5EF4-FFF2-40B4-BE49-F238E27FC236}">
              <a16:creationId xmlns:a16="http://schemas.microsoft.com/office/drawing/2014/main" id="{21CF7E34-7C5E-4642-9BD2-0C27B806F7E1}"/>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7" name="Text Box 6">
          <a:extLst>
            <a:ext uri="{FF2B5EF4-FFF2-40B4-BE49-F238E27FC236}">
              <a16:creationId xmlns:a16="http://schemas.microsoft.com/office/drawing/2014/main" id="{0A59CE67-0F28-4FFB-BAB9-DC0B371BAF3C}"/>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98" name="Text Box 4">
          <a:extLst>
            <a:ext uri="{FF2B5EF4-FFF2-40B4-BE49-F238E27FC236}">
              <a16:creationId xmlns:a16="http://schemas.microsoft.com/office/drawing/2014/main" id="{4627CDBE-BDB1-4016-A09A-64911D19E506}"/>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99" name="Text Box 6">
          <a:extLst>
            <a:ext uri="{FF2B5EF4-FFF2-40B4-BE49-F238E27FC236}">
              <a16:creationId xmlns:a16="http://schemas.microsoft.com/office/drawing/2014/main" id="{4A023705-FDBD-4724-9603-DFA3FC039ABF}"/>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900" name="Text Box 4">
          <a:extLst>
            <a:ext uri="{FF2B5EF4-FFF2-40B4-BE49-F238E27FC236}">
              <a16:creationId xmlns:a16="http://schemas.microsoft.com/office/drawing/2014/main" id="{A7507C84-4419-4CED-83FE-A0D1D29AAFA1}"/>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901" name="Text Box 6">
          <a:extLst>
            <a:ext uri="{FF2B5EF4-FFF2-40B4-BE49-F238E27FC236}">
              <a16:creationId xmlns:a16="http://schemas.microsoft.com/office/drawing/2014/main" id="{AF6927B8-2494-45E8-A678-0B448745348F}"/>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902" name="Text Box 4">
          <a:extLst>
            <a:ext uri="{FF2B5EF4-FFF2-40B4-BE49-F238E27FC236}">
              <a16:creationId xmlns:a16="http://schemas.microsoft.com/office/drawing/2014/main" id="{85807A61-CA07-48BF-BD93-1D6AF4595B79}"/>
            </a:ext>
          </a:extLst>
        </xdr:cNvPr>
        <xdr:cNvSpPr txBox="1">
          <a:spLocks noChangeArrowheads="1"/>
        </xdr:cNvSpPr>
      </xdr:nvSpPr>
      <xdr:spPr bwMode="auto">
        <a:xfrm>
          <a:off x="314325" y="55502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903" name="Text Box 4">
          <a:extLst>
            <a:ext uri="{FF2B5EF4-FFF2-40B4-BE49-F238E27FC236}">
              <a16:creationId xmlns:a16="http://schemas.microsoft.com/office/drawing/2014/main" id="{6DD45116-910F-4CB3-A8C0-D5ACC0A37CCE}"/>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904" name="Text Box 6">
          <a:extLst>
            <a:ext uri="{FF2B5EF4-FFF2-40B4-BE49-F238E27FC236}">
              <a16:creationId xmlns:a16="http://schemas.microsoft.com/office/drawing/2014/main" id="{E5160EDA-46B1-428E-85CE-0FD98C52BF89}"/>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3905" name="Text Box 4">
          <a:extLst>
            <a:ext uri="{FF2B5EF4-FFF2-40B4-BE49-F238E27FC236}">
              <a16:creationId xmlns:a16="http://schemas.microsoft.com/office/drawing/2014/main" id="{429FCF3A-2B18-46C8-9F8C-ECF266C4BBAF}"/>
            </a:ext>
          </a:extLst>
        </xdr:cNvPr>
        <xdr:cNvSpPr txBox="1">
          <a:spLocks noChangeArrowheads="1"/>
        </xdr:cNvSpPr>
      </xdr:nvSpPr>
      <xdr:spPr bwMode="auto">
        <a:xfrm>
          <a:off x="1800225" y="57378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906" name="Text Box 6">
          <a:extLst>
            <a:ext uri="{FF2B5EF4-FFF2-40B4-BE49-F238E27FC236}">
              <a16:creationId xmlns:a16="http://schemas.microsoft.com/office/drawing/2014/main" id="{29D53A9D-52F1-4763-97DB-F05AE17355EC}"/>
            </a:ext>
          </a:extLst>
        </xdr:cNvPr>
        <xdr:cNvSpPr txBox="1">
          <a:spLocks noChangeArrowheads="1"/>
        </xdr:cNvSpPr>
      </xdr:nvSpPr>
      <xdr:spPr bwMode="auto">
        <a:xfrm>
          <a:off x="1209675" y="57330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07" name="Text Box 6">
          <a:extLst>
            <a:ext uri="{FF2B5EF4-FFF2-40B4-BE49-F238E27FC236}">
              <a16:creationId xmlns:a16="http://schemas.microsoft.com/office/drawing/2014/main" id="{4AF93E8E-9B16-409A-9F2B-D2A608952976}"/>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908" name="Text Box 4">
          <a:extLst>
            <a:ext uri="{FF2B5EF4-FFF2-40B4-BE49-F238E27FC236}">
              <a16:creationId xmlns:a16="http://schemas.microsoft.com/office/drawing/2014/main" id="{973E5541-9F43-4CED-8D8C-CCE26504663A}"/>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909" name="Text Box 6">
          <a:extLst>
            <a:ext uri="{FF2B5EF4-FFF2-40B4-BE49-F238E27FC236}">
              <a16:creationId xmlns:a16="http://schemas.microsoft.com/office/drawing/2014/main" id="{608E4FA6-FD82-4005-8549-989B759BB3D8}"/>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10" name="Text Box 4">
          <a:extLst>
            <a:ext uri="{FF2B5EF4-FFF2-40B4-BE49-F238E27FC236}">
              <a16:creationId xmlns:a16="http://schemas.microsoft.com/office/drawing/2014/main" id="{8AF553D5-E5DB-4497-8954-1CFA9FDE74CC}"/>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11" name="Text Box 6">
          <a:extLst>
            <a:ext uri="{FF2B5EF4-FFF2-40B4-BE49-F238E27FC236}">
              <a16:creationId xmlns:a16="http://schemas.microsoft.com/office/drawing/2014/main" id="{E1C69CA7-8C65-4F2E-A092-93BFF1CA2C9B}"/>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912" name="Text Box 4">
          <a:extLst>
            <a:ext uri="{FF2B5EF4-FFF2-40B4-BE49-F238E27FC236}">
              <a16:creationId xmlns:a16="http://schemas.microsoft.com/office/drawing/2014/main" id="{96C4AF9D-B694-4A2C-BC21-ED1256DF43A9}"/>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913" name="Text Box 6">
          <a:extLst>
            <a:ext uri="{FF2B5EF4-FFF2-40B4-BE49-F238E27FC236}">
              <a16:creationId xmlns:a16="http://schemas.microsoft.com/office/drawing/2014/main" id="{9B55C219-4708-43CC-A054-38E0C6CF4766}"/>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14" name="Text Box 4">
          <a:extLst>
            <a:ext uri="{FF2B5EF4-FFF2-40B4-BE49-F238E27FC236}">
              <a16:creationId xmlns:a16="http://schemas.microsoft.com/office/drawing/2014/main" id="{8219091E-E48F-4507-8A09-5DFA0D9D4582}"/>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3915" name="Text Box 6">
          <a:extLst>
            <a:ext uri="{FF2B5EF4-FFF2-40B4-BE49-F238E27FC236}">
              <a16:creationId xmlns:a16="http://schemas.microsoft.com/office/drawing/2014/main" id="{6BA0DA59-719E-42B6-825F-EF3F2DA477DA}"/>
            </a:ext>
          </a:extLst>
        </xdr:cNvPr>
        <xdr:cNvSpPr txBox="1">
          <a:spLocks noChangeArrowheads="1"/>
        </xdr:cNvSpPr>
      </xdr:nvSpPr>
      <xdr:spPr bwMode="auto">
        <a:xfrm>
          <a:off x="21240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16" name="Text Box 4">
          <a:extLst>
            <a:ext uri="{FF2B5EF4-FFF2-40B4-BE49-F238E27FC236}">
              <a16:creationId xmlns:a16="http://schemas.microsoft.com/office/drawing/2014/main" id="{5886413E-A653-439D-939B-ACAF556194D1}"/>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17" name="Text Box 6">
          <a:extLst>
            <a:ext uri="{FF2B5EF4-FFF2-40B4-BE49-F238E27FC236}">
              <a16:creationId xmlns:a16="http://schemas.microsoft.com/office/drawing/2014/main" id="{45DFE29E-C3E4-423F-818E-C03D83075FC3}"/>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918" name="Text Box 4">
          <a:extLst>
            <a:ext uri="{FF2B5EF4-FFF2-40B4-BE49-F238E27FC236}">
              <a16:creationId xmlns:a16="http://schemas.microsoft.com/office/drawing/2014/main" id="{1E12C4CC-BB16-4FF4-8990-856CEDAFF1CD}"/>
            </a:ext>
          </a:extLst>
        </xdr:cNvPr>
        <xdr:cNvSpPr txBox="1">
          <a:spLocks noChangeArrowheads="1"/>
        </xdr:cNvSpPr>
      </xdr:nvSpPr>
      <xdr:spPr bwMode="auto">
        <a:xfrm>
          <a:off x="1800225" y="587883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919" name="Text Box 6">
          <a:extLst>
            <a:ext uri="{FF2B5EF4-FFF2-40B4-BE49-F238E27FC236}">
              <a16:creationId xmlns:a16="http://schemas.microsoft.com/office/drawing/2014/main" id="{B6DD7A05-5629-444D-A929-6542F585B25A}"/>
            </a:ext>
          </a:extLst>
        </xdr:cNvPr>
        <xdr:cNvSpPr txBox="1">
          <a:spLocks noChangeArrowheads="1"/>
        </xdr:cNvSpPr>
      </xdr:nvSpPr>
      <xdr:spPr bwMode="auto">
        <a:xfrm>
          <a:off x="1209675" y="587406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0" name="Text Box 6">
          <a:extLst>
            <a:ext uri="{FF2B5EF4-FFF2-40B4-BE49-F238E27FC236}">
              <a16:creationId xmlns:a16="http://schemas.microsoft.com/office/drawing/2014/main" id="{E7F5451B-834E-44A2-B279-435D6316E64A}"/>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21" name="Text Box 4">
          <a:extLst>
            <a:ext uri="{FF2B5EF4-FFF2-40B4-BE49-F238E27FC236}">
              <a16:creationId xmlns:a16="http://schemas.microsoft.com/office/drawing/2014/main" id="{FC25F3B4-195F-4309-9817-EE024370B582}"/>
            </a:ext>
          </a:extLst>
        </xdr:cNvPr>
        <xdr:cNvSpPr txBox="1">
          <a:spLocks noChangeArrowheads="1"/>
        </xdr:cNvSpPr>
      </xdr:nvSpPr>
      <xdr:spPr bwMode="auto">
        <a:xfrm>
          <a:off x="1209675" y="587406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22" name="Text Box 6">
          <a:extLst>
            <a:ext uri="{FF2B5EF4-FFF2-40B4-BE49-F238E27FC236}">
              <a16:creationId xmlns:a16="http://schemas.microsoft.com/office/drawing/2014/main" id="{D968A3AC-A975-43EB-86C2-24ECCB3D2362}"/>
            </a:ext>
          </a:extLst>
        </xdr:cNvPr>
        <xdr:cNvSpPr txBox="1">
          <a:spLocks noChangeArrowheads="1"/>
        </xdr:cNvSpPr>
      </xdr:nvSpPr>
      <xdr:spPr bwMode="auto">
        <a:xfrm>
          <a:off x="1209675" y="587406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3" name="Text Box 4">
          <a:extLst>
            <a:ext uri="{FF2B5EF4-FFF2-40B4-BE49-F238E27FC236}">
              <a16:creationId xmlns:a16="http://schemas.microsoft.com/office/drawing/2014/main" id="{9A6FFAEC-5E90-4127-BF97-A8E9171F869C}"/>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4" name="Text Box 6">
          <a:extLst>
            <a:ext uri="{FF2B5EF4-FFF2-40B4-BE49-F238E27FC236}">
              <a16:creationId xmlns:a16="http://schemas.microsoft.com/office/drawing/2014/main" id="{AADAD82F-559D-4D74-9B42-E8A316A0140E}"/>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25" name="Text Box 4">
          <a:extLst>
            <a:ext uri="{FF2B5EF4-FFF2-40B4-BE49-F238E27FC236}">
              <a16:creationId xmlns:a16="http://schemas.microsoft.com/office/drawing/2014/main" id="{91DA3F8A-2B84-48C9-9CB3-2684D0D96C4C}"/>
            </a:ext>
          </a:extLst>
        </xdr:cNvPr>
        <xdr:cNvSpPr txBox="1">
          <a:spLocks noChangeArrowheads="1"/>
        </xdr:cNvSpPr>
      </xdr:nvSpPr>
      <xdr:spPr bwMode="auto">
        <a:xfrm>
          <a:off x="260032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26" name="Text Box 6">
          <a:extLst>
            <a:ext uri="{FF2B5EF4-FFF2-40B4-BE49-F238E27FC236}">
              <a16:creationId xmlns:a16="http://schemas.microsoft.com/office/drawing/2014/main" id="{5547801C-3DBE-48F2-A20E-8FA50D0ACF5D}"/>
            </a:ext>
          </a:extLst>
        </xdr:cNvPr>
        <xdr:cNvSpPr txBox="1">
          <a:spLocks noChangeArrowheads="1"/>
        </xdr:cNvSpPr>
      </xdr:nvSpPr>
      <xdr:spPr bwMode="auto">
        <a:xfrm>
          <a:off x="260032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7" name="Text Box 4">
          <a:extLst>
            <a:ext uri="{FF2B5EF4-FFF2-40B4-BE49-F238E27FC236}">
              <a16:creationId xmlns:a16="http://schemas.microsoft.com/office/drawing/2014/main" id="{A181BAB2-4AC4-4E02-A54A-E4F36A83E16D}"/>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928" name="Text Box 6">
          <a:extLst>
            <a:ext uri="{FF2B5EF4-FFF2-40B4-BE49-F238E27FC236}">
              <a16:creationId xmlns:a16="http://schemas.microsoft.com/office/drawing/2014/main" id="{DAE3B8F9-548E-4BFD-9912-DF9C5EF408FD}"/>
            </a:ext>
          </a:extLst>
        </xdr:cNvPr>
        <xdr:cNvSpPr txBox="1">
          <a:spLocks noChangeArrowheads="1"/>
        </xdr:cNvSpPr>
      </xdr:nvSpPr>
      <xdr:spPr bwMode="auto">
        <a:xfrm>
          <a:off x="21240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3929" name="Text Box 6">
          <a:extLst>
            <a:ext uri="{FF2B5EF4-FFF2-40B4-BE49-F238E27FC236}">
              <a16:creationId xmlns:a16="http://schemas.microsoft.com/office/drawing/2014/main" id="{3CFC5AEB-255E-4049-9A9C-7CD2B8ADC12E}"/>
            </a:ext>
          </a:extLst>
        </xdr:cNvPr>
        <xdr:cNvSpPr txBox="1">
          <a:spLocks noChangeArrowheads="1"/>
        </xdr:cNvSpPr>
      </xdr:nvSpPr>
      <xdr:spPr bwMode="auto">
        <a:xfrm>
          <a:off x="2190750" y="59026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0" name="Text Box 4">
          <a:extLst>
            <a:ext uri="{FF2B5EF4-FFF2-40B4-BE49-F238E27FC236}">
              <a16:creationId xmlns:a16="http://schemas.microsoft.com/office/drawing/2014/main" id="{C377C73B-FAF2-41AA-A577-A3DE0ED3153B}"/>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1" name="Text Box 6">
          <a:extLst>
            <a:ext uri="{FF2B5EF4-FFF2-40B4-BE49-F238E27FC236}">
              <a16:creationId xmlns:a16="http://schemas.microsoft.com/office/drawing/2014/main" id="{BA850A19-03A0-4AE5-8D09-04A59C2EAE7D}"/>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2" name="Text Box 4">
          <a:extLst>
            <a:ext uri="{FF2B5EF4-FFF2-40B4-BE49-F238E27FC236}">
              <a16:creationId xmlns:a16="http://schemas.microsoft.com/office/drawing/2014/main" id="{268D8178-D42D-4041-950A-3235F5917B99}"/>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3" name="Text Box 6">
          <a:extLst>
            <a:ext uri="{FF2B5EF4-FFF2-40B4-BE49-F238E27FC236}">
              <a16:creationId xmlns:a16="http://schemas.microsoft.com/office/drawing/2014/main" id="{22805A80-5386-427C-9D7F-7E03C33B9217}"/>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4" name="Text Box 4">
          <a:extLst>
            <a:ext uri="{FF2B5EF4-FFF2-40B4-BE49-F238E27FC236}">
              <a16:creationId xmlns:a16="http://schemas.microsoft.com/office/drawing/2014/main" id="{FE45C475-F86A-4979-986E-D13F921C2BDF}"/>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5" name="Text Box 6">
          <a:extLst>
            <a:ext uri="{FF2B5EF4-FFF2-40B4-BE49-F238E27FC236}">
              <a16:creationId xmlns:a16="http://schemas.microsoft.com/office/drawing/2014/main" id="{30763CA9-7D60-403A-947A-D59EE6F84296}"/>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6" name="Text Box 4">
          <a:extLst>
            <a:ext uri="{FF2B5EF4-FFF2-40B4-BE49-F238E27FC236}">
              <a16:creationId xmlns:a16="http://schemas.microsoft.com/office/drawing/2014/main" id="{9FBA2E3E-2B26-4B0F-BB30-E7017D6C1CCF}"/>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67" name="Text Box 6">
          <a:extLst>
            <a:ext uri="{FF2B5EF4-FFF2-40B4-BE49-F238E27FC236}">
              <a16:creationId xmlns:a16="http://schemas.microsoft.com/office/drawing/2014/main" id="{9EB394EA-4F4D-4BF0-9FDB-DB35F6F9B2D3}"/>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6369"/>
    <xdr:sp macro="" textlink="">
      <xdr:nvSpPr>
        <xdr:cNvPr id="3768" name="Text Box 4">
          <a:extLst>
            <a:ext uri="{FF2B5EF4-FFF2-40B4-BE49-F238E27FC236}">
              <a16:creationId xmlns:a16="http://schemas.microsoft.com/office/drawing/2014/main" id="{41548BA1-FB33-442C-B620-1B4BF16AEC83}"/>
            </a:ext>
          </a:extLst>
        </xdr:cNvPr>
        <xdr:cNvSpPr txBox="1">
          <a:spLocks noChangeArrowheads="1"/>
        </xdr:cNvSpPr>
      </xdr:nvSpPr>
      <xdr:spPr bwMode="auto">
        <a:xfrm>
          <a:off x="259556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6369"/>
    <xdr:sp macro="" textlink="">
      <xdr:nvSpPr>
        <xdr:cNvPr id="3769" name="Text Box 6">
          <a:extLst>
            <a:ext uri="{FF2B5EF4-FFF2-40B4-BE49-F238E27FC236}">
              <a16:creationId xmlns:a16="http://schemas.microsoft.com/office/drawing/2014/main" id="{651D6958-E784-4892-808A-90535D5FC4A7}"/>
            </a:ext>
          </a:extLst>
        </xdr:cNvPr>
        <xdr:cNvSpPr txBox="1">
          <a:spLocks noChangeArrowheads="1"/>
        </xdr:cNvSpPr>
      </xdr:nvSpPr>
      <xdr:spPr bwMode="auto">
        <a:xfrm>
          <a:off x="259556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70" name="Text Box 4">
          <a:extLst>
            <a:ext uri="{FF2B5EF4-FFF2-40B4-BE49-F238E27FC236}">
              <a16:creationId xmlns:a16="http://schemas.microsoft.com/office/drawing/2014/main" id="{4CE46154-44B9-472F-AE54-83F456C9AF87}"/>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3771" name="Text Box 6">
          <a:extLst>
            <a:ext uri="{FF2B5EF4-FFF2-40B4-BE49-F238E27FC236}">
              <a16:creationId xmlns:a16="http://schemas.microsoft.com/office/drawing/2014/main" id="{F8F78E66-51F7-47F7-BE9C-83D4F4CF7D66}"/>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6369"/>
    <xdr:sp macro="" textlink="">
      <xdr:nvSpPr>
        <xdr:cNvPr id="3772" name="Text Box 4">
          <a:extLst>
            <a:ext uri="{FF2B5EF4-FFF2-40B4-BE49-F238E27FC236}">
              <a16:creationId xmlns:a16="http://schemas.microsoft.com/office/drawing/2014/main" id="{6C704950-9A1D-4410-8722-7516843656D7}"/>
            </a:ext>
          </a:extLst>
        </xdr:cNvPr>
        <xdr:cNvSpPr txBox="1">
          <a:spLocks noChangeArrowheads="1"/>
        </xdr:cNvSpPr>
      </xdr:nvSpPr>
      <xdr:spPr bwMode="auto">
        <a:xfrm>
          <a:off x="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6369"/>
    <xdr:sp macro="" textlink="">
      <xdr:nvSpPr>
        <xdr:cNvPr id="3773" name="Text Box 6">
          <a:extLst>
            <a:ext uri="{FF2B5EF4-FFF2-40B4-BE49-F238E27FC236}">
              <a16:creationId xmlns:a16="http://schemas.microsoft.com/office/drawing/2014/main" id="{88D8FED5-B6C8-4D67-A389-6BF1EB44EC8C}"/>
            </a:ext>
          </a:extLst>
        </xdr:cNvPr>
        <xdr:cNvSpPr txBox="1">
          <a:spLocks noChangeArrowheads="1"/>
        </xdr:cNvSpPr>
      </xdr:nvSpPr>
      <xdr:spPr bwMode="auto">
        <a:xfrm>
          <a:off x="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3774" name="Text Box 6">
          <a:extLst>
            <a:ext uri="{FF2B5EF4-FFF2-40B4-BE49-F238E27FC236}">
              <a16:creationId xmlns:a16="http://schemas.microsoft.com/office/drawing/2014/main" id="{AEEAD8ED-9B37-4178-95B3-8F1DB1A6DC03}"/>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3775" name="Text Box 4">
          <a:extLst>
            <a:ext uri="{FF2B5EF4-FFF2-40B4-BE49-F238E27FC236}">
              <a16:creationId xmlns:a16="http://schemas.microsoft.com/office/drawing/2014/main" id="{31E78463-6CB7-4D19-A407-4891B8BE861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3776" name="Text Box 6">
          <a:extLst>
            <a:ext uri="{FF2B5EF4-FFF2-40B4-BE49-F238E27FC236}">
              <a16:creationId xmlns:a16="http://schemas.microsoft.com/office/drawing/2014/main" id="{037DCF41-D29D-4328-A5EF-2E4F886447E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3930" name="Text Box 4">
          <a:extLst>
            <a:ext uri="{FF2B5EF4-FFF2-40B4-BE49-F238E27FC236}">
              <a16:creationId xmlns:a16="http://schemas.microsoft.com/office/drawing/2014/main" id="{46F706B3-56B9-4339-AAC1-1499BCA3D0B3}"/>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3931" name="Text Box 6">
          <a:extLst>
            <a:ext uri="{FF2B5EF4-FFF2-40B4-BE49-F238E27FC236}">
              <a16:creationId xmlns:a16="http://schemas.microsoft.com/office/drawing/2014/main" id="{C5CB01AA-713D-42B7-8CB4-EC0FE96E86B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3932" name="Text Box 4">
          <a:extLst>
            <a:ext uri="{FF2B5EF4-FFF2-40B4-BE49-F238E27FC236}">
              <a16:creationId xmlns:a16="http://schemas.microsoft.com/office/drawing/2014/main" id="{EA040D7A-EA5C-4E84-B304-0196C523EDCE}"/>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3933" name="Text Box 6">
          <a:extLst>
            <a:ext uri="{FF2B5EF4-FFF2-40B4-BE49-F238E27FC236}">
              <a16:creationId xmlns:a16="http://schemas.microsoft.com/office/drawing/2014/main" id="{69857E8E-6945-4F07-8ECC-94894852A89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3934" name="Text Box 4">
          <a:extLst>
            <a:ext uri="{FF2B5EF4-FFF2-40B4-BE49-F238E27FC236}">
              <a16:creationId xmlns:a16="http://schemas.microsoft.com/office/drawing/2014/main" id="{A7F14746-12DB-4714-A41A-2628DD886D03}"/>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3935" name="Text Box 6">
          <a:extLst>
            <a:ext uri="{FF2B5EF4-FFF2-40B4-BE49-F238E27FC236}">
              <a16:creationId xmlns:a16="http://schemas.microsoft.com/office/drawing/2014/main" id="{CA5AEF56-A7EC-4350-9EC0-5C4788E0DEB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3936" name="Text Box 4">
          <a:extLst>
            <a:ext uri="{FF2B5EF4-FFF2-40B4-BE49-F238E27FC236}">
              <a16:creationId xmlns:a16="http://schemas.microsoft.com/office/drawing/2014/main" id="{53C56350-B4EE-413E-9D72-A74334AD2724}"/>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3937" name="Text Box 6">
          <a:extLst>
            <a:ext uri="{FF2B5EF4-FFF2-40B4-BE49-F238E27FC236}">
              <a16:creationId xmlns:a16="http://schemas.microsoft.com/office/drawing/2014/main" id="{1963F8E3-1A27-474B-8B1F-9E726C893793}"/>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3938" name="Text Box 6">
          <a:extLst>
            <a:ext uri="{FF2B5EF4-FFF2-40B4-BE49-F238E27FC236}">
              <a16:creationId xmlns:a16="http://schemas.microsoft.com/office/drawing/2014/main" id="{F2E5E58D-3040-4E2C-A7AE-C29702C004B5}"/>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3939" name="Text Box 4">
          <a:extLst>
            <a:ext uri="{FF2B5EF4-FFF2-40B4-BE49-F238E27FC236}">
              <a16:creationId xmlns:a16="http://schemas.microsoft.com/office/drawing/2014/main" id="{DABC7367-3A0A-4D8F-AD98-B78BD421818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3940" name="Text Box 6">
          <a:extLst>
            <a:ext uri="{FF2B5EF4-FFF2-40B4-BE49-F238E27FC236}">
              <a16:creationId xmlns:a16="http://schemas.microsoft.com/office/drawing/2014/main" id="{53B2B524-A5B0-4696-977A-401EC2398CD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295</xdr:row>
      <xdr:rowOff>0</xdr:rowOff>
    </xdr:from>
    <xdr:ext cx="76200" cy="144944"/>
    <xdr:sp macro="" textlink="">
      <xdr:nvSpPr>
        <xdr:cNvPr id="3941" name="Text Box 4">
          <a:extLst>
            <a:ext uri="{FF2B5EF4-FFF2-40B4-BE49-F238E27FC236}">
              <a16:creationId xmlns:a16="http://schemas.microsoft.com/office/drawing/2014/main" id="{118623E8-49C3-4AEC-80AF-5E21E1B3A32F}"/>
            </a:ext>
          </a:extLst>
        </xdr:cNvPr>
        <xdr:cNvSpPr txBox="1">
          <a:spLocks noChangeArrowheads="1"/>
        </xdr:cNvSpPr>
      </xdr:nvSpPr>
      <xdr:spPr bwMode="auto">
        <a:xfrm>
          <a:off x="7354888"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3942" name="Text Box 6">
          <a:extLst>
            <a:ext uri="{FF2B5EF4-FFF2-40B4-BE49-F238E27FC236}">
              <a16:creationId xmlns:a16="http://schemas.microsoft.com/office/drawing/2014/main" id="{22682BC4-CE81-4A56-96B8-1FF5BCBBC1D3}"/>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92569"/>
    <xdr:sp macro="" textlink="">
      <xdr:nvSpPr>
        <xdr:cNvPr id="3943" name="Text Box 4">
          <a:extLst>
            <a:ext uri="{FF2B5EF4-FFF2-40B4-BE49-F238E27FC236}">
              <a16:creationId xmlns:a16="http://schemas.microsoft.com/office/drawing/2014/main" id="{1E3ADD21-1392-4F04-8A31-48C28C0A2955}"/>
            </a:ext>
          </a:extLst>
        </xdr:cNvPr>
        <xdr:cNvSpPr txBox="1">
          <a:spLocks noChangeArrowheads="1"/>
        </xdr:cNvSpPr>
      </xdr:nvSpPr>
      <xdr:spPr bwMode="auto">
        <a:xfrm>
          <a:off x="1206500" y="673576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92569"/>
    <xdr:sp macro="" textlink="">
      <xdr:nvSpPr>
        <xdr:cNvPr id="3944" name="Text Box 6">
          <a:extLst>
            <a:ext uri="{FF2B5EF4-FFF2-40B4-BE49-F238E27FC236}">
              <a16:creationId xmlns:a16="http://schemas.microsoft.com/office/drawing/2014/main" id="{AAB85DF2-D493-4E36-93B7-91FC9223250A}"/>
            </a:ext>
          </a:extLst>
        </xdr:cNvPr>
        <xdr:cNvSpPr txBox="1">
          <a:spLocks noChangeArrowheads="1"/>
        </xdr:cNvSpPr>
      </xdr:nvSpPr>
      <xdr:spPr bwMode="auto">
        <a:xfrm>
          <a:off x="1206500" y="673576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63994"/>
    <xdr:sp macro="" textlink="">
      <xdr:nvSpPr>
        <xdr:cNvPr id="3945" name="Text Box 4">
          <a:extLst>
            <a:ext uri="{FF2B5EF4-FFF2-40B4-BE49-F238E27FC236}">
              <a16:creationId xmlns:a16="http://schemas.microsoft.com/office/drawing/2014/main" id="{990C786C-698D-4C7A-87B7-797A43CF99C3}"/>
            </a:ext>
          </a:extLst>
        </xdr:cNvPr>
        <xdr:cNvSpPr txBox="1">
          <a:spLocks noChangeArrowheads="1"/>
        </xdr:cNvSpPr>
      </xdr:nvSpPr>
      <xdr:spPr bwMode="auto">
        <a:xfrm>
          <a:off x="1206500" y="67357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63994"/>
    <xdr:sp macro="" textlink="">
      <xdr:nvSpPr>
        <xdr:cNvPr id="3946" name="Text Box 6">
          <a:extLst>
            <a:ext uri="{FF2B5EF4-FFF2-40B4-BE49-F238E27FC236}">
              <a16:creationId xmlns:a16="http://schemas.microsoft.com/office/drawing/2014/main" id="{7A1740F0-4AF5-4DD2-85F7-6F736CB3DFD9}"/>
            </a:ext>
          </a:extLst>
        </xdr:cNvPr>
        <xdr:cNvSpPr txBox="1">
          <a:spLocks noChangeArrowheads="1"/>
        </xdr:cNvSpPr>
      </xdr:nvSpPr>
      <xdr:spPr bwMode="auto">
        <a:xfrm>
          <a:off x="1206500" y="67357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3947" name="Text Box 4">
          <a:extLst>
            <a:ext uri="{FF2B5EF4-FFF2-40B4-BE49-F238E27FC236}">
              <a16:creationId xmlns:a16="http://schemas.microsoft.com/office/drawing/2014/main" id="{CD9E9BE5-8D47-43D9-B90F-0F0686E537CC}"/>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3948" name="Text Box 6">
          <a:extLst>
            <a:ext uri="{FF2B5EF4-FFF2-40B4-BE49-F238E27FC236}">
              <a16:creationId xmlns:a16="http://schemas.microsoft.com/office/drawing/2014/main" id="{1364B708-5819-4E03-8681-84AD56AE2ADC}"/>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63994"/>
    <xdr:sp macro="" textlink="">
      <xdr:nvSpPr>
        <xdr:cNvPr id="3949" name="Text Box 4">
          <a:extLst>
            <a:ext uri="{FF2B5EF4-FFF2-40B4-BE49-F238E27FC236}">
              <a16:creationId xmlns:a16="http://schemas.microsoft.com/office/drawing/2014/main" id="{D7CF3745-710C-48BB-BF16-1A0A448F4B7F}"/>
            </a:ext>
          </a:extLst>
        </xdr:cNvPr>
        <xdr:cNvSpPr txBox="1">
          <a:spLocks noChangeArrowheads="1"/>
        </xdr:cNvSpPr>
      </xdr:nvSpPr>
      <xdr:spPr bwMode="auto">
        <a:xfrm>
          <a:off x="1206500" y="67357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63994"/>
    <xdr:sp macro="" textlink="">
      <xdr:nvSpPr>
        <xdr:cNvPr id="3950" name="Text Box 6">
          <a:extLst>
            <a:ext uri="{FF2B5EF4-FFF2-40B4-BE49-F238E27FC236}">
              <a16:creationId xmlns:a16="http://schemas.microsoft.com/office/drawing/2014/main" id="{B5416E24-C750-4D98-A2D7-CD3B1FE5A8F8}"/>
            </a:ext>
          </a:extLst>
        </xdr:cNvPr>
        <xdr:cNvSpPr txBox="1">
          <a:spLocks noChangeArrowheads="1"/>
        </xdr:cNvSpPr>
      </xdr:nvSpPr>
      <xdr:spPr bwMode="auto">
        <a:xfrm>
          <a:off x="1206500" y="67357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3951" name="Text Box 4">
          <a:extLst>
            <a:ext uri="{FF2B5EF4-FFF2-40B4-BE49-F238E27FC236}">
              <a16:creationId xmlns:a16="http://schemas.microsoft.com/office/drawing/2014/main" id="{0A9D8B21-16E0-4C8F-81A7-DA6376975A7E}"/>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3952" name="Text Box 6">
          <a:extLst>
            <a:ext uri="{FF2B5EF4-FFF2-40B4-BE49-F238E27FC236}">
              <a16:creationId xmlns:a16="http://schemas.microsoft.com/office/drawing/2014/main" id="{1C3D2D05-E5B4-40CC-A8E4-2844D5308A4B}"/>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3953" name="Text Box 4">
          <a:extLst>
            <a:ext uri="{FF2B5EF4-FFF2-40B4-BE49-F238E27FC236}">
              <a16:creationId xmlns:a16="http://schemas.microsoft.com/office/drawing/2014/main" id="{912BA6EC-3D3F-44AB-A32B-A7CF42135717}"/>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3954" name="Text Box 6">
          <a:extLst>
            <a:ext uri="{FF2B5EF4-FFF2-40B4-BE49-F238E27FC236}">
              <a16:creationId xmlns:a16="http://schemas.microsoft.com/office/drawing/2014/main" id="{B7F27776-057B-45C1-8E27-2829345F7666}"/>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3955" name="Text Box 4">
          <a:extLst>
            <a:ext uri="{FF2B5EF4-FFF2-40B4-BE49-F238E27FC236}">
              <a16:creationId xmlns:a16="http://schemas.microsoft.com/office/drawing/2014/main" id="{829CDCB1-133F-401F-9ED6-E9283989945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3956" name="Text Box 6">
          <a:extLst>
            <a:ext uri="{FF2B5EF4-FFF2-40B4-BE49-F238E27FC236}">
              <a16:creationId xmlns:a16="http://schemas.microsoft.com/office/drawing/2014/main" id="{D0B96E7B-E279-4482-A8CA-1A752F1A0CB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57" name="Text Box 4">
          <a:extLst>
            <a:ext uri="{FF2B5EF4-FFF2-40B4-BE49-F238E27FC236}">
              <a16:creationId xmlns:a16="http://schemas.microsoft.com/office/drawing/2014/main" id="{07F7BDF4-D960-431B-845E-1F82C442638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58" name="Text Box 6">
          <a:extLst>
            <a:ext uri="{FF2B5EF4-FFF2-40B4-BE49-F238E27FC236}">
              <a16:creationId xmlns:a16="http://schemas.microsoft.com/office/drawing/2014/main" id="{44A1E92D-AB30-4E89-ADF2-88D588D6BB9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3959" name="Text Box 4">
          <a:extLst>
            <a:ext uri="{FF2B5EF4-FFF2-40B4-BE49-F238E27FC236}">
              <a16:creationId xmlns:a16="http://schemas.microsoft.com/office/drawing/2014/main" id="{FB8BFE34-EAD4-4607-B325-DCF950C93C1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3960" name="Text Box 6">
          <a:extLst>
            <a:ext uri="{FF2B5EF4-FFF2-40B4-BE49-F238E27FC236}">
              <a16:creationId xmlns:a16="http://schemas.microsoft.com/office/drawing/2014/main" id="{9F87959C-24EC-497F-9F69-AA68A4511648}"/>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61" name="Text Box 4">
          <a:extLst>
            <a:ext uri="{FF2B5EF4-FFF2-40B4-BE49-F238E27FC236}">
              <a16:creationId xmlns:a16="http://schemas.microsoft.com/office/drawing/2014/main" id="{0994312B-818B-4722-9877-F347FAE473E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62" name="Text Box 6">
          <a:extLst>
            <a:ext uri="{FF2B5EF4-FFF2-40B4-BE49-F238E27FC236}">
              <a16:creationId xmlns:a16="http://schemas.microsoft.com/office/drawing/2014/main" id="{6224253C-D620-41F1-B13F-C49B28FE6F1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3963" name="Text Box 4">
          <a:extLst>
            <a:ext uri="{FF2B5EF4-FFF2-40B4-BE49-F238E27FC236}">
              <a16:creationId xmlns:a16="http://schemas.microsoft.com/office/drawing/2014/main" id="{AE8468D3-AE06-44BC-8AFA-6A553A355ED8}"/>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3964" name="Text Box 6">
          <a:extLst>
            <a:ext uri="{FF2B5EF4-FFF2-40B4-BE49-F238E27FC236}">
              <a16:creationId xmlns:a16="http://schemas.microsoft.com/office/drawing/2014/main" id="{8B1A4D41-0F2E-48F2-A4B8-398961B09242}"/>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3965" name="Text Box 4">
          <a:extLst>
            <a:ext uri="{FF2B5EF4-FFF2-40B4-BE49-F238E27FC236}">
              <a16:creationId xmlns:a16="http://schemas.microsoft.com/office/drawing/2014/main" id="{2B17927B-495B-475D-98F9-07070BE39956}"/>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3966" name="Text Box 6">
          <a:extLst>
            <a:ext uri="{FF2B5EF4-FFF2-40B4-BE49-F238E27FC236}">
              <a16:creationId xmlns:a16="http://schemas.microsoft.com/office/drawing/2014/main" id="{0C670CDE-E313-4719-8B3B-CB7AA8AFBA50}"/>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3967" name="Text Box 4">
          <a:extLst>
            <a:ext uri="{FF2B5EF4-FFF2-40B4-BE49-F238E27FC236}">
              <a16:creationId xmlns:a16="http://schemas.microsoft.com/office/drawing/2014/main" id="{694A77F2-D09C-42AC-A925-FC4202F87AD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3968" name="Text Box 6">
          <a:extLst>
            <a:ext uri="{FF2B5EF4-FFF2-40B4-BE49-F238E27FC236}">
              <a16:creationId xmlns:a16="http://schemas.microsoft.com/office/drawing/2014/main" id="{C5A4AC26-AFB4-4B43-90C8-62D5B2A13CB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3969" name="Text Box 4">
          <a:extLst>
            <a:ext uri="{FF2B5EF4-FFF2-40B4-BE49-F238E27FC236}">
              <a16:creationId xmlns:a16="http://schemas.microsoft.com/office/drawing/2014/main" id="{CD773A17-DD61-4256-9850-025DF2F8AE0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3970" name="Text Box 6">
          <a:extLst>
            <a:ext uri="{FF2B5EF4-FFF2-40B4-BE49-F238E27FC236}">
              <a16:creationId xmlns:a16="http://schemas.microsoft.com/office/drawing/2014/main" id="{F55B1077-7BE8-4B5B-91BF-A31816DF622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3971" name="Text Box 4">
          <a:extLst>
            <a:ext uri="{FF2B5EF4-FFF2-40B4-BE49-F238E27FC236}">
              <a16:creationId xmlns:a16="http://schemas.microsoft.com/office/drawing/2014/main" id="{8060C822-15CF-47E5-9D53-50D8E941A4F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3972" name="Text Box 6">
          <a:extLst>
            <a:ext uri="{FF2B5EF4-FFF2-40B4-BE49-F238E27FC236}">
              <a16:creationId xmlns:a16="http://schemas.microsoft.com/office/drawing/2014/main" id="{92070F2C-C88B-4081-9F7F-7FD1F9ABCE7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3973" name="Text Box 4">
          <a:extLst>
            <a:ext uri="{FF2B5EF4-FFF2-40B4-BE49-F238E27FC236}">
              <a16:creationId xmlns:a16="http://schemas.microsoft.com/office/drawing/2014/main" id="{5A069E85-67CB-402C-9FEF-B6F6CC878B86}"/>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3974" name="Text Box 6">
          <a:extLst>
            <a:ext uri="{FF2B5EF4-FFF2-40B4-BE49-F238E27FC236}">
              <a16:creationId xmlns:a16="http://schemas.microsoft.com/office/drawing/2014/main" id="{708E75FB-6261-4303-9A82-3A306EEC4E4F}"/>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3975" name="Text Box 4">
          <a:extLst>
            <a:ext uri="{FF2B5EF4-FFF2-40B4-BE49-F238E27FC236}">
              <a16:creationId xmlns:a16="http://schemas.microsoft.com/office/drawing/2014/main" id="{96CF2E01-3952-49C3-9528-E86AC8BBE901}"/>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3976" name="Text Box 6">
          <a:extLst>
            <a:ext uri="{FF2B5EF4-FFF2-40B4-BE49-F238E27FC236}">
              <a16:creationId xmlns:a16="http://schemas.microsoft.com/office/drawing/2014/main" id="{D433CA80-8CAF-44E9-8CEE-B0FDD167C7BC}"/>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3977" name="Text Box 4">
          <a:extLst>
            <a:ext uri="{FF2B5EF4-FFF2-40B4-BE49-F238E27FC236}">
              <a16:creationId xmlns:a16="http://schemas.microsoft.com/office/drawing/2014/main" id="{A7506C5E-D225-46DF-9E62-EDC41482191D}"/>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3978" name="Text Box 6">
          <a:extLst>
            <a:ext uri="{FF2B5EF4-FFF2-40B4-BE49-F238E27FC236}">
              <a16:creationId xmlns:a16="http://schemas.microsoft.com/office/drawing/2014/main" id="{463888EA-537A-4D0C-A3C3-2C29F5FEAAE8}"/>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16369"/>
    <xdr:sp macro="" textlink="">
      <xdr:nvSpPr>
        <xdr:cNvPr id="3979" name="Text Box 4">
          <a:extLst>
            <a:ext uri="{FF2B5EF4-FFF2-40B4-BE49-F238E27FC236}">
              <a16:creationId xmlns:a16="http://schemas.microsoft.com/office/drawing/2014/main" id="{A3F5732D-1269-45E6-A400-54A7FD7AE5A8}"/>
            </a:ext>
          </a:extLst>
        </xdr:cNvPr>
        <xdr:cNvSpPr txBox="1">
          <a:spLocks noChangeArrowheads="1"/>
        </xdr:cNvSpPr>
      </xdr:nvSpPr>
      <xdr:spPr bwMode="auto">
        <a:xfrm>
          <a:off x="573881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16369"/>
    <xdr:sp macro="" textlink="">
      <xdr:nvSpPr>
        <xdr:cNvPr id="3980" name="Text Box 6">
          <a:extLst>
            <a:ext uri="{FF2B5EF4-FFF2-40B4-BE49-F238E27FC236}">
              <a16:creationId xmlns:a16="http://schemas.microsoft.com/office/drawing/2014/main" id="{7448E2AA-282E-4F2D-AD1E-23E4B0DB7F32}"/>
            </a:ext>
          </a:extLst>
        </xdr:cNvPr>
        <xdr:cNvSpPr txBox="1">
          <a:spLocks noChangeArrowheads="1"/>
        </xdr:cNvSpPr>
      </xdr:nvSpPr>
      <xdr:spPr bwMode="auto">
        <a:xfrm>
          <a:off x="573881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16369"/>
    <xdr:sp macro="" textlink="">
      <xdr:nvSpPr>
        <xdr:cNvPr id="3981" name="Text Box 6">
          <a:extLst>
            <a:ext uri="{FF2B5EF4-FFF2-40B4-BE49-F238E27FC236}">
              <a16:creationId xmlns:a16="http://schemas.microsoft.com/office/drawing/2014/main" id="{0C152E6D-CE1D-4019-BA7A-C656669B6E1E}"/>
            </a:ext>
          </a:extLst>
        </xdr:cNvPr>
        <xdr:cNvSpPr txBox="1">
          <a:spLocks noChangeArrowheads="1"/>
        </xdr:cNvSpPr>
      </xdr:nvSpPr>
      <xdr:spPr bwMode="auto">
        <a:xfrm>
          <a:off x="4524375"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3982" name="Text Box 4">
          <a:extLst>
            <a:ext uri="{FF2B5EF4-FFF2-40B4-BE49-F238E27FC236}">
              <a16:creationId xmlns:a16="http://schemas.microsoft.com/office/drawing/2014/main" id="{B5D06EBF-CCF0-40C7-9E91-2AA123E7C7D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3983" name="Text Box 6">
          <a:extLst>
            <a:ext uri="{FF2B5EF4-FFF2-40B4-BE49-F238E27FC236}">
              <a16:creationId xmlns:a16="http://schemas.microsoft.com/office/drawing/2014/main" id="{B630B17B-F272-4636-AC97-136DFFC9771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84" name="Text Box 4">
          <a:extLst>
            <a:ext uri="{FF2B5EF4-FFF2-40B4-BE49-F238E27FC236}">
              <a16:creationId xmlns:a16="http://schemas.microsoft.com/office/drawing/2014/main" id="{8DE2A410-881B-4DB7-931B-97E6E8E7C52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85" name="Text Box 6">
          <a:extLst>
            <a:ext uri="{FF2B5EF4-FFF2-40B4-BE49-F238E27FC236}">
              <a16:creationId xmlns:a16="http://schemas.microsoft.com/office/drawing/2014/main" id="{E15721BE-C6D6-4B8D-87D4-4812CB37A0F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3986" name="Text Box 4">
          <a:extLst>
            <a:ext uri="{FF2B5EF4-FFF2-40B4-BE49-F238E27FC236}">
              <a16:creationId xmlns:a16="http://schemas.microsoft.com/office/drawing/2014/main" id="{467F43CE-67E5-4CD9-AB17-13855738D15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3987" name="Text Box 6">
          <a:extLst>
            <a:ext uri="{FF2B5EF4-FFF2-40B4-BE49-F238E27FC236}">
              <a16:creationId xmlns:a16="http://schemas.microsoft.com/office/drawing/2014/main" id="{1D020692-4505-4F39-8FEE-23511B6A1DF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88" name="Text Box 4">
          <a:extLst>
            <a:ext uri="{FF2B5EF4-FFF2-40B4-BE49-F238E27FC236}">
              <a16:creationId xmlns:a16="http://schemas.microsoft.com/office/drawing/2014/main" id="{48EA53DD-C895-43D2-88BC-8816C85CBAE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89" name="Text Box 6">
          <a:extLst>
            <a:ext uri="{FF2B5EF4-FFF2-40B4-BE49-F238E27FC236}">
              <a16:creationId xmlns:a16="http://schemas.microsoft.com/office/drawing/2014/main" id="{B7624F5E-FC66-4B94-AAE8-32083729E44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3990" name="Text Box 4">
          <a:extLst>
            <a:ext uri="{FF2B5EF4-FFF2-40B4-BE49-F238E27FC236}">
              <a16:creationId xmlns:a16="http://schemas.microsoft.com/office/drawing/2014/main" id="{6717D6CE-E58D-4018-8022-C5972FAB0DC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3991" name="Text Box 6">
          <a:extLst>
            <a:ext uri="{FF2B5EF4-FFF2-40B4-BE49-F238E27FC236}">
              <a16:creationId xmlns:a16="http://schemas.microsoft.com/office/drawing/2014/main" id="{B3733E70-27F5-4AA0-8A0B-481F15964D2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92" name="Text Box 4">
          <a:extLst>
            <a:ext uri="{FF2B5EF4-FFF2-40B4-BE49-F238E27FC236}">
              <a16:creationId xmlns:a16="http://schemas.microsoft.com/office/drawing/2014/main" id="{C51D4475-E048-4233-9FA1-B54D6C25402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3993" name="Text Box 6">
          <a:extLst>
            <a:ext uri="{FF2B5EF4-FFF2-40B4-BE49-F238E27FC236}">
              <a16:creationId xmlns:a16="http://schemas.microsoft.com/office/drawing/2014/main" id="{25147C52-E14D-4C0C-9327-9B4B652C04D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3994" name="Text Box 4">
          <a:extLst>
            <a:ext uri="{FF2B5EF4-FFF2-40B4-BE49-F238E27FC236}">
              <a16:creationId xmlns:a16="http://schemas.microsoft.com/office/drawing/2014/main" id="{5E51252F-B8BB-421E-91FD-99BFA2F4CAB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3995" name="Text Box 6">
          <a:extLst>
            <a:ext uri="{FF2B5EF4-FFF2-40B4-BE49-F238E27FC236}">
              <a16:creationId xmlns:a16="http://schemas.microsoft.com/office/drawing/2014/main" id="{A5C9F4A8-EA2F-4D81-A0D9-E49979930CF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3996" name="Text Box 4">
          <a:extLst>
            <a:ext uri="{FF2B5EF4-FFF2-40B4-BE49-F238E27FC236}">
              <a16:creationId xmlns:a16="http://schemas.microsoft.com/office/drawing/2014/main" id="{7762D4D2-A26D-4180-A450-36B22DF5489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3997" name="Text Box 6">
          <a:extLst>
            <a:ext uri="{FF2B5EF4-FFF2-40B4-BE49-F238E27FC236}">
              <a16:creationId xmlns:a16="http://schemas.microsoft.com/office/drawing/2014/main" id="{D0FD2C96-1708-449D-9946-6BCA46F025B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3998" name="Text Box 4">
          <a:extLst>
            <a:ext uri="{FF2B5EF4-FFF2-40B4-BE49-F238E27FC236}">
              <a16:creationId xmlns:a16="http://schemas.microsoft.com/office/drawing/2014/main" id="{B3E34442-BB51-4274-A143-9364E4B1820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3999" name="Text Box 6">
          <a:extLst>
            <a:ext uri="{FF2B5EF4-FFF2-40B4-BE49-F238E27FC236}">
              <a16:creationId xmlns:a16="http://schemas.microsoft.com/office/drawing/2014/main" id="{9683D491-4CD9-4DAF-8067-F2911F7939D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00" name="Text Box 4">
          <a:extLst>
            <a:ext uri="{FF2B5EF4-FFF2-40B4-BE49-F238E27FC236}">
              <a16:creationId xmlns:a16="http://schemas.microsoft.com/office/drawing/2014/main" id="{2CE13281-6FD9-480D-B24C-95A54741297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01" name="Text Box 6">
          <a:extLst>
            <a:ext uri="{FF2B5EF4-FFF2-40B4-BE49-F238E27FC236}">
              <a16:creationId xmlns:a16="http://schemas.microsoft.com/office/drawing/2014/main" id="{3F4A342F-B194-44DC-A1DD-B5A3349DCE0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02" name="Text Box 4">
          <a:extLst>
            <a:ext uri="{FF2B5EF4-FFF2-40B4-BE49-F238E27FC236}">
              <a16:creationId xmlns:a16="http://schemas.microsoft.com/office/drawing/2014/main" id="{1913EFA8-F997-4F8C-A68B-EC79F890DB93}"/>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03" name="Text Box 6">
          <a:extLst>
            <a:ext uri="{FF2B5EF4-FFF2-40B4-BE49-F238E27FC236}">
              <a16:creationId xmlns:a16="http://schemas.microsoft.com/office/drawing/2014/main" id="{7F18CACF-BDCA-4D8C-967D-E9B7D6E3CD2B}"/>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04" name="Text Box 4">
          <a:extLst>
            <a:ext uri="{FF2B5EF4-FFF2-40B4-BE49-F238E27FC236}">
              <a16:creationId xmlns:a16="http://schemas.microsoft.com/office/drawing/2014/main" id="{FB313513-59D3-4644-BC71-5ADD8BF381C3}"/>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05" name="Text Box 6">
          <a:extLst>
            <a:ext uri="{FF2B5EF4-FFF2-40B4-BE49-F238E27FC236}">
              <a16:creationId xmlns:a16="http://schemas.microsoft.com/office/drawing/2014/main" id="{232C11E6-8F91-40B9-BAE5-EE3FF491C098}"/>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06" name="Text Box 4">
          <a:extLst>
            <a:ext uri="{FF2B5EF4-FFF2-40B4-BE49-F238E27FC236}">
              <a16:creationId xmlns:a16="http://schemas.microsoft.com/office/drawing/2014/main" id="{363DF771-A3F5-4E99-985A-0B0216671C35}"/>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07" name="Text Box 6">
          <a:extLst>
            <a:ext uri="{FF2B5EF4-FFF2-40B4-BE49-F238E27FC236}">
              <a16:creationId xmlns:a16="http://schemas.microsoft.com/office/drawing/2014/main" id="{D516AEEC-FF50-4C89-953C-C9EFE694FC8B}"/>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44944"/>
    <xdr:sp macro="" textlink="">
      <xdr:nvSpPr>
        <xdr:cNvPr id="4008" name="Text Box 4">
          <a:extLst>
            <a:ext uri="{FF2B5EF4-FFF2-40B4-BE49-F238E27FC236}">
              <a16:creationId xmlns:a16="http://schemas.microsoft.com/office/drawing/2014/main" id="{FE34A518-06FD-4BC9-BFB9-C494F662686D}"/>
            </a:ext>
          </a:extLst>
        </xdr:cNvPr>
        <xdr:cNvSpPr txBox="1">
          <a:spLocks noChangeArrowheads="1"/>
        </xdr:cNvSpPr>
      </xdr:nvSpPr>
      <xdr:spPr bwMode="auto">
        <a:xfrm>
          <a:off x="259556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44944"/>
    <xdr:sp macro="" textlink="">
      <xdr:nvSpPr>
        <xdr:cNvPr id="4009" name="Text Box 6">
          <a:extLst>
            <a:ext uri="{FF2B5EF4-FFF2-40B4-BE49-F238E27FC236}">
              <a16:creationId xmlns:a16="http://schemas.microsoft.com/office/drawing/2014/main" id="{274F0AA8-FEF1-4FFE-8B1B-E721903E2719}"/>
            </a:ext>
          </a:extLst>
        </xdr:cNvPr>
        <xdr:cNvSpPr txBox="1">
          <a:spLocks noChangeArrowheads="1"/>
        </xdr:cNvSpPr>
      </xdr:nvSpPr>
      <xdr:spPr bwMode="auto">
        <a:xfrm>
          <a:off x="259556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10" name="Text Box 4">
          <a:extLst>
            <a:ext uri="{FF2B5EF4-FFF2-40B4-BE49-F238E27FC236}">
              <a16:creationId xmlns:a16="http://schemas.microsoft.com/office/drawing/2014/main" id="{A9DA7EDC-5BE6-4306-8458-7ABF0673C38A}"/>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11" name="Text Box 6">
          <a:extLst>
            <a:ext uri="{FF2B5EF4-FFF2-40B4-BE49-F238E27FC236}">
              <a16:creationId xmlns:a16="http://schemas.microsoft.com/office/drawing/2014/main" id="{3A754E32-CB7A-44DC-BCB9-99D246FFB1A9}"/>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44944"/>
    <xdr:sp macro="" textlink="">
      <xdr:nvSpPr>
        <xdr:cNvPr id="4012" name="Text Box 4">
          <a:extLst>
            <a:ext uri="{FF2B5EF4-FFF2-40B4-BE49-F238E27FC236}">
              <a16:creationId xmlns:a16="http://schemas.microsoft.com/office/drawing/2014/main" id="{6C0E695C-2D2E-4619-B5EC-24EF11CFAF89}"/>
            </a:ext>
          </a:extLst>
        </xdr:cNvPr>
        <xdr:cNvSpPr txBox="1">
          <a:spLocks noChangeArrowheads="1"/>
        </xdr:cNvSpPr>
      </xdr:nvSpPr>
      <xdr:spPr bwMode="auto">
        <a:xfrm>
          <a:off x="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44944"/>
    <xdr:sp macro="" textlink="">
      <xdr:nvSpPr>
        <xdr:cNvPr id="4013" name="Text Box 6">
          <a:extLst>
            <a:ext uri="{FF2B5EF4-FFF2-40B4-BE49-F238E27FC236}">
              <a16:creationId xmlns:a16="http://schemas.microsoft.com/office/drawing/2014/main" id="{F24ECFC5-17A3-4C2B-930E-B3AE9F124B74}"/>
            </a:ext>
          </a:extLst>
        </xdr:cNvPr>
        <xdr:cNvSpPr txBox="1">
          <a:spLocks noChangeArrowheads="1"/>
        </xdr:cNvSpPr>
      </xdr:nvSpPr>
      <xdr:spPr bwMode="auto">
        <a:xfrm>
          <a:off x="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014" name="Text Box 6">
          <a:extLst>
            <a:ext uri="{FF2B5EF4-FFF2-40B4-BE49-F238E27FC236}">
              <a16:creationId xmlns:a16="http://schemas.microsoft.com/office/drawing/2014/main" id="{9666DDF8-EB6B-41A8-B5CA-7126966008EB}"/>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15" name="Text Box 4">
          <a:extLst>
            <a:ext uri="{FF2B5EF4-FFF2-40B4-BE49-F238E27FC236}">
              <a16:creationId xmlns:a16="http://schemas.microsoft.com/office/drawing/2014/main" id="{FC98553E-A8F4-4EF9-8189-18B26FF29782}"/>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16" name="Text Box 6">
          <a:extLst>
            <a:ext uri="{FF2B5EF4-FFF2-40B4-BE49-F238E27FC236}">
              <a16:creationId xmlns:a16="http://schemas.microsoft.com/office/drawing/2014/main" id="{B1EB2C0A-F532-469C-95B0-8B63EB08E3A8}"/>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44944"/>
    <xdr:sp macro="" textlink="">
      <xdr:nvSpPr>
        <xdr:cNvPr id="4017" name="Text Box 4">
          <a:extLst>
            <a:ext uri="{FF2B5EF4-FFF2-40B4-BE49-F238E27FC236}">
              <a16:creationId xmlns:a16="http://schemas.microsoft.com/office/drawing/2014/main" id="{6FE290C6-B927-425F-9F1A-E15C673AD6C6}"/>
            </a:ext>
          </a:extLst>
        </xdr:cNvPr>
        <xdr:cNvSpPr txBox="1">
          <a:spLocks noChangeArrowheads="1"/>
        </xdr:cNvSpPr>
      </xdr:nvSpPr>
      <xdr:spPr bwMode="auto">
        <a:xfrm>
          <a:off x="4524375"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44944"/>
    <xdr:sp macro="" textlink="">
      <xdr:nvSpPr>
        <xdr:cNvPr id="4018" name="Text Box 6">
          <a:extLst>
            <a:ext uri="{FF2B5EF4-FFF2-40B4-BE49-F238E27FC236}">
              <a16:creationId xmlns:a16="http://schemas.microsoft.com/office/drawing/2014/main" id="{64959A65-93A6-4EBE-A01F-4C8A3F8CC059}"/>
            </a:ext>
          </a:extLst>
        </xdr:cNvPr>
        <xdr:cNvSpPr txBox="1">
          <a:spLocks noChangeArrowheads="1"/>
        </xdr:cNvSpPr>
      </xdr:nvSpPr>
      <xdr:spPr bwMode="auto">
        <a:xfrm>
          <a:off x="4524375"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019" name="Text Box 4">
          <a:extLst>
            <a:ext uri="{FF2B5EF4-FFF2-40B4-BE49-F238E27FC236}">
              <a16:creationId xmlns:a16="http://schemas.microsoft.com/office/drawing/2014/main" id="{A616B7B4-788A-4A43-9C92-EB3E2252CD80}"/>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020" name="Text Box 6">
          <a:extLst>
            <a:ext uri="{FF2B5EF4-FFF2-40B4-BE49-F238E27FC236}">
              <a16:creationId xmlns:a16="http://schemas.microsoft.com/office/drawing/2014/main" id="{AC34812A-9775-4860-B33C-CD4DC74E382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4021" name="Text Box 4">
          <a:extLst>
            <a:ext uri="{FF2B5EF4-FFF2-40B4-BE49-F238E27FC236}">
              <a16:creationId xmlns:a16="http://schemas.microsoft.com/office/drawing/2014/main" id="{EA74C69F-00DE-447D-A82B-92658D0D5B6E}"/>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4022" name="Text Box 6">
          <a:extLst>
            <a:ext uri="{FF2B5EF4-FFF2-40B4-BE49-F238E27FC236}">
              <a16:creationId xmlns:a16="http://schemas.microsoft.com/office/drawing/2014/main" id="{B2D477C1-E5B9-4B0C-BC7E-503D51D7133F}"/>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63994"/>
    <xdr:sp macro="" textlink="">
      <xdr:nvSpPr>
        <xdr:cNvPr id="4023" name="Text Box 4">
          <a:extLst>
            <a:ext uri="{FF2B5EF4-FFF2-40B4-BE49-F238E27FC236}">
              <a16:creationId xmlns:a16="http://schemas.microsoft.com/office/drawing/2014/main" id="{27DACB7E-41E9-4C0B-8852-595BB905A521}"/>
            </a:ext>
          </a:extLst>
        </xdr:cNvPr>
        <xdr:cNvSpPr txBox="1">
          <a:spLocks noChangeArrowheads="1"/>
        </xdr:cNvSpPr>
      </xdr:nvSpPr>
      <xdr:spPr bwMode="auto">
        <a:xfrm>
          <a:off x="1206500" y="67357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63994"/>
    <xdr:sp macro="" textlink="">
      <xdr:nvSpPr>
        <xdr:cNvPr id="4024" name="Text Box 6">
          <a:extLst>
            <a:ext uri="{FF2B5EF4-FFF2-40B4-BE49-F238E27FC236}">
              <a16:creationId xmlns:a16="http://schemas.microsoft.com/office/drawing/2014/main" id="{0DD6942D-5F14-420B-B7B8-9143AADBA67F}"/>
            </a:ext>
          </a:extLst>
        </xdr:cNvPr>
        <xdr:cNvSpPr txBox="1">
          <a:spLocks noChangeArrowheads="1"/>
        </xdr:cNvSpPr>
      </xdr:nvSpPr>
      <xdr:spPr bwMode="auto">
        <a:xfrm>
          <a:off x="1206500" y="67357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4025" name="Text Box 4">
          <a:extLst>
            <a:ext uri="{FF2B5EF4-FFF2-40B4-BE49-F238E27FC236}">
              <a16:creationId xmlns:a16="http://schemas.microsoft.com/office/drawing/2014/main" id="{1DDFF4ED-39B2-4C03-8A6C-5957CCC19973}"/>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4026" name="Text Box 6">
          <a:extLst>
            <a:ext uri="{FF2B5EF4-FFF2-40B4-BE49-F238E27FC236}">
              <a16:creationId xmlns:a16="http://schemas.microsoft.com/office/drawing/2014/main" id="{1FCDF412-9E84-4387-ACDD-644F614C6BEF}"/>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4027" name="Text Box 4">
          <a:extLst>
            <a:ext uri="{FF2B5EF4-FFF2-40B4-BE49-F238E27FC236}">
              <a16:creationId xmlns:a16="http://schemas.microsoft.com/office/drawing/2014/main" id="{0ADD5262-AD22-428C-865C-865DD662A1BA}"/>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4028" name="Text Box 6">
          <a:extLst>
            <a:ext uri="{FF2B5EF4-FFF2-40B4-BE49-F238E27FC236}">
              <a16:creationId xmlns:a16="http://schemas.microsoft.com/office/drawing/2014/main" id="{341B2B8F-4F0D-43C3-A6AA-11C107DAFF71}"/>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44944"/>
    <xdr:sp macro="" textlink="">
      <xdr:nvSpPr>
        <xdr:cNvPr id="4029" name="Text Box 4">
          <a:extLst>
            <a:ext uri="{FF2B5EF4-FFF2-40B4-BE49-F238E27FC236}">
              <a16:creationId xmlns:a16="http://schemas.microsoft.com/office/drawing/2014/main" id="{20020089-7FE2-4AAC-8F25-55AFD416F6CE}"/>
            </a:ext>
          </a:extLst>
        </xdr:cNvPr>
        <xdr:cNvSpPr txBox="1">
          <a:spLocks noChangeArrowheads="1"/>
        </xdr:cNvSpPr>
      </xdr:nvSpPr>
      <xdr:spPr bwMode="auto">
        <a:xfrm>
          <a:off x="259556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44944"/>
    <xdr:sp macro="" textlink="">
      <xdr:nvSpPr>
        <xdr:cNvPr id="4030" name="Text Box 6">
          <a:extLst>
            <a:ext uri="{FF2B5EF4-FFF2-40B4-BE49-F238E27FC236}">
              <a16:creationId xmlns:a16="http://schemas.microsoft.com/office/drawing/2014/main" id="{3FA0159A-DBD4-4708-8D91-CF0247E6991F}"/>
            </a:ext>
          </a:extLst>
        </xdr:cNvPr>
        <xdr:cNvSpPr txBox="1">
          <a:spLocks noChangeArrowheads="1"/>
        </xdr:cNvSpPr>
      </xdr:nvSpPr>
      <xdr:spPr bwMode="auto">
        <a:xfrm>
          <a:off x="259556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4031" name="Text Box 4">
          <a:extLst>
            <a:ext uri="{FF2B5EF4-FFF2-40B4-BE49-F238E27FC236}">
              <a16:creationId xmlns:a16="http://schemas.microsoft.com/office/drawing/2014/main" id="{AF45D218-73A0-4C07-9C82-18B7C12625DD}"/>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44944"/>
    <xdr:sp macro="" textlink="">
      <xdr:nvSpPr>
        <xdr:cNvPr id="4032" name="Text Box 6">
          <a:extLst>
            <a:ext uri="{FF2B5EF4-FFF2-40B4-BE49-F238E27FC236}">
              <a16:creationId xmlns:a16="http://schemas.microsoft.com/office/drawing/2014/main" id="{D116EDA8-F0E6-408D-B960-5F2C12CEF504}"/>
            </a:ext>
          </a:extLst>
        </xdr:cNvPr>
        <xdr:cNvSpPr txBox="1">
          <a:spLocks noChangeArrowheads="1"/>
        </xdr:cNvSpPr>
      </xdr:nvSpPr>
      <xdr:spPr bwMode="auto">
        <a:xfrm>
          <a:off x="120650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44944"/>
    <xdr:sp macro="" textlink="">
      <xdr:nvSpPr>
        <xdr:cNvPr id="4033" name="Text Box 4">
          <a:extLst>
            <a:ext uri="{FF2B5EF4-FFF2-40B4-BE49-F238E27FC236}">
              <a16:creationId xmlns:a16="http://schemas.microsoft.com/office/drawing/2014/main" id="{20E2956C-F291-48A9-84BE-7148FAFB105A}"/>
            </a:ext>
          </a:extLst>
        </xdr:cNvPr>
        <xdr:cNvSpPr txBox="1">
          <a:spLocks noChangeArrowheads="1"/>
        </xdr:cNvSpPr>
      </xdr:nvSpPr>
      <xdr:spPr bwMode="auto">
        <a:xfrm>
          <a:off x="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44944"/>
    <xdr:sp macro="" textlink="">
      <xdr:nvSpPr>
        <xdr:cNvPr id="4034" name="Text Box 6">
          <a:extLst>
            <a:ext uri="{FF2B5EF4-FFF2-40B4-BE49-F238E27FC236}">
              <a16:creationId xmlns:a16="http://schemas.microsoft.com/office/drawing/2014/main" id="{3B96E246-1941-41FB-9B91-1849480A8E43}"/>
            </a:ext>
          </a:extLst>
        </xdr:cNvPr>
        <xdr:cNvSpPr txBox="1">
          <a:spLocks noChangeArrowheads="1"/>
        </xdr:cNvSpPr>
      </xdr:nvSpPr>
      <xdr:spPr bwMode="auto">
        <a:xfrm>
          <a:off x="0"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35" name="Text Box 4">
          <a:extLst>
            <a:ext uri="{FF2B5EF4-FFF2-40B4-BE49-F238E27FC236}">
              <a16:creationId xmlns:a16="http://schemas.microsoft.com/office/drawing/2014/main" id="{10FAAF0C-AA45-42A4-AF09-69A8F5F70FF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36" name="Text Box 6">
          <a:extLst>
            <a:ext uri="{FF2B5EF4-FFF2-40B4-BE49-F238E27FC236}">
              <a16:creationId xmlns:a16="http://schemas.microsoft.com/office/drawing/2014/main" id="{C9E418A8-73CC-4E77-A250-4020001B64D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37" name="Text Box 4">
          <a:extLst>
            <a:ext uri="{FF2B5EF4-FFF2-40B4-BE49-F238E27FC236}">
              <a16:creationId xmlns:a16="http://schemas.microsoft.com/office/drawing/2014/main" id="{875DD823-F959-4FFF-8168-B3D17C16978D}"/>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38" name="Text Box 6">
          <a:extLst>
            <a:ext uri="{FF2B5EF4-FFF2-40B4-BE49-F238E27FC236}">
              <a16:creationId xmlns:a16="http://schemas.microsoft.com/office/drawing/2014/main" id="{20167596-CC69-462E-A883-FF5DE05A123C}"/>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39" name="Text Box 4">
          <a:extLst>
            <a:ext uri="{FF2B5EF4-FFF2-40B4-BE49-F238E27FC236}">
              <a16:creationId xmlns:a16="http://schemas.microsoft.com/office/drawing/2014/main" id="{007D37D7-CD8C-4F77-87D0-E900B12BAF2C}"/>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40" name="Text Box 6">
          <a:extLst>
            <a:ext uri="{FF2B5EF4-FFF2-40B4-BE49-F238E27FC236}">
              <a16:creationId xmlns:a16="http://schemas.microsoft.com/office/drawing/2014/main" id="{86ED6872-3D60-4982-9914-6231C77EF9DE}"/>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4041" name="Text Box 4">
          <a:extLst>
            <a:ext uri="{FF2B5EF4-FFF2-40B4-BE49-F238E27FC236}">
              <a16:creationId xmlns:a16="http://schemas.microsoft.com/office/drawing/2014/main" id="{DECB29AE-C2FC-48A4-8351-BADD6D8D206E}"/>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44944"/>
    <xdr:sp macro="" textlink="">
      <xdr:nvSpPr>
        <xdr:cNvPr id="4042" name="Text Box 6">
          <a:extLst>
            <a:ext uri="{FF2B5EF4-FFF2-40B4-BE49-F238E27FC236}">
              <a16:creationId xmlns:a16="http://schemas.microsoft.com/office/drawing/2014/main" id="{FB5FBAC0-90CF-48FD-A2D7-C96AE7C56A15}"/>
            </a:ext>
          </a:extLst>
        </xdr:cNvPr>
        <xdr:cNvSpPr txBox="1">
          <a:spLocks noChangeArrowheads="1"/>
        </xdr:cNvSpPr>
      </xdr:nvSpPr>
      <xdr:spPr bwMode="auto">
        <a:xfrm>
          <a:off x="5738813" y="67357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43" name="Text Box 4">
          <a:extLst>
            <a:ext uri="{FF2B5EF4-FFF2-40B4-BE49-F238E27FC236}">
              <a16:creationId xmlns:a16="http://schemas.microsoft.com/office/drawing/2014/main" id="{0FBCC75D-B4AD-4F65-92F5-22D797F156B5}"/>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44" name="Text Box 6">
          <a:extLst>
            <a:ext uri="{FF2B5EF4-FFF2-40B4-BE49-F238E27FC236}">
              <a16:creationId xmlns:a16="http://schemas.microsoft.com/office/drawing/2014/main" id="{D84B4D50-6114-4D42-B2D0-CA568854F4D2}"/>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45" name="Text Box 4">
          <a:extLst>
            <a:ext uri="{FF2B5EF4-FFF2-40B4-BE49-F238E27FC236}">
              <a16:creationId xmlns:a16="http://schemas.microsoft.com/office/drawing/2014/main" id="{4FCA2010-4E50-4223-A820-C50AE5A54106}"/>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46" name="Text Box 6">
          <a:extLst>
            <a:ext uri="{FF2B5EF4-FFF2-40B4-BE49-F238E27FC236}">
              <a16:creationId xmlns:a16="http://schemas.microsoft.com/office/drawing/2014/main" id="{521393C3-05FC-47A5-A97C-CAD6F72795B0}"/>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47" name="Text Box 4">
          <a:extLst>
            <a:ext uri="{FF2B5EF4-FFF2-40B4-BE49-F238E27FC236}">
              <a16:creationId xmlns:a16="http://schemas.microsoft.com/office/drawing/2014/main" id="{C7FB721B-76D9-4627-9244-2C756B6AC65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48" name="Text Box 6">
          <a:extLst>
            <a:ext uri="{FF2B5EF4-FFF2-40B4-BE49-F238E27FC236}">
              <a16:creationId xmlns:a16="http://schemas.microsoft.com/office/drawing/2014/main" id="{C4C0B2F3-5708-4C47-B8CC-46042E74A24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49" name="Text Box 4">
          <a:extLst>
            <a:ext uri="{FF2B5EF4-FFF2-40B4-BE49-F238E27FC236}">
              <a16:creationId xmlns:a16="http://schemas.microsoft.com/office/drawing/2014/main" id="{C0336BF2-9788-4959-B7A6-8F75D60A50DC}"/>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50" name="Text Box 6">
          <a:extLst>
            <a:ext uri="{FF2B5EF4-FFF2-40B4-BE49-F238E27FC236}">
              <a16:creationId xmlns:a16="http://schemas.microsoft.com/office/drawing/2014/main" id="{D720D125-95EE-432B-9328-0E6F0BE80D31}"/>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51" name="Text Box 4">
          <a:extLst>
            <a:ext uri="{FF2B5EF4-FFF2-40B4-BE49-F238E27FC236}">
              <a16:creationId xmlns:a16="http://schemas.microsoft.com/office/drawing/2014/main" id="{D101F421-9486-4C11-A3E5-B9F753E2D8DB}"/>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52" name="Text Box 6">
          <a:extLst>
            <a:ext uri="{FF2B5EF4-FFF2-40B4-BE49-F238E27FC236}">
              <a16:creationId xmlns:a16="http://schemas.microsoft.com/office/drawing/2014/main" id="{D0000E65-800D-4F38-BA99-C4E8985769D7}"/>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53" name="Text Box 4">
          <a:extLst>
            <a:ext uri="{FF2B5EF4-FFF2-40B4-BE49-F238E27FC236}">
              <a16:creationId xmlns:a16="http://schemas.microsoft.com/office/drawing/2014/main" id="{A8AE72E3-7186-4565-84FD-C774B8C6955A}"/>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54" name="Text Box 6">
          <a:extLst>
            <a:ext uri="{FF2B5EF4-FFF2-40B4-BE49-F238E27FC236}">
              <a16:creationId xmlns:a16="http://schemas.microsoft.com/office/drawing/2014/main" id="{CEDC3973-7E9E-4820-97D8-1E92CFD07DDC}"/>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44944"/>
    <xdr:sp macro="" textlink="">
      <xdr:nvSpPr>
        <xdr:cNvPr id="4055" name="Text Box 4">
          <a:extLst>
            <a:ext uri="{FF2B5EF4-FFF2-40B4-BE49-F238E27FC236}">
              <a16:creationId xmlns:a16="http://schemas.microsoft.com/office/drawing/2014/main" id="{55D3E7CC-D33A-4A88-9099-D437BC6957AB}"/>
            </a:ext>
          </a:extLst>
        </xdr:cNvPr>
        <xdr:cNvSpPr txBox="1">
          <a:spLocks noChangeArrowheads="1"/>
        </xdr:cNvSpPr>
      </xdr:nvSpPr>
      <xdr:spPr bwMode="auto">
        <a:xfrm>
          <a:off x="259556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44944"/>
    <xdr:sp macro="" textlink="">
      <xdr:nvSpPr>
        <xdr:cNvPr id="4056" name="Text Box 6">
          <a:extLst>
            <a:ext uri="{FF2B5EF4-FFF2-40B4-BE49-F238E27FC236}">
              <a16:creationId xmlns:a16="http://schemas.microsoft.com/office/drawing/2014/main" id="{62E491DD-A32A-410E-A435-759C46AB43FE}"/>
            </a:ext>
          </a:extLst>
        </xdr:cNvPr>
        <xdr:cNvSpPr txBox="1">
          <a:spLocks noChangeArrowheads="1"/>
        </xdr:cNvSpPr>
      </xdr:nvSpPr>
      <xdr:spPr bwMode="auto">
        <a:xfrm>
          <a:off x="259556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57" name="Text Box 4">
          <a:extLst>
            <a:ext uri="{FF2B5EF4-FFF2-40B4-BE49-F238E27FC236}">
              <a16:creationId xmlns:a16="http://schemas.microsoft.com/office/drawing/2014/main" id="{8CDA803D-31D1-435E-8EB0-F3B28C66FAF2}"/>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058" name="Text Box 6">
          <a:extLst>
            <a:ext uri="{FF2B5EF4-FFF2-40B4-BE49-F238E27FC236}">
              <a16:creationId xmlns:a16="http://schemas.microsoft.com/office/drawing/2014/main" id="{CA4E35C6-9223-46FB-8F98-83EB24E21385}"/>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44944"/>
    <xdr:sp macro="" textlink="">
      <xdr:nvSpPr>
        <xdr:cNvPr id="4059" name="Text Box 4">
          <a:extLst>
            <a:ext uri="{FF2B5EF4-FFF2-40B4-BE49-F238E27FC236}">
              <a16:creationId xmlns:a16="http://schemas.microsoft.com/office/drawing/2014/main" id="{25186AE7-AAE0-4296-BB58-A7B01DF0AEF1}"/>
            </a:ext>
          </a:extLst>
        </xdr:cNvPr>
        <xdr:cNvSpPr txBox="1">
          <a:spLocks noChangeArrowheads="1"/>
        </xdr:cNvSpPr>
      </xdr:nvSpPr>
      <xdr:spPr bwMode="auto">
        <a:xfrm>
          <a:off x="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44944"/>
    <xdr:sp macro="" textlink="">
      <xdr:nvSpPr>
        <xdr:cNvPr id="4060" name="Text Box 6">
          <a:extLst>
            <a:ext uri="{FF2B5EF4-FFF2-40B4-BE49-F238E27FC236}">
              <a16:creationId xmlns:a16="http://schemas.microsoft.com/office/drawing/2014/main" id="{1CE42A80-96A6-4023-A443-7CD5C57A636A}"/>
            </a:ext>
          </a:extLst>
        </xdr:cNvPr>
        <xdr:cNvSpPr txBox="1">
          <a:spLocks noChangeArrowheads="1"/>
        </xdr:cNvSpPr>
      </xdr:nvSpPr>
      <xdr:spPr bwMode="auto">
        <a:xfrm>
          <a:off x="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61" name="Text Box 4">
          <a:extLst>
            <a:ext uri="{FF2B5EF4-FFF2-40B4-BE49-F238E27FC236}">
              <a16:creationId xmlns:a16="http://schemas.microsoft.com/office/drawing/2014/main" id="{E6014A4F-290E-469A-93A5-B50F65CC96F0}"/>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062" name="Text Box 6">
          <a:extLst>
            <a:ext uri="{FF2B5EF4-FFF2-40B4-BE49-F238E27FC236}">
              <a16:creationId xmlns:a16="http://schemas.microsoft.com/office/drawing/2014/main" id="{176E0CEC-A518-44DC-AF89-9BBCF1338805}"/>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44944"/>
    <xdr:sp macro="" textlink="">
      <xdr:nvSpPr>
        <xdr:cNvPr id="4063" name="Text Box 4">
          <a:extLst>
            <a:ext uri="{FF2B5EF4-FFF2-40B4-BE49-F238E27FC236}">
              <a16:creationId xmlns:a16="http://schemas.microsoft.com/office/drawing/2014/main" id="{71A155C9-F933-4ABA-81C8-F2359BE31B4C}"/>
            </a:ext>
          </a:extLst>
        </xdr:cNvPr>
        <xdr:cNvSpPr txBox="1">
          <a:spLocks noChangeArrowheads="1"/>
        </xdr:cNvSpPr>
      </xdr:nvSpPr>
      <xdr:spPr bwMode="auto">
        <a:xfrm>
          <a:off x="4524375"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44944"/>
    <xdr:sp macro="" textlink="">
      <xdr:nvSpPr>
        <xdr:cNvPr id="4064" name="Text Box 6">
          <a:extLst>
            <a:ext uri="{FF2B5EF4-FFF2-40B4-BE49-F238E27FC236}">
              <a16:creationId xmlns:a16="http://schemas.microsoft.com/office/drawing/2014/main" id="{BD0CA0AE-5003-43B2-9DCE-DD8B985DF3BE}"/>
            </a:ext>
          </a:extLst>
        </xdr:cNvPr>
        <xdr:cNvSpPr txBox="1">
          <a:spLocks noChangeArrowheads="1"/>
        </xdr:cNvSpPr>
      </xdr:nvSpPr>
      <xdr:spPr bwMode="auto">
        <a:xfrm>
          <a:off x="4524375"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065" name="Text Box 4">
          <a:extLst>
            <a:ext uri="{FF2B5EF4-FFF2-40B4-BE49-F238E27FC236}">
              <a16:creationId xmlns:a16="http://schemas.microsoft.com/office/drawing/2014/main" id="{FDFC50E4-0707-4E5D-88F9-A48958EDAE6F}"/>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066" name="Text Box 6">
          <a:extLst>
            <a:ext uri="{FF2B5EF4-FFF2-40B4-BE49-F238E27FC236}">
              <a16:creationId xmlns:a16="http://schemas.microsoft.com/office/drawing/2014/main" id="{5BC0EA36-604B-4A71-8C6A-E7212A9A33BF}"/>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83044"/>
    <xdr:sp macro="" textlink="">
      <xdr:nvSpPr>
        <xdr:cNvPr id="4067" name="Text Box 4">
          <a:extLst>
            <a:ext uri="{FF2B5EF4-FFF2-40B4-BE49-F238E27FC236}">
              <a16:creationId xmlns:a16="http://schemas.microsoft.com/office/drawing/2014/main" id="{737487DA-F5DD-44DD-A728-83CF572D3059}"/>
            </a:ext>
          </a:extLst>
        </xdr:cNvPr>
        <xdr:cNvSpPr txBox="1">
          <a:spLocks noChangeArrowheads="1"/>
        </xdr:cNvSpPr>
      </xdr:nvSpPr>
      <xdr:spPr bwMode="auto">
        <a:xfrm>
          <a:off x="1206500" y="67357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83044"/>
    <xdr:sp macro="" textlink="">
      <xdr:nvSpPr>
        <xdr:cNvPr id="4068" name="Text Box 6">
          <a:extLst>
            <a:ext uri="{FF2B5EF4-FFF2-40B4-BE49-F238E27FC236}">
              <a16:creationId xmlns:a16="http://schemas.microsoft.com/office/drawing/2014/main" id="{267BAAB3-B0A3-44FE-940F-F8A740C6CF99}"/>
            </a:ext>
          </a:extLst>
        </xdr:cNvPr>
        <xdr:cNvSpPr txBox="1">
          <a:spLocks noChangeArrowheads="1"/>
        </xdr:cNvSpPr>
      </xdr:nvSpPr>
      <xdr:spPr bwMode="auto">
        <a:xfrm>
          <a:off x="1206500" y="67357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069" name="Text Box 4">
          <a:extLst>
            <a:ext uri="{FF2B5EF4-FFF2-40B4-BE49-F238E27FC236}">
              <a16:creationId xmlns:a16="http://schemas.microsoft.com/office/drawing/2014/main" id="{363861A3-B2BF-4B47-92DF-FF32B94A76B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070" name="Text Box 6">
          <a:extLst>
            <a:ext uri="{FF2B5EF4-FFF2-40B4-BE49-F238E27FC236}">
              <a16:creationId xmlns:a16="http://schemas.microsoft.com/office/drawing/2014/main" id="{C6DD465F-9331-486C-A1C7-F6BB0F799221}"/>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071" name="Text Box 4">
          <a:extLst>
            <a:ext uri="{FF2B5EF4-FFF2-40B4-BE49-F238E27FC236}">
              <a16:creationId xmlns:a16="http://schemas.microsoft.com/office/drawing/2014/main" id="{B42B28AE-F70A-4B1A-A187-24E4545CAAB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072" name="Text Box 6">
          <a:extLst>
            <a:ext uri="{FF2B5EF4-FFF2-40B4-BE49-F238E27FC236}">
              <a16:creationId xmlns:a16="http://schemas.microsoft.com/office/drawing/2014/main" id="{0C18A141-9792-4A07-BEBB-976893EC49E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073" name="Text Box 4">
          <a:extLst>
            <a:ext uri="{FF2B5EF4-FFF2-40B4-BE49-F238E27FC236}">
              <a16:creationId xmlns:a16="http://schemas.microsoft.com/office/drawing/2014/main" id="{703BC35E-11DB-4341-B217-249E84973AD1}"/>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074" name="Text Box 6">
          <a:extLst>
            <a:ext uri="{FF2B5EF4-FFF2-40B4-BE49-F238E27FC236}">
              <a16:creationId xmlns:a16="http://schemas.microsoft.com/office/drawing/2014/main" id="{8BD320AE-576A-426B-9B88-E40E27B57EF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075" name="Text Box 4">
          <a:extLst>
            <a:ext uri="{FF2B5EF4-FFF2-40B4-BE49-F238E27FC236}">
              <a16:creationId xmlns:a16="http://schemas.microsoft.com/office/drawing/2014/main" id="{5C0E890C-C1F0-4A31-9E7F-785C2583AFA8}"/>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076" name="Text Box 6">
          <a:extLst>
            <a:ext uri="{FF2B5EF4-FFF2-40B4-BE49-F238E27FC236}">
              <a16:creationId xmlns:a16="http://schemas.microsoft.com/office/drawing/2014/main" id="{F28322DA-7CFD-4E58-8309-34F49595869E}"/>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077" name="Text Box 4">
          <a:extLst>
            <a:ext uri="{FF2B5EF4-FFF2-40B4-BE49-F238E27FC236}">
              <a16:creationId xmlns:a16="http://schemas.microsoft.com/office/drawing/2014/main" id="{B453E52B-3D59-4F99-A006-02E1529A8DAB}"/>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078" name="Text Box 6">
          <a:extLst>
            <a:ext uri="{FF2B5EF4-FFF2-40B4-BE49-F238E27FC236}">
              <a16:creationId xmlns:a16="http://schemas.microsoft.com/office/drawing/2014/main" id="{5100FAD5-2F14-47FA-9AF7-404B080DA232}"/>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079" name="Text Box 4">
          <a:extLst>
            <a:ext uri="{FF2B5EF4-FFF2-40B4-BE49-F238E27FC236}">
              <a16:creationId xmlns:a16="http://schemas.microsoft.com/office/drawing/2014/main" id="{7D5C2376-9079-4040-B8E8-3D2AF988CBCB}"/>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080" name="Text Box 6">
          <a:extLst>
            <a:ext uri="{FF2B5EF4-FFF2-40B4-BE49-F238E27FC236}">
              <a16:creationId xmlns:a16="http://schemas.microsoft.com/office/drawing/2014/main" id="{29AD4070-CA4B-4987-B4DB-7A462065321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081" name="Text Box 4">
          <a:extLst>
            <a:ext uri="{FF2B5EF4-FFF2-40B4-BE49-F238E27FC236}">
              <a16:creationId xmlns:a16="http://schemas.microsoft.com/office/drawing/2014/main" id="{B252307E-489B-4779-812E-5A8B43FB4B8A}"/>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082" name="Text Box 6">
          <a:extLst>
            <a:ext uri="{FF2B5EF4-FFF2-40B4-BE49-F238E27FC236}">
              <a16:creationId xmlns:a16="http://schemas.microsoft.com/office/drawing/2014/main" id="{66DEE014-86FB-4C0A-A7DA-F44FE37694AA}"/>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83" name="Text Box 4">
          <a:extLst>
            <a:ext uri="{FF2B5EF4-FFF2-40B4-BE49-F238E27FC236}">
              <a16:creationId xmlns:a16="http://schemas.microsoft.com/office/drawing/2014/main" id="{BBEA4A84-2958-435F-A242-25BF7E813026}"/>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084" name="Text Box 6">
          <a:extLst>
            <a:ext uri="{FF2B5EF4-FFF2-40B4-BE49-F238E27FC236}">
              <a16:creationId xmlns:a16="http://schemas.microsoft.com/office/drawing/2014/main" id="{0E17B8AC-8FDE-4C11-B0B9-CFBFD9045066}"/>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085" name="Text Box 4">
          <a:extLst>
            <a:ext uri="{FF2B5EF4-FFF2-40B4-BE49-F238E27FC236}">
              <a16:creationId xmlns:a16="http://schemas.microsoft.com/office/drawing/2014/main" id="{D05828C9-C576-4945-B05B-5B2B0ED8102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086" name="Text Box 6">
          <a:extLst>
            <a:ext uri="{FF2B5EF4-FFF2-40B4-BE49-F238E27FC236}">
              <a16:creationId xmlns:a16="http://schemas.microsoft.com/office/drawing/2014/main" id="{EC93E038-C3E9-43A1-AD32-4330DDF3180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087" name="Text Box 4">
          <a:extLst>
            <a:ext uri="{FF2B5EF4-FFF2-40B4-BE49-F238E27FC236}">
              <a16:creationId xmlns:a16="http://schemas.microsoft.com/office/drawing/2014/main" id="{B5896BB9-E278-41C2-A56A-171C7FA69D8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088" name="Text Box 6">
          <a:extLst>
            <a:ext uri="{FF2B5EF4-FFF2-40B4-BE49-F238E27FC236}">
              <a16:creationId xmlns:a16="http://schemas.microsoft.com/office/drawing/2014/main" id="{5733D41F-683F-4C9C-A85B-22700FA7121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089" name="Text Box 4">
          <a:extLst>
            <a:ext uri="{FF2B5EF4-FFF2-40B4-BE49-F238E27FC236}">
              <a16:creationId xmlns:a16="http://schemas.microsoft.com/office/drawing/2014/main" id="{545316A8-75EC-4443-97BA-E826C346482A}"/>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090" name="Text Box 6">
          <a:extLst>
            <a:ext uri="{FF2B5EF4-FFF2-40B4-BE49-F238E27FC236}">
              <a16:creationId xmlns:a16="http://schemas.microsoft.com/office/drawing/2014/main" id="{DB0C5820-5FB1-4E15-A301-62947F21124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091" name="Text Box 4">
          <a:extLst>
            <a:ext uri="{FF2B5EF4-FFF2-40B4-BE49-F238E27FC236}">
              <a16:creationId xmlns:a16="http://schemas.microsoft.com/office/drawing/2014/main" id="{61117B5C-3FDC-42BA-AEF7-2C0BD02FFC3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092" name="Text Box 6">
          <a:extLst>
            <a:ext uri="{FF2B5EF4-FFF2-40B4-BE49-F238E27FC236}">
              <a16:creationId xmlns:a16="http://schemas.microsoft.com/office/drawing/2014/main" id="{D8A4648B-6C0A-4E02-8774-BA52FE56BE2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093" name="Text Box 4">
          <a:extLst>
            <a:ext uri="{FF2B5EF4-FFF2-40B4-BE49-F238E27FC236}">
              <a16:creationId xmlns:a16="http://schemas.microsoft.com/office/drawing/2014/main" id="{91E251AC-BCE5-4B9C-9047-E54AA7C7A0E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094" name="Text Box 6">
          <a:extLst>
            <a:ext uri="{FF2B5EF4-FFF2-40B4-BE49-F238E27FC236}">
              <a16:creationId xmlns:a16="http://schemas.microsoft.com/office/drawing/2014/main" id="{CA8EAD1B-A09A-42CA-9E1C-D001E178914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95" name="Text Box 4">
          <a:extLst>
            <a:ext uri="{FF2B5EF4-FFF2-40B4-BE49-F238E27FC236}">
              <a16:creationId xmlns:a16="http://schemas.microsoft.com/office/drawing/2014/main" id="{A3700E18-8436-4576-AFDF-3E49F585B75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096" name="Text Box 6">
          <a:extLst>
            <a:ext uri="{FF2B5EF4-FFF2-40B4-BE49-F238E27FC236}">
              <a16:creationId xmlns:a16="http://schemas.microsoft.com/office/drawing/2014/main" id="{27C6B56E-6195-4C3C-B15B-1ECF6B04B89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097" name="Text Box 4">
          <a:extLst>
            <a:ext uri="{FF2B5EF4-FFF2-40B4-BE49-F238E27FC236}">
              <a16:creationId xmlns:a16="http://schemas.microsoft.com/office/drawing/2014/main" id="{212FE8AB-547B-4C8C-BD7B-87C77925DAC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098" name="Text Box 6">
          <a:extLst>
            <a:ext uri="{FF2B5EF4-FFF2-40B4-BE49-F238E27FC236}">
              <a16:creationId xmlns:a16="http://schemas.microsoft.com/office/drawing/2014/main" id="{12CB392F-CB93-4B2D-96BE-DBAEB2F82DC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099" name="Text Box 4">
          <a:extLst>
            <a:ext uri="{FF2B5EF4-FFF2-40B4-BE49-F238E27FC236}">
              <a16:creationId xmlns:a16="http://schemas.microsoft.com/office/drawing/2014/main" id="{BC98771D-2D36-4899-A55D-2D403EEDE19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100" name="Text Box 6">
          <a:extLst>
            <a:ext uri="{FF2B5EF4-FFF2-40B4-BE49-F238E27FC236}">
              <a16:creationId xmlns:a16="http://schemas.microsoft.com/office/drawing/2014/main" id="{E77B68AD-D0DD-439F-B41B-303341DE59A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01" name="Text Box 4">
          <a:extLst>
            <a:ext uri="{FF2B5EF4-FFF2-40B4-BE49-F238E27FC236}">
              <a16:creationId xmlns:a16="http://schemas.microsoft.com/office/drawing/2014/main" id="{F1ED8583-09DF-4600-A49B-1E7B747A102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02" name="Text Box 6">
          <a:extLst>
            <a:ext uri="{FF2B5EF4-FFF2-40B4-BE49-F238E27FC236}">
              <a16:creationId xmlns:a16="http://schemas.microsoft.com/office/drawing/2014/main" id="{C160CDBA-7E85-498F-A972-5429C26421D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103" name="Text Box 4">
          <a:extLst>
            <a:ext uri="{FF2B5EF4-FFF2-40B4-BE49-F238E27FC236}">
              <a16:creationId xmlns:a16="http://schemas.microsoft.com/office/drawing/2014/main" id="{FA3E3F36-CBFF-42CE-8F2D-AF773A0D6B5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104" name="Text Box 6">
          <a:extLst>
            <a:ext uri="{FF2B5EF4-FFF2-40B4-BE49-F238E27FC236}">
              <a16:creationId xmlns:a16="http://schemas.microsoft.com/office/drawing/2014/main" id="{36BC3117-9DEA-40F1-AF9F-B807084CF794}"/>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05" name="Text Box 4">
          <a:extLst>
            <a:ext uri="{FF2B5EF4-FFF2-40B4-BE49-F238E27FC236}">
              <a16:creationId xmlns:a16="http://schemas.microsoft.com/office/drawing/2014/main" id="{3953185E-89C0-499E-A7C5-D957C03BA7A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06" name="Text Box 6">
          <a:extLst>
            <a:ext uri="{FF2B5EF4-FFF2-40B4-BE49-F238E27FC236}">
              <a16:creationId xmlns:a16="http://schemas.microsoft.com/office/drawing/2014/main" id="{EABCEA11-8E90-4812-8BDF-429AB3C230E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107" name="Text Box 4">
          <a:extLst>
            <a:ext uri="{FF2B5EF4-FFF2-40B4-BE49-F238E27FC236}">
              <a16:creationId xmlns:a16="http://schemas.microsoft.com/office/drawing/2014/main" id="{BEDE0934-ACA7-46DB-A3E5-635952BA7B7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108" name="Text Box 6">
          <a:extLst>
            <a:ext uri="{FF2B5EF4-FFF2-40B4-BE49-F238E27FC236}">
              <a16:creationId xmlns:a16="http://schemas.microsoft.com/office/drawing/2014/main" id="{76430F00-00C2-43FB-8B8F-192295A814D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109" name="Text Box 6">
          <a:extLst>
            <a:ext uri="{FF2B5EF4-FFF2-40B4-BE49-F238E27FC236}">
              <a16:creationId xmlns:a16="http://schemas.microsoft.com/office/drawing/2014/main" id="{75CAD936-4255-4ED0-AC7F-09C8A7282F4C}"/>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10" name="Text Box 4">
          <a:extLst>
            <a:ext uri="{FF2B5EF4-FFF2-40B4-BE49-F238E27FC236}">
              <a16:creationId xmlns:a16="http://schemas.microsoft.com/office/drawing/2014/main" id="{D3F4CC6E-2825-4B0A-97F2-6DBEB43285B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11" name="Text Box 6">
          <a:extLst>
            <a:ext uri="{FF2B5EF4-FFF2-40B4-BE49-F238E27FC236}">
              <a16:creationId xmlns:a16="http://schemas.microsoft.com/office/drawing/2014/main" id="{E7E7916D-32FC-4C7A-B601-B17F21CA924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112" name="Text Box 4">
          <a:extLst>
            <a:ext uri="{FF2B5EF4-FFF2-40B4-BE49-F238E27FC236}">
              <a16:creationId xmlns:a16="http://schemas.microsoft.com/office/drawing/2014/main" id="{BD7E3C1F-B82B-4EE1-8DF3-72FCCAA82B0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113" name="Text Box 6">
          <a:extLst>
            <a:ext uri="{FF2B5EF4-FFF2-40B4-BE49-F238E27FC236}">
              <a16:creationId xmlns:a16="http://schemas.microsoft.com/office/drawing/2014/main" id="{9C1F2C8D-F3EC-48BE-B479-E9B4C7626F1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14" name="Text Box 4">
          <a:extLst>
            <a:ext uri="{FF2B5EF4-FFF2-40B4-BE49-F238E27FC236}">
              <a16:creationId xmlns:a16="http://schemas.microsoft.com/office/drawing/2014/main" id="{8CC5FC50-52DD-4321-A917-9A605B1215A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15" name="Text Box 6">
          <a:extLst>
            <a:ext uri="{FF2B5EF4-FFF2-40B4-BE49-F238E27FC236}">
              <a16:creationId xmlns:a16="http://schemas.microsoft.com/office/drawing/2014/main" id="{E0117825-F881-46D6-B7E6-F3F4FAA1CE3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16" name="Text Box 4">
          <a:extLst>
            <a:ext uri="{FF2B5EF4-FFF2-40B4-BE49-F238E27FC236}">
              <a16:creationId xmlns:a16="http://schemas.microsoft.com/office/drawing/2014/main" id="{64952E58-F50B-4C5F-9C6A-13922CFA863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17" name="Text Box 6">
          <a:extLst>
            <a:ext uri="{FF2B5EF4-FFF2-40B4-BE49-F238E27FC236}">
              <a16:creationId xmlns:a16="http://schemas.microsoft.com/office/drawing/2014/main" id="{41543E40-FC83-4CBB-944F-78326E9B4DF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118" name="Text Box 4">
          <a:extLst>
            <a:ext uri="{FF2B5EF4-FFF2-40B4-BE49-F238E27FC236}">
              <a16:creationId xmlns:a16="http://schemas.microsoft.com/office/drawing/2014/main" id="{868306F8-54FF-4BC5-A49B-87744981611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119" name="Text Box 6">
          <a:extLst>
            <a:ext uri="{FF2B5EF4-FFF2-40B4-BE49-F238E27FC236}">
              <a16:creationId xmlns:a16="http://schemas.microsoft.com/office/drawing/2014/main" id="{2FC9F5AC-395D-46D0-B135-A0ACA025E85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20" name="Text Box 4">
          <a:extLst>
            <a:ext uri="{FF2B5EF4-FFF2-40B4-BE49-F238E27FC236}">
              <a16:creationId xmlns:a16="http://schemas.microsoft.com/office/drawing/2014/main" id="{B10972CF-2CD9-473C-9870-1C9A2AE257D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21" name="Text Box 6">
          <a:extLst>
            <a:ext uri="{FF2B5EF4-FFF2-40B4-BE49-F238E27FC236}">
              <a16:creationId xmlns:a16="http://schemas.microsoft.com/office/drawing/2014/main" id="{23246325-4F64-404D-914B-558A3B757A1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122" name="Text Box 4">
          <a:extLst>
            <a:ext uri="{FF2B5EF4-FFF2-40B4-BE49-F238E27FC236}">
              <a16:creationId xmlns:a16="http://schemas.microsoft.com/office/drawing/2014/main" id="{38615499-149B-46A7-AF49-7E1926BB9A2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123" name="Text Box 6">
          <a:extLst>
            <a:ext uri="{FF2B5EF4-FFF2-40B4-BE49-F238E27FC236}">
              <a16:creationId xmlns:a16="http://schemas.microsoft.com/office/drawing/2014/main" id="{B378C78C-01FC-43F9-AEB1-C16E953AE709}"/>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24" name="Text Box 4">
          <a:extLst>
            <a:ext uri="{FF2B5EF4-FFF2-40B4-BE49-F238E27FC236}">
              <a16:creationId xmlns:a16="http://schemas.microsoft.com/office/drawing/2014/main" id="{D3165A06-B898-427D-B480-A387E1244FC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25" name="Text Box 6">
          <a:extLst>
            <a:ext uri="{FF2B5EF4-FFF2-40B4-BE49-F238E27FC236}">
              <a16:creationId xmlns:a16="http://schemas.microsoft.com/office/drawing/2014/main" id="{C3E79D64-9019-4F5C-896B-4E059F4E96F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126" name="Text Box 4">
          <a:extLst>
            <a:ext uri="{FF2B5EF4-FFF2-40B4-BE49-F238E27FC236}">
              <a16:creationId xmlns:a16="http://schemas.microsoft.com/office/drawing/2014/main" id="{65427196-AED9-41AD-BC5A-70F3C7C7CF3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127" name="Text Box 6">
          <a:extLst>
            <a:ext uri="{FF2B5EF4-FFF2-40B4-BE49-F238E27FC236}">
              <a16:creationId xmlns:a16="http://schemas.microsoft.com/office/drawing/2014/main" id="{87B9C61A-9E48-4BA7-AC68-195648070599}"/>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128" name="Text Box 6">
          <a:extLst>
            <a:ext uri="{FF2B5EF4-FFF2-40B4-BE49-F238E27FC236}">
              <a16:creationId xmlns:a16="http://schemas.microsoft.com/office/drawing/2014/main" id="{3D33FD8D-1E81-49F3-B8C7-7BC7CF3013F5}"/>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29" name="Text Box 4">
          <a:extLst>
            <a:ext uri="{FF2B5EF4-FFF2-40B4-BE49-F238E27FC236}">
              <a16:creationId xmlns:a16="http://schemas.microsoft.com/office/drawing/2014/main" id="{EDA03AB6-2DBF-4E0E-91E4-8E1EA96D878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30" name="Text Box 6">
          <a:extLst>
            <a:ext uri="{FF2B5EF4-FFF2-40B4-BE49-F238E27FC236}">
              <a16:creationId xmlns:a16="http://schemas.microsoft.com/office/drawing/2014/main" id="{EE15B197-4303-4AC9-A9C4-3552D8E3CDD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131" name="Text Box 4">
          <a:extLst>
            <a:ext uri="{FF2B5EF4-FFF2-40B4-BE49-F238E27FC236}">
              <a16:creationId xmlns:a16="http://schemas.microsoft.com/office/drawing/2014/main" id="{E61D0134-3314-4B77-80D9-A7E237B8D9F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132" name="Text Box 6">
          <a:extLst>
            <a:ext uri="{FF2B5EF4-FFF2-40B4-BE49-F238E27FC236}">
              <a16:creationId xmlns:a16="http://schemas.microsoft.com/office/drawing/2014/main" id="{2DCD87E9-569C-432A-8261-32327233D8B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33" name="Text Box 4">
          <a:extLst>
            <a:ext uri="{FF2B5EF4-FFF2-40B4-BE49-F238E27FC236}">
              <a16:creationId xmlns:a16="http://schemas.microsoft.com/office/drawing/2014/main" id="{45C1557D-3EDA-4BB7-8E9D-DBDF58DCF9F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34" name="Text Box 6">
          <a:extLst>
            <a:ext uri="{FF2B5EF4-FFF2-40B4-BE49-F238E27FC236}">
              <a16:creationId xmlns:a16="http://schemas.microsoft.com/office/drawing/2014/main" id="{7E2BC3B6-5BCD-4415-A756-E622DC7B243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135" name="Text Box 4">
          <a:extLst>
            <a:ext uri="{FF2B5EF4-FFF2-40B4-BE49-F238E27FC236}">
              <a16:creationId xmlns:a16="http://schemas.microsoft.com/office/drawing/2014/main" id="{EA98CC8B-EDC5-49A7-89DE-F52B2CE0984A}"/>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136" name="Text Box 6">
          <a:extLst>
            <a:ext uri="{FF2B5EF4-FFF2-40B4-BE49-F238E27FC236}">
              <a16:creationId xmlns:a16="http://schemas.microsoft.com/office/drawing/2014/main" id="{2CDAE69A-AF5F-4C64-84E5-E2483CAB8BE0}"/>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137" name="Text Box 4">
          <a:extLst>
            <a:ext uri="{FF2B5EF4-FFF2-40B4-BE49-F238E27FC236}">
              <a16:creationId xmlns:a16="http://schemas.microsoft.com/office/drawing/2014/main" id="{50C59164-F745-473F-ACA8-0B72F224C3F7}"/>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138" name="Text Box 6">
          <a:extLst>
            <a:ext uri="{FF2B5EF4-FFF2-40B4-BE49-F238E27FC236}">
              <a16:creationId xmlns:a16="http://schemas.microsoft.com/office/drawing/2014/main" id="{FFF47332-BE44-4BA6-AB2A-6825AD409279}"/>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139" name="Text Box 4">
          <a:extLst>
            <a:ext uri="{FF2B5EF4-FFF2-40B4-BE49-F238E27FC236}">
              <a16:creationId xmlns:a16="http://schemas.microsoft.com/office/drawing/2014/main" id="{658F3253-6E85-4BDD-B974-5FDF81F0F6FA}"/>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140" name="Text Box 6">
          <a:extLst>
            <a:ext uri="{FF2B5EF4-FFF2-40B4-BE49-F238E27FC236}">
              <a16:creationId xmlns:a16="http://schemas.microsoft.com/office/drawing/2014/main" id="{CC86B3FB-264A-4191-98A9-1CA2262D6B29}"/>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44944"/>
    <xdr:sp macro="" textlink="">
      <xdr:nvSpPr>
        <xdr:cNvPr id="4141" name="Text Box 4">
          <a:extLst>
            <a:ext uri="{FF2B5EF4-FFF2-40B4-BE49-F238E27FC236}">
              <a16:creationId xmlns:a16="http://schemas.microsoft.com/office/drawing/2014/main" id="{071C6B62-643E-425E-AB2A-B2B8A8C9069F}"/>
            </a:ext>
          </a:extLst>
        </xdr:cNvPr>
        <xdr:cNvSpPr txBox="1">
          <a:spLocks noChangeArrowheads="1"/>
        </xdr:cNvSpPr>
      </xdr:nvSpPr>
      <xdr:spPr bwMode="auto">
        <a:xfrm>
          <a:off x="259556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44944"/>
    <xdr:sp macro="" textlink="">
      <xdr:nvSpPr>
        <xdr:cNvPr id="4142" name="Text Box 6">
          <a:extLst>
            <a:ext uri="{FF2B5EF4-FFF2-40B4-BE49-F238E27FC236}">
              <a16:creationId xmlns:a16="http://schemas.microsoft.com/office/drawing/2014/main" id="{E06E15DA-C49F-4F1A-9B13-4098B578ACBC}"/>
            </a:ext>
          </a:extLst>
        </xdr:cNvPr>
        <xdr:cNvSpPr txBox="1">
          <a:spLocks noChangeArrowheads="1"/>
        </xdr:cNvSpPr>
      </xdr:nvSpPr>
      <xdr:spPr bwMode="auto">
        <a:xfrm>
          <a:off x="259556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143" name="Text Box 4">
          <a:extLst>
            <a:ext uri="{FF2B5EF4-FFF2-40B4-BE49-F238E27FC236}">
              <a16:creationId xmlns:a16="http://schemas.microsoft.com/office/drawing/2014/main" id="{23A8FC2B-0D40-4615-A598-C8B4B1AF765C}"/>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44944"/>
    <xdr:sp macro="" textlink="">
      <xdr:nvSpPr>
        <xdr:cNvPr id="4144" name="Text Box 6">
          <a:extLst>
            <a:ext uri="{FF2B5EF4-FFF2-40B4-BE49-F238E27FC236}">
              <a16:creationId xmlns:a16="http://schemas.microsoft.com/office/drawing/2014/main" id="{35578DF9-8E49-4389-B207-271B63475676}"/>
            </a:ext>
          </a:extLst>
        </xdr:cNvPr>
        <xdr:cNvSpPr txBox="1">
          <a:spLocks noChangeArrowheads="1"/>
        </xdr:cNvSpPr>
      </xdr:nvSpPr>
      <xdr:spPr bwMode="auto">
        <a:xfrm>
          <a:off x="120650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44944"/>
    <xdr:sp macro="" textlink="">
      <xdr:nvSpPr>
        <xdr:cNvPr id="4145" name="Text Box 4">
          <a:extLst>
            <a:ext uri="{FF2B5EF4-FFF2-40B4-BE49-F238E27FC236}">
              <a16:creationId xmlns:a16="http://schemas.microsoft.com/office/drawing/2014/main" id="{C5873134-C11E-43C0-B5BD-F23585A21867}"/>
            </a:ext>
          </a:extLst>
        </xdr:cNvPr>
        <xdr:cNvSpPr txBox="1">
          <a:spLocks noChangeArrowheads="1"/>
        </xdr:cNvSpPr>
      </xdr:nvSpPr>
      <xdr:spPr bwMode="auto">
        <a:xfrm>
          <a:off x="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44944"/>
    <xdr:sp macro="" textlink="">
      <xdr:nvSpPr>
        <xdr:cNvPr id="4146" name="Text Box 6">
          <a:extLst>
            <a:ext uri="{FF2B5EF4-FFF2-40B4-BE49-F238E27FC236}">
              <a16:creationId xmlns:a16="http://schemas.microsoft.com/office/drawing/2014/main" id="{4BDFAAE1-0B20-47D6-B8FC-0DF3B1867F56}"/>
            </a:ext>
          </a:extLst>
        </xdr:cNvPr>
        <xdr:cNvSpPr txBox="1">
          <a:spLocks noChangeArrowheads="1"/>
        </xdr:cNvSpPr>
      </xdr:nvSpPr>
      <xdr:spPr bwMode="auto">
        <a:xfrm>
          <a:off x="0"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147" name="Text Box 6">
          <a:extLst>
            <a:ext uri="{FF2B5EF4-FFF2-40B4-BE49-F238E27FC236}">
              <a16:creationId xmlns:a16="http://schemas.microsoft.com/office/drawing/2014/main" id="{7635A51D-FF53-47C2-9E0D-07DC7F61ACF8}"/>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148" name="Text Box 4">
          <a:extLst>
            <a:ext uri="{FF2B5EF4-FFF2-40B4-BE49-F238E27FC236}">
              <a16:creationId xmlns:a16="http://schemas.microsoft.com/office/drawing/2014/main" id="{1FCF6DAE-4825-483C-ADC4-1F4396FCFE9B}"/>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44944"/>
    <xdr:sp macro="" textlink="">
      <xdr:nvSpPr>
        <xdr:cNvPr id="4149" name="Text Box 6">
          <a:extLst>
            <a:ext uri="{FF2B5EF4-FFF2-40B4-BE49-F238E27FC236}">
              <a16:creationId xmlns:a16="http://schemas.microsoft.com/office/drawing/2014/main" id="{5DBE6461-883A-4A3C-9144-CF3644AA6A6B}"/>
            </a:ext>
          </a:extLst>
        </xdr:cNvPr>
        <xdr:cNvSpPr txBox="1">
          <a:spLocks noChangeArrowheads="1"/>
        </xdr:cNvSpPr>
      </xdr:nvSpPr>
      <xdr:spPr bwMode="auto">
        <a:xfrm>
          <a:off x="5738813"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44944"/>
    <xdr:sp macro="" textlink="">
      <xdr:nvSpPr>
        <xdr:cNvPr id="4150" name="Text Box 4">
          <a:extLst>
            <a:ext uri="{FF2B5EF4-FFF2-40B4-BE49-F238E27FC236}">
              <a16:creationId xmlns:a16="http://schemas.microsoft.com/office/drawing/2014/main" id="{B35AD5E8-C2C5-4C1E-9C8F-A33FAF40EA24}"/>
            </a:ext>
          </a:extLst>
        </xdr:cNvPr>
        <xdr:cNvSpPr txBox="1">
          <a:spLocks noChangeArrowheads="1"/>
        </xdr:cNvSpPr>
      </xdr:nvSpPr>
      <xdr:spPr bwMode="auto">
        <a:xfrm>
          <a:off x="4524375"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44944"/>
    <xdr:sp macro="" textlink="">
      <xdr:nvSpPr>
        <xdr:cNvPr id="4151" name="Text Box 6">
          <a:extLst>
            <a:ext uri="{FF2B5EF4-FFF2-40B4-BE49-F238E27FC236}">
              <a16:creationId xmlns:a16="http://schemas.microsoft.com/office/drawing/2014/main" id="{45601C23-D953-4FC9-B22A-FAD867A929CD}"/>
            </a:ext>
          </a:extLst>
        </xdr:cNvPr>
        <xdr:cNvSpPr txBox="1">
          <a:spLocks noChangeArrowheads="1"/>
        </xdr:cNvSpPr>
      </xdr:nvSpPr>
      <xdr:spPr bwMode="auto">
        <a:xfrm>
          <a:off x="4524375" y="67357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152" name="Text Box 4">
          <a:extLst>
            <a:ext uri="{FF2B5EF4-FFF2-40B4-BE49-F238E27FC236}">
              <a16:creationId xmlns:a16="http://schemas.microsoft.com/office/drawing/2014/main" id="{CD38CD05-0493-4289-9AA9-4746FFAC6546}"/>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153" name="Text Box 6">
          <a:extLst>
            <a:ext uri="{FF2B5EF4-FFF2-40B4-BE49-F238E27FC236}">
              <a16:creationId xmlns:a16="http://schemas.microsoft.com/office/drawing/2014/main" id="{23BFD7F3-5B41-48AF-A304-E5A2B2F53930}"/>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154" name="Text Box 4">
          <a:extLst>
            <a:ext uri="{FF2B5EF4-FFF2-40B4-BE49-F238E27FC236}">
              <a16:creationId xmlns:a16="http://schemas.microsoft.com/office/drawing/2014/main" id="{DB24F542-E332-4C15-9FA5-F93D74E4ECA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155" name="Text Box 6">
          <a:extLst>
            <a:ext uri="{FF2B5EF4-FFF2-40B4-BE49-F238E27FC236}">
              <a16:creationId xmlns:a16="http://schemas.microsoft.com/office/drawing/2014/main" id="{FFB21F2C-A6F2-4588-B866-0905EB0AA52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156" name="Text Box 4">
          <a:extLst>
            <a:ext uri="{FF2B5EF4-FFF2-40B4-BE49-F238E27FC236}">
              <a16:creationId xmlns:a16="http://schemas.microsoft.com/office/drawing/2014/main" id="{0FCAC5E3-9E09-48DA-B341-22378EABD96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157" name="Text Box 6">
          <a:extLst>
            <a:ext uri="{FF2B5EF4-FFF2-40B4-BE49-F238E27FC236}">
              <a16:creationId xmlns:a16="http://schemas.microsoft.com/office/drawing/2014/main" id="{FB58D315-BB6C-4678-B0D7-04747CDDADA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158" name="Text Box 4">
          <a:extLst>
            <a:ext uri="{FF2B5EF4-FFF2-40B4-BE49-F238E27FC236}">
              <a16:creationId xmlns:a16="http://schemas.microsoft.com/office/drawing/2014/main" id="{DA32A155-F053-4E8F-BF30-3754D0B3323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159" name="Text Box 6">
          <a:extLst>
            <a:ext uri="{FF2B5EF4-FFF2-40B4-BE49-F238E27FC236}">
              <a16:creationId xmlns:a16="http://schemas.microsoft.com/office/drawing/2014/main" id="{CB7CAEEF-B3F4-413D-A096-7703A102E405}"/>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160" name="Text Box 4">
          <a:extLst>
            <a:ext uri="{FF2B5EF4-FFF2-40B4-BE49-F238E27FC236}">
              <a16:creationId xmlns:a16="http://schemas.microsoft.com/office/drawing/2014/main" id="{8827EA69-F307-4AFE-AC97-04A8EDE9DBF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161" name="Text Box 6">
          <a:extLst>
            <a:ext uri="{FF2B5EF4-FFF2-40B4-BE49-F238E27FC236}">
              <a16:creationId xmlns:a16="http://schemas.microsoft.com/office/drawing/2014/main" id="{B41DD5D7-0D31-47D2-9384-6977C9D9EA2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162" name="Text Box 4">
          <a:extLst>
            <a:ext uri="{FF2B5EF4-FFF2-40B4-BE49-F238E27FC236}">
              <a16:creationId xmlns:a16="http://schemas.microsoft.com/office/drawing/2014/main" id="{76BB239F-52AB-4674-A905-24814C3199B5}"/>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163" name="Text Box 6">
          <a:extLst>
            <a:ext uri="{FF2B5EF4-FFF2-40B4-BE49-F238E27FC236}">
              <a16:creationId xmlns:a16="http://schemas.microsoft.com/office/drawing/2014/main" id="{8B12B7D3-5B77-4B8F-8551-0751DA716B1F}"/>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64" name="Text Box 4">
          <a:extLst>
            <a:ext uri="{FF2B5EF4-FFF2-40B4-BE49-F238E27FC236}">
              <a16:creationId xmlns:a16="http://schemas.microsoft.com/office/drawing/2014/main" id="{687626FA-5358-4085-9067-CD9620C7B6A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65" name="Text Box 6">
          <a:extLst>
            <a:ext uri="{FF2B5EF4-FFF2-40B4-BE49-F238E27FC236}">
              <a16:creationId xmlns:a16="http://schemas.microsoft.com/office/drawing/2014/main" id="{41F38F5A-A2F0-4F15-A505-A47FDC9B3CA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66" name="Text Box 4">
          <a:extLst>
            <a:ext uri="{FF2B5EF4-FFF2-40B4-BE49-F238E27FC236}">
              <a16:creationId xmlns:a16="http://schemas.microsoft.com/office/drawing/2014/main" id="{0D1A8017-6730-4286-A680-8C8016DA56D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67" name="Text Box 6">
          <a:extLst>
            <a:ext uri="{FF2B5EF4-FFF2-40B4-BE49-F238E27FC236}">
              <a16:creationId xmlns:a16="http://schemas.microsoft.com/office/drawing/2014/main" id="{F5DEA9DC-CEBD-4432-A43E-9E115561D11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168" name="Text Box 4">
          <a:extLst>
            <a:ext uri="{FF2B5EF4-FFF2-40B4-BE49-F238E27FC236}">
              <a16:creationId xmlns:a16="http://schemas.microsoft.com/office/drawing/2014/main" id="{D7A5FC04-1A95-4E93-83C6-EBBAC1CDF59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169" name="Text Box 6">
          <a:extLst>
            <a:ext uri="{FF2B5EF4-FFF2-40B4-BE49-F238E27FC236}">
              <a16:creationId xmlns:a16="http://schemas.microsoft.com/office/drawing/2014/main" id="{449FAB5B-A894-480F-8854-7985877FE3FE}"/>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170" name="Text Box 4">
          <a:extLst>
            <a:ext uri="{FF2B5EF4-FFF2-40B4-BE49-F238E27FC236}">
              <a16:creationId xmlns:a16="http://schemas.microsoft.com/office/drawing/2014/main" id="{72F61CF4-9813-42F8-9EDC-01F093BC6F9A}"/>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171" name="Text Box 6">
          <a:extLst>
            <a:ext uri="{FF2B5EF4-FFF2-40B4-BE49-F238E27FC236}">
              <a16:creationId xmlns:a16="http://schemas.microsoft.com/office/drawing/2014/main" id="{DFCE56D4-43FC-4687-863E-00AB9C65172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72" name="Text Box 4">
          <a:extLst>
            <a:ext uri="{FF2B5EF4-FFF2-40B4-BE49-F238E27FC236}">
              <a16:creationId xmlns:a16="http://schemas.microsoft.com/office/drawing/2014/main" id="{B3318385-8AFD-40DC-9CE7-3E8FCF95BB9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73" name="Text Box 6">
          <a:extLst>
            <a:ext uri="{FF2B5EF4-FFF2-40B4-BE49-F238E27FC236}">
              <a16:creationId xmlns:a16="http://schemas.microsoft.com/office/drawing/2014/main" id="{576DF870-C8D2-463D-94AC-6E050391424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74" name="Text Box 4">
          <a:extLst>
            <a:ext uri="{FF2B5EF4-FFF2-40B4-BE49-F238E27FC236}">
              <a16:creationId xmlns:a16="http://schemas.microsoft.com/office/drawing/2014/main" id="{0B324AFA-17EF-4B40-8B69-8EA83DB2F2B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75" name="Text Box 6">
          <a:extLst>
            <a:ext uri="{FF2B5EF4-FFF2-40B4-BE49-F238E27FC236}">
              <a16:creationId xmlns:a16="http://schemas.microsoft.com/office/drawing/2014/main" id="{4EC07CA6-5AF7-471E-864B-2106F594EA1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76" name="Text Box 4">
          <a:extLst>
            <a:ext uri="{FF2B5EF4-FFF2-40B4-BE49-F238E27FC236}">
              <a16:creationId xmlns:a16="http://schemas.microsoft.com/office/drawing/2014/main" id="{0B460E8C-F25E-4D8C-A563-CA03861EDE3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177" name="Text Box 6">
          <a:extLst>
            <a:ext uri="{FF2B5EF4-FFF2-40B4-BE49-F238E27FC236}">
              <a16:creationId xmlns:a16="http://schemas.microsoft.com/office/drawing/2014/main" id="{530166A3-6C1A-4EF7-B5BC-F013E0EE164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78" name="Text Box 4">
          <a:extLst>
            <a:ext uri="{FF2B5EF4-FFF2-40B4-BE49-F238E27FC236}">
              <a16:creationId xmlns:a16="http://schemas.microsoft.com/office/drawing/2014/main" id="{123E74E4-1132-4491-859E-2F90426A2FA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79" name="Text Box 6">
          <a:extLst>
            <a:ext uri="{FF2B5EF4-FFF2-40B4-BE49-F238E27FC236}">
              <a16:creationId xmlns:a16="http://schemas.microsoft.com/office/drawing/2014/main" id="{E952736D-7E72-4922-91A6-973CCD0428F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180" name="Text Box 4">
          <a:extLst>
            <a:ext uri="{FF2B5EF4-FFF2-40B4-BE49-F238E27FC236}">
              <a16:creationId xmlns:a16="http://schemas.microsoft.com/office/drawing/2014/main" id="{0639AF4F-6AF3-4F3B-8810-C09826CFFE7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181" name="Text Box 6">
          <a:extLst>
            <a:ext uri="{FF2B5EF4-FFF2-40B4-BE49-F238E27FC236}">
              <a16:creationId xmlns:a16="http://schemas.microsoft.com/office/drawing/2014/main" id="{8E9775BA-5640-470D-8BC2-AE3C4D9037A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82" name="Text Box 4">
          <a:extLst>
            <a:ext uri="{FF2B5EF4-FFF2-40B4-BE49-F238E27FC236}">
              <a16:creationId xmlns:a16="http://schemas.microsoft.com/office/drawing/2014/main" id="{39301B10-3ADB-454A-B704-5A47FA0F22A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83" name="Text Box 6">
          <a:extLst>
            <a:ext uri="{FF2B5EF4-FFF2-40B4-BE49-F238E27FC236}">
              <a16:creationId xmlns:a16="http://schemas.microsoft.com/office/drawing/2014/main" id="{831488B4-AFD2-4C48-9D7E-48F85E8CC12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184" name="Text Box 4">
          <a:extLst>
            <a:ext uri="{FF2B5EF4-FFF2-40B4-BE49-F238E27FC236}">
              <a16:creationId xmlns:a16="http://schemas.microsoft.com/office/drawing/2014/main" id="{8266F3DB-355F-4F60-976F-76963DD6A5E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185" name="Text Box 6">
          <a:extLst>
            <a:ext uri="{FF2B5EF4-FFF2-40B4-BE49-F238E27FC236}">
              <a16:creationId xmlns:a16="http://schemas.microsoft.com/office/drawing/2014/main" id="{E2B46FCC-6785-49BE-A540-65BC4D41401F}"/>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86" name="Text Box 4">
          <a:extLst>
            <a:ext uri="{FF2B5EF4-FFF2-40B4-BE49-F238E27FC236}">
              <a16:creationId xmlns:a16="http://schemas.microsoft.com/office/drawing/2014/main" id="{E3022A4F-4891-444D-B6A4-59129BA838F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187" name="Text Box 6">
          <a:extLst>
            <a:ext uri="{FF2B5EF4-FFF2-40B4-BE49-F238E27FC236}">
              <a16:creationId xmlns:a16="http://schemas.microsoft.com/office/drawing/2014/main" id="{798DC01D-B1DE-4F38-A55C-7F148832A5F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188" name="Text Box 4">
          <a:extLst>
            <a:ext uri="{FF2B5EF4-FFF2-40B4-BE49-F238E27FC236}">
              <a16:creationId xmlns:a16="http://schemas.microsoft.com/office/drawing/2014/main" id="{1CC3E548-FDFE-47D5-B2EC-CE4186200A6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189" name="Text Box 6">
          <a:extLst>
            <a:ext uri="{FF2B5EF4-FFF2-40B4-BE49-F238E27FC236}">
              <a16:creationId xmlns:a16="http://schemas.microsoft.com/office/drawing/2014/main" id="{929BC2DF-7A75-40A8-BECF-33552B41F49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190" name="Text Box 6">
          <a:extLst>
            <a:ext uri="{FF2B5EF4-FFF2-40B4-BE49-F238E27FC236}">
              <a16:creationId xmlns:a16="http://schemas.microsoft.com/office/drawing/2014/main" id="{434E914F-A16C-4954-A895-7C859F059EAD}"/>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91" name="Text Box 4">
          <a:extLst>
            <a:ext uri="{FF2B5EF4-FFF2-40B4-BE49-F238E27FC236}">
              <a16:creationId xmlns:a16="http://schemas.microsoft.com/office/drawing/2014/main" id="{F80F34B4-A400-457F-80F7-08982AA7275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192" name="Text Box 6">
          <a:extLst>
            <a:ext uri="{FF2B5EF4-FFF2-40B4-BE49-F238E27FC236}">
              <a16:creationId xmlns:a16="http://schemas.microsoft.com/office/drawing/2014/main" id="{4215625B-E8E5-4D45-AAAB-1CB90DF06E7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193" name="Text Box 4">
          <a:extLst>
            <a:ext uri="{FF2B5EF4-FFF2-40B4-BE49-F238E27FC236}">
              <a16:creationId xmlns:a16="http://schemas.microsoft.com/office/drawing/2014/main" id="{B056653F-8743-48E5-A161-9ED2F6B61E6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194" name="Text Box 6">
          <a:extLst>
            <a:ext uri="{FF2B5EF4-FFF2-40B4-BE49-F238E27FC236}">
              <a16:creationId xmlns:a16="http://schemas.microsoft.com/office/drawing/2014/main" id="{851FBBA9-CD8F-4FF7-B320-755242193AC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195" name="Text Box 4">
          <a:extLst>
            <a:ext uri="{FF2B5EF4-FFF2-40B4-BE49-F238E27FC236}">
              <a16:creationId xmlns:a16="http://schemas.microsoft.com/office/drawing/2014/main" id="{F5D06A55-09B1-4A68-BF1C-D55509FEBE2E}"/>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196" name="Text Box 6">
          <a:extLst>
            <a:ext uri="{FF2B5EF4-FFF2-40B4-BE49-F238E27FC236}">
              <a16:creationId xmlns:a16="http://schemas.microsoft.com/office/drawing/2014/main" id="{913195E8-32FA-42EC-A887-D2D04130826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197" name="Text Box 4">
          <a:extLst>
            <a:ext uri="{FF2B5EF4-FFF2-40B4-BE49-F238E27FC236}">
              <a16:creationId xmlns:a16="http://schemas.microsoft.com/office/drawing/2014/main" id="{BC7A9B96-4686-47A3-84D3-1F9463B7165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198" name="Text Box 6">
          <a:extLst>
            <a:ext uri="{FF2B5EF4-FFF2-40B4-BE49-F238E27FC236}">
              <a16:creationId xmlns:a16="http://schemas.microsoft.com/office/drawing/2014/main" id="{2E6CAB89-469C-4E64-AC7E-56186312318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199" name="Text Box 4">
          <a:extLst>
            <a:ext uri="{FF2B5EF4-FFF2-40B4-BE49-F238E27FC236}">
              <a16:creationId xmlns:a16="http://schemas.microsoft.com/office/drawing/2014/main" id="{D02DC32D-BF35-4BD7-8321-93C2BAC6958F}"/>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00" name="Text Box 6">
          <a:extLst>
            <a:ext uri="{FF2B5EF4-FFF2-40B4-BE49-F238E27FC236}">
              <a16:creationId xmlns:a16="http://schemas.microsoft.com/office/drawing/2014/main" id="{EFBF825E-728B-47E7-8BC6-256DA630A3BE}"/>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01" name="Text Box 4">
          <a:extLst>
            <a:ext uri="{FF2B5EF4-FFF2-40B4-BE49-F238E27FC236}">
              <a16:creationId xmlns:a16="http://schemas.microsoft.com/office/drawing/2014/main" id="{E9D52EB5-0220-4634-BC00-CF8C8199709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02" name="Text Box 6">
          <a:extLst>
            <a:ext uri="{FF2B5EF4-FFF2-40B4-BE49-F238E27FC236}">
              <a16:creationId xmlns:a16="http://schemas.microsoft.com/office/drawing/2014/main" id="{40E43DE2-915C-404C-8AE5-2A78B0E63FA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03" name="Text Box 4">
          <a:extLst>
            <a:ext uri="{FF2B5EF4-FFF2-40B4-BE49-F238E27FC236}">
              <a16:creationId xmlns:a16="http://schemas.microsoft.com/office/drawing/2014/main" id="{25C95229-6F42-4CE6-B31D-46032A39614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04" name="Text Box 6">
          <a:extLst>
            <a:ext uri="{FF2B5EF4-FFF2-40B4-BE49-F238E27FC236}">
              <a16:creationId xmlns:a16="http://schemas.microsoft.com/office/drawing/2014/main" id="{3C424234-1193-46C1-89C8-08A7333BA2E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205" name="Text Box 4">
          <a:extLst>
            <a:ext uri="{FF2B5EF4-FFF2-40B4-BE49-F238E27FC236}">
              <a16:creationId xmlns:a16="http://schemas.microsoft.com/office/drawing/2014/main" id="{0ECD419E-157D-40AD-8946-2ECF9AB841BD}"/>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206" name="Text Box 6">
          <a:extLst>
            <a:ext uri="{FF2B5EF4-FFF2-40B4-BE49-F238E27FC236}">
              <a16:creationId xmlns:a16="http://schemas.microsoft.com/office/drawing/2014/main" id="{A17F7263-16FA-494E-8C46-40E964C65D15}"/>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07" name="Text Box 4">
          <a:extLst>
            <a:ext uri="{FF2B5EF4-FFF2-40B4-BE49-F238E27FC236}">
              <a16:creationId xmlns:a16="http://schemas.microsoft.com/office/drawing/2014/main" id="{7B444E1E-1702-4D71-BD3D-0D0004D8051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08" name="Text Box 6">
          <a:extLst>
            <a:ext uri="{FF2B5EF4-FFF2-40B4-BE49-F238E27FC236}">
              <a16:creationId xmlns:a16="http://schemas.microsoft.com/office/drawing/2014/main" id="{36D20CCD-252E-434A-9EA9-488C6F5BE5A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209" name="Text Box 4">
          <a:extLst>
            <a:ext uri="{FF2B5EF4-FFF2-40B4-BE49-F238E27FC236}">
              <a16:creationId xmlns:a16="http://schemas.microsoft.com/office/drawing/2014/main" id="{B7BD3E50-D73D-45AE-8773-4AFEB2588CF0}"/>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210" name="Text Box 6">
          <a:extLst>
            <a:ext uri="{FF2B5EF4-FFF2-40B4-BE49-F238E27FC236}">
              <a16:creationId xmlns:a16="http://schemas.microsoft.com/office/drawing/2014/main" id="{F24C4B94-6796-45BA-9BA9-5EE4058831E7}"/>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11" name="Text Box 4">
          <a:extLst>
            <a:ext uri="{FF2B5EF4-FFF2-40B4-BE49-F238E27FC236}">
              <a16:creationId xmlns:a16="http://schemas.microsoft.com/office/drawing/2014/main" id="{DD588579-CB80-4E47-84B5-76CA8654DFA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12" name="Text Box 6">
          <a:extLst>
            <a:ext uri="{FF2B5EF4-FFF2-40B4-BE49-F238E27FC236}">
              <a16:creationId xmlns:a16="http://schemas.microsoft.com/office/drawing/2014/main" id="{84021A1C-E091-4D53-9488-C9E0088A10D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13" name="Text Box 4">
          <a:extLst>
            <a:ext uri="{FF2B5EF4-FFF2-40B4-BE49-F238E27FC236}">
              <a16:creationId xmlns:a16="http://schemas.microsoft.com/office/drawing/2014/main" id="{2382B739-AC0E-4E85-A103-809BC7D4B9D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14" name="Text Box 6">
          <a:extLst>
            <a:ext uri="{FF2B5EF4-FFF2-40B4-BE49-F238E27FC236}">
              <a16:creationId xmlns:a16="http://schemas.microsoft.com/office/drawing/2014/main" id="{328AE724-DFFE-489D-B9C7-7CF29C27D5B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15" name="Text Box 4">
          <a:extLst>
            <a:ext uri="{FF2B5EF4-FFF2-40B4-BE49-F238E27FC236}">
              <a16:creationId xmlns:a16="http://schemas.microsoft.com/office/drawing/2014/main" id="{D54284FA-14AA-4F4D-9B03-2C67A6D200E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16" name="Text Box 6">
          <a:extLst>
            <a:ext uri="{FF2B5EF4-FFF2-40B4-BE49-F238E27FC236}">
              <a16:creationId xmlns:a16="http://schemas.microsoft.com/office/drawing/2014/main" id="{EBF4CA58-C0E4-4CC8-9B8D-78540E966E5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17" name="Text Box 4">
          <a:extLst>
            <a:ext uri="{FF2B5EF4-FFF2-40B4-BE49-F238E27FC236}">
              <a16:creationId xmlns:a16="http://schemas.microsoft.com/office/drawing/2014/main" id="{5530595B-81B5-4492-BAB8-9A696BD57D8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18" name="Text Box 6">
          <a:extLst>
            <a:ext uri="{FF2B5EF4-FFF2-40B4-BE49-F238E27FC236}">
              <a16:creationId xmlns:a16="http://schemas.microsoft.com/office/drawing/2014/main" id="{54DD0D8C-1C4D-46D8-BFD2-9C71A412118F}"/>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19" name="Text Box 4">
          <a:extLst>
            <a:ext uri="{FF2B5EF4-FFF2-40B4-BE49-F238E27FC236}">
              <a16:creationId xmlns:a16="http://schemas.microsoft.com/office/drawing/2014/main" id="{4CDEDE20-4E5C-4AB9-AAFC-153AE875019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20" name="Text Box 6">
          <a:extLst>
            <a:ext uri="{FF2B5EF4-FFF2-40B4-BE49-F238E27FC236}">
              <a16:creationId xmlns:a16="http://schemas.microsoft.com/office/drawing/2014/main" id="{FFCA901C-039B-4C67-8116-53C4F6C783D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21" name="Text Box 4">
          <a:extLst>
            <a:ext uri="{FF2B5EF4-FFF2-40B4-BE49-F238E27FC236}">
              <a16:creationId xmlns:a16="http://schemas.microsoft.com/office/drawing/2014/main" id="{3B3790FC-7B7F-4787-B621-396E37DA4F2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22" name="Text Box 6">
          <a:extLst>
            <a:ext uri="{FF2B5EF4-FFF2-40B4-BE49-F238E27FC236}">
              <a16:creationId xmlns:a16="http://schemas.microsoft.com/office/drawing/2014/main" id="{081D5B3C-FF13-4A4D-B278-27945EFA8BB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23" name="Text Box 4">
          <a:extLst>
            <a:ext uri="{FF2B5EF4-FFF2-40B4-BE49-F238E27FC236}">
              <a16:creationId xmlns:a16="http://schemas.microsoft.com/office/drawing/2014/main" id="{D0734E80-3873-4C95-BB4C-3A19C7E8E68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24" name="Text Box 6">
          <a:extLst>
            <a:ext uri="{FF2B5EF4-FFF2-40B4-BE49-F238E27FC236}">
              <a16:creationId xmlns:a16="http://schemas.microsoft.com/office/drawing/2014/main" id="{59AFD515-6088-49BA-A999-0A34A2AD345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25" name="Text Box 4">
          <a:extLst>
            <a:ext uri="{FF2B5EF4-FFF2-40B4-BE49-F238E27FC236}">
              <a16:creationId xmlns:a16="http://schemas.microsoft.com/office/drawing/2014/main" id="{D42F6949-8335-4917-AFA2-742B3364876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26" name="Text Box 6">
          <a:extLst>
            <a:ext uri="{FF2B5EF4-FFF2-40B4-BE49-F238E27FC236}">
              <a16:creationId xmlns:a16="http://schemas.microsoft.com/office/drawing/2014/main" id="{510F452A-70E0-44C9-B1BA-B7E4A9B5EBE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27" name="Text Box 4">
          <a:extLst>
            <a:ext uri="{FF2B5EF4-FFF2-40B4-BE49-F238E27FC236}">
              <a16:creationId xmlns:a16="http://schemas.microsoft.com/office/drawing/2014/main" id="{D4F3FF84-318B-4144-B32C-35E5B8654028}"/>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28" name="Text Box 6">
          <a:extLst>
            <a:ext uri="{FF2B5EF4-FFF2-40B4-BE49-F238E27FC236}">
              <a16:creationId xmlns:a16="http://schemas.microsoft.com/office/drawing/2014/main" id="{006CF7FE-21A3-4E43-8F67-1401221D9B7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29" name="Text Box 4">
          <a:extLst>
            <a:ext uri="{FF2B5EF4-FFF2-40B4-BE49-F238E27FC236}">
              <a16:creationId xmlns:a16="http://schemas.microsoft.com/office/drawing/2014/main" id="{AADE8310-20AD-4BE2-94F6-46879C8C3CD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30" name="Text Box 6">
          <a:extLst>
            <a:ext uri="{FF2B5EF4-FFF2-40B4-BE49-F238E27FC236}">
              <a16:creationId xmlns:a16="http://schemas.microsoft.com/office/drawing/2014/main" id="{291B2EA2-8F2C-4EE1-92A2-08B1FC33858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231" name="Text Box 4">
          <a:extLst>
            <a:ext uri="{FF2B5EF4-FFF2-40B4-BE49-F238E27FC236}">
              <a16:creationId xmlns:a16="http://schemas.microsoft.com/office/drawing/2014/main" id="{44BA864D-D4EB-489F-A564-C9FA9ED7E8D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232" name="Text Box 6">
          <a:extLst>
            <a:ext uri="{FF2B5EF4-FFF2-40B4-BE49-F238E27FC236}">
              <a16:creationId xmlns:a16="http://schemas.microsoft.com/office/drawing/2014/main" id="{6F19B7B3-B2BB-4A95-9551-486C8EEC783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33" name="Text Box 4">
          <a:extLst>
            <a:ext uri="{FF2B5EF4-FFF2-40B4-BE49-F238E27FC236}">
              <a16:creationId xmlns:a16="http://schemas.microsoft.com/office/drawing/2014/main" id="{D5829011-4ED9-45F9-9183-D5D4DEFA981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34" name="Text Box 6">
          <a:extLst>
            <a:ext uri="{FF2B5EF4-FFF2-40B4-BE49-F238E27FC236}">
              <a16:creationId xmlns:a16="http://schemas.microsoft.com/office/drawing/2014/main" id="{D21759FD-5767-49BB-8B78-9DD100C6C5C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235" name="Text Box 4">
          <a:extLst>
            <a:ext uri="{FF2B5EF4-FFF2-40B4-BE49-F238E27FC236}">
              <a16:creationId xmlns:a16="http://schemas.microsoft.com/office/drawing/2014/main" id="{49F43889-4C38-4A3A-8256-506908858CF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236" name="Text Box 6">
          <a:extLst>
            <a:ext uri="{FF2B5EF4-FFF2-40B4-BE49-F238E27FC236}">
              <a16:creationId xmlns:a16="http://schemas.microsoft.com/office/drawing/2014/main" id="{ED72E475-895B-4F96-B9E3-725BAFC45EE1}"/>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37" name="Text Box 4">
          <a:extLst>
            <a:ext uri="{FF2B5EF4-FFF2-40B4-BE49-F238E27FC236}">
              <a16:creationId xmlns:a16="http://schemas.microsoft.com/office/drawing/2014/main" id="{6EB177DD-C60E-48ED-BE3E-9A6E58A451C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38" name="Text Box 6">
          <a:extLst>
            <a:ext uri="{FF2B5EF4-FFF2-40B4-BE49-F238E27FC236}">
              <a16:creationId xmlns:a16="http://schemas.microsoft.com/office/drawing/2014/main" id="{3DA06312-E9CB-4D71-A4A1-D009C3C6E3D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239" name="Text Box 4">
          <a:extLst>
            <a:ext uri="{FF2B5EF4-FFF2-40B4-BE49-F238E27FC236}">
              <a16:creationId xmlns:a16="http://schemas.microsoft.com/office/drawing/2014/main" id="{F9F2F532-A3B7-42BF-A6E8-AEDD53A34CA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240" name="Text Box 6">
          <a:extLst>
            <a:ext uri="{FF2B5EF4-FFF2-40B4-BE49-F238E27FC236}">
              <a16:creationId xmlns:a16="http://schemas.microsoft.com/office/drawing/2014/main" id="{9236DE5D-2EFB-4E1B-86A9-F05B61A0205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41" name="Text Box 4">
          <a:extLst>
            <a:ext uri="{FF2B5EF4-FFF2-40B4-BE49-F238E27FC236}">
              <a16:creationId xmlns:a16="http://schemas.microsoft.com/office/drawing/2014/main" id="{8DC6462F-F7F9-4995-A714-36517FBF067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42" name="Text Box 6">
          <a:extLst>
            <a:ext uri="{FF2B5EF4-FFF2-40B4-BE49-F238E27FC236}">
              <a16:creationId xmlns:a16="http://schemas.microsoft.com/office/drawing/2014/main" id="{AAA11A94-F303-495A-838A-6C277AF122E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43" name="Text Box 4">
          <a:extLst>
            <a:ext uri="{FF2B5EF4-FFF2-40B4-BE49-F238E27FC236}">
              <a16:creationId xmlns:a16="http://schemas.microsoft.com/office/drawing/2014/main" id="{D416C628-B306-418F-9934-F7AFA73DA8B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44" name="Text Box 6">
          <a:extLst>
            <a:ext uri="{FF2B5EF4-FFF2-40B4-BE49-F238E27FC236}">
              <a16:creationId xmlns:a16="http://schemas.microsoft.com/office/drawing/2014/main" id="{105618ED-0958-4650-AC77-DE8E813EC58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45" name="Text Box 4">
          <a:extLst>
            <a:ext uri="{FF2B5EF4-FFF2-40B4-BE49-F238E27FC236}">
              <a16:creationId xmlns:a16="http://schemas.microsoft.com/office/drawing/2014/main" id="{B814C29B-FB30-4CF3-A9D1-131E937266B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46" name="Text Box 6">
          <a:extLst>
            <a:ext uri="{FF2B5EF4-FFF2-40B4-BE49-F238E27FC236}">
              <a16:creationId xmlns:a16="http://schemas.microsoft.com/office/drawing/2014/main" id="{FFEAE091-1ED7-4B43-B6AE-418B71F709D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47" name="Text Box 4">
          <a:extLst>
            <a:ext uri="{FF2B5EF4-FFF2-40B4-BE49-F238E27FC236}">
              <a16:creationId xmlns:a16="http://schemas.microsoft.com/office/drawing/2014/main" id="{F6225405-FB62-468E-B36C-7DD502DDBC3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48" name="Text Box 6">
          <a:extLst>
            <a:ext uri="{FF2B5EF4-FFF2-40B4-BE49-F238E27FC236}">
              <a16:creationId xmlns:a16="http://schemas.microsoft.com/office/drawing/2014/main" id="{3FB134CC-DBF3-4DE0-A5C4-26915040DCE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249" name="Text Box 4">
          <a:extLst>
            <a:ext uri="{FF2B5EF4-FFF2-40B4-BE49-F238E27FC236}">
              <a16:creationId xmlns:a16="http://schemas.microsoft.com/office/drawing/2014/main" id="{B236D479-D052-40B4-B71C-6A5BC8EDF9B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250" name="Text Box 6">
          <a:extLst>
            <a:ext uri="{FF2B5EF4-FFF2-40B4-BE49-F238E27FC236}">
              <a16:creationId xmlns:a16="http://schemas.microsoft.com/office/drawing/2014/main" id="{4E310C0A-1D3C-41C6-81F6-B49CE5903D65}"/>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51" name="Text Box 4">
          <a:extLst>
            <a:ext uri="{FF2B5EF4-FFF2-40B4-BE49-F238E27FC236}">
              <a16:creationId xmlns:a16="http://schemas.microsoft.com/office/drawing/2014/main" id="{5F0742FA-3D89-4B6A-B8D4-72671467025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52" name="Text Box 6">
          <a:extLst>
            <a:ext uri="{FF2B5EF4-FFF2-40B4-BE49-F238E27FC236}">
              <a16:creationId xmlns:a16="http://schemas.microsoft.com/office/drawing/2014/main" id="{FC819EBF-6EF6-4ED2-B06E-69C214B8C9F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253" name="Text Box 4">
          <a:extLst>
            <a:ext uri="{FF2B5EF4-FFF2-40B4-BE49-F238E27FC236}">
              <a16:creationId xmlns:a16="http://schemas.microsoft.com/office/drawing/2014/main" id="{205D52A5-735A-478F-9AA6-CA9927D7ABC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254" name="Text Box 6">
          <a:extLst>
            <a:ext uri="{FF2B5EF4-FFF2-40B4-BE49-F238E27FC236}">
              <a16:creationId xmlns:a16="http://schemas.microsoft.com/office/drawing/2014/main" id="{5D54AA11-21BC-490E-B5C2-50027C215D8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255" name="Text Box 6">
          <a:extLst>
            <a:ext uri="{FF2B5EF4-FFF2-40B4-BE49-F238E27FC236}">
              <a16:creationId xmlns:a16="http://schemas.microsoft.com/office/drawing/2014/main" id="{0F459C76-A8C9-412C-BB39-C030700D4886}"/>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56" name="Text Box 4">
          <a:extLst>
            <a:ext uri="{FF2B5EF4-FFF2-40B4-BE49-F238E27FC236}">
              <a16:creationId xmlns:a16="http://schemas.microsoft.com/office/drawing/2014/main" id="{C4AD545A-24B5-48D6-A0B0-BBA6B0C6C16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257" name="Text Box 6">
          <a:extLst>
            <a:ext uri="{FF2B5EF4-FFF2-40B4-BE49-F238E27FC236}">
              <a16:creationId xmlns:a16="http://schemas.microsoft.com/office/drawing/2014/main" id="{E4D07D10-9A5C-4816-8700-A5113AE7686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258" name="Text Box 4">
          <a:extLst>
            <a:ext uri="{FF2B5EF4-FFF2-40B4-BE49-F238E27FC236}">
              <a16:creationId xmlns:a16="http://schemas.microsoft.com/office/drawing/2014/main" id="{9D9FCCD8-4A40-4267-9CF1-A75B986379C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259" name="Text Box 6">
          <a:extLst>
            <a:ext uri="{FF2B5EF4-FFF2-40B4-BE49-F238E27FC236}">
              <a16:creationId xmlns:a16="http://schemas.microsoft.com/office/drawing/2014/main" id="{258135B2-7941-4B43-9024-19D9B5B49CF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260" name="Text Box 6">
          <a:extLst>
            <a:ext uri="{FF2B5EF4-FFF2-40B4-BE49-F238E27FC236}">
              <a16:creationId xmlns:a16="http://schemas.microsoft.com/office/drawing/2014/main" id="{1DCEF585-9595-458A-AAE4-EBD97998D3DB}"/>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61" name="Text Box 4">
          <a:extLst>
            <a:ext uri="{FF2B5EF4-FFF2-40B4-BE49-F238E27FC236}">
              <a16:creationId xmlns:a16="http://schemas.microsoft.com/office/drawing/2014/main" id="{7882374B-FA04-4583-B4AD-D45D99BEF1BD}"/>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62" name="Text Box 6">
          <a:extLst>
            <a:ext uri="{FF2B5EF4-FFF2-40B4-BE49-F238E27FC236}">
              <a16:creationId xmlns:a16="http://schemas.microsoft.com/office/drawing/2014/main" id="{CD06CAB8-B987-4511-8995-5BA5A6A48E28}"/>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63" name="Text Box 4">
          <a:extLst>
            <a:ext uri="{FF2B5EF4-FFF2-40B4-BE49-F238E27FC236}">
              <a16:creationId xmlns:a16="http://schemas.microsoft.com/office/drawing/2014/main" id="{91547820-2359-4F72-87E9-896F3C48DDF4}"/>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64" name="Text Box 6">
          <a:extLst>
            <a:ext uri="{FF2B5EF4-FFF2-40B4-BE49-F238E27FC236}">
              <a16:creationId xmlns:a16="http://schemas.microsoft.com/office/drawing/2014/main" id="{C28854A5-AF78-48D2-BA4E-6DF831BDC625}"/>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65" name="Text Box 4">
          <a:extLst>
            <a:ext uri="{FF2B5EF4-FFF2-40B4-BE49-F238E27FC236}">
              <a16:creationId xmlns:a16="http://schemas.microsoft.com/office/drawing/2014/main" id="{19582856-CB71-4EAD-B2A5-1BA540939D1E}"/>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66" name="Text Box 6">
          <a:extLst>
            <a:ext uri="{FF2B5EF4-FFF2-40B4-BE49-F238E27FC236}">
              <a16:creationId xmlns:a16="http://schemas.microsoft.com/office/drawing/2014/main" id="{E178EA4D-5D64-4C89-82AA-9E6FFF62C723}"/>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67" name="Text Box 4">
          <a:extLst>
            <a:ext uri="{FF2B5EF4-FFF2-40B4-BE49-F238E27FC236}">
              <a16:creationId xmlns:a16="http://schemas.microsoft.com/office/drawing/2014/main" id="{C0F36C7C-21EE-4777-871C-525037F3B6F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68" name="Text Box 6">
          <a:extLst>
            <a:ext uri="{FF2B5EF4-FFF2-40B4-BE49-F238E27FC236}">
              <a16:creationId xmlns:a16="http://schemas.microsoft.com/office/drawing/2014/main" id="{736FB894-5251-4EFB-BDFE-B676BDDE7767}"/>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69" name="Text Box 4">
          <a:extLst>
            <a:ext uri="{FF2B5EF4-FFF2-40B4-BE49-F238E27FC236}">
              <a16:creationId xmlns:a16="http://schemas.microsoft.com/office/drawing/2014/main" id="{0CBEE61C-BE21-4786-A72E-AFAD0C885C8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70" name="Text Box 6">
          <a:extLst>
            <a:ext uri="{FF2B5EF4-FFF2-40B4-BE49-F238E27FC236}">
              <a16:creationId xmlns:a16="http://schemas.microsoft.com/office/drawing/2014/main" id="{731EEAE0-A57E-45E8-AEDD-0D8F24593B7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271" name="Text Box 6">
          <a:extLst>
            <a:ext uri="{FF2B5EF4-FFF2-40B4-BE49-F238E27FC236}">
              <a16:creationId xmlns:a16="http://schemas.microsoft.com/office/drawing/2014/main" id="{1146EC40-E499-4AE3-8BA0-FB8D368C7474}"/>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72" name="Text Box 4">
          <a:extLst>
            <a:ext uri="{FF2B5EF4-FFF2-40B4-BE49-F238E27FC236}">
              <a16:creationId xmlns:a16="http://schemas.microsoft.com/office/drawing/2014/main" id="{37F6F6F3-DFF8-4BD7-9A74-0BE35E7A29C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73" name="Text Box 6">
          <a:extLst>
            <a:ext uri="{FF2B5EF4-FFF2-40B4-BE49-F238E27FC236}">
              <a16:creationId xmlns:a16="http://schemas.microsoft.com/office/drawing/2014/main" id="{720F833F-C747-444F-8DC1-4A793468AC63}"/>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274" name="Text Box 6">
          <a:extLst>
            <a:ext uri="{FF2B5EF4-FFF2-40B4-BE49-F238E27FC236}">
              <a16:creationId xmlns:a16="http://schemas.microsoft.com/office/drawing/2014/main" id="{A9075973-AAC1-4F39-B280-99583318E9E2}"/>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275" name="Text Box 4">
          <a:extLst>
            <a:ext uri="{FF2B5EF4-FFF2-40B4-BE49-F238E27FC236}">
              <a16:creationId xmlns:a16="http://schemas.microsoft.com/office/drawing/2014/main" id="{5E2E858D-2274-45C5-9DE7-8BFB73D18866}"/>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276" name="Text Box 6">
          <a:extLst>
            <a:ext uri="{FF2B5EF4-FFF2-40B4-BE49-F238E27FC236}">
              <a16:creationId xmlns:a16="http://schemas.microsoft.com/office/drawing/2014/main" id="{528A8316-600B-4687-BCD6-503C332A80E9}"/>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77" name="Text Box 4">
          <a:extLst>
            <a:ext uri="{FF2B5EF4-FFF2-40B4-BE49-F238E27FC236}">
              <a16:creationId xmlns:a16="http://schemas.microsoft.com/office/drawing/2014/main" id="{60E82351-5188-464D-A2D1-F739223604B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78" name="Text Box 6">
          <a:extLst>
            <a:ext uri="{FF2B5EF4-FFF2-40B4-BE49-F238E27FC236}">
              <a16:creationId xmlns:a16="http://schemas.microsoft.com/office/drawing/2014/main" id="{A655A7FC-E4D2-4CDF-858A-5F4C7824798B}"/>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79" name="Text Box 4">
          <a:extLst>
            <a:ext uri="{FF2B5EF4-FFF2-40B4-BE49-F238E27FC236}">
              <a16:creationId xmlns:a16="http://schemas.microsoft.com/office/drawing/2014/main" id="{D2B4C517-8E1C-481E-9D56-9763B29E25E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80" name="Text Box 6">
          <a:extLst>
            <a:ext uri="{FF2B5EF4-FFF2-40B4-BE49-F238E27FC236}">
              <a16:creationId xmlns:a16="http://schemas.microsoft.com/office/drawing/2014/main" id="{5F52DBD0-DC6F-4619-9E9E-44A95362D10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81" name="Text Box 4">
          <a:extLst>
            <a:ext uri="{FF2B5EF4-FFF2-40B4-BE49-F238E27FC236}">
              <a16:creationId xmlns:a16="http://schemas.microsoft.com/office/drawing/2014/main" id="{BBBB1FEC-795B-4248-8AAE-B651F3EECE3B}"/>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282" name="Text Box 6">
          <a:extLst>
            <a:ext uri="{FF2B5EF4-FFF2-40B4-BE49-F238E27FC236}">
              <a16:creationId xmlns:a16="http://schemas.microsoft.com/office/drawing/2014/main" id="{234A1202-4F6F-4E0D-85E2-834E535A3356}"/>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83" name="Text Box 4">
          <a:extLst>
            <a:ext uri="{FF2B5EF4-FFF2-40B4-BE49-F238E27FC236}">
              <a16:creationId xmlns:a16="http://schemas.microsoft.com/office/drawing/2014/main" id="{0F910562-56F6-474E-B264-29A0ECF3C307}"/>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284" name="Text Box 6">
          <a:extLst>
            <a:ext uri="{FF2B5EF4-FFF2-40B4-BE49-F238E27FC236}">
              <a16:creationId xmlns:a16="http://schemas.microsoft.com/office/drawing/2014/main" id="{54B12B8E-CD97-4474-A1CE-9D9EBD05C40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85" name="Text Box 4">
          <a:extLst>
            <a:ext uri="{FF2B5EF4-FFF2-40B4-BE49-F238E27FC236}">
              <a16:creationId xmlns:a16="http://schemas.microsoft.com/office/drawing/2014/main" id="{DC5CEAE2-077D-45A1-BE19-EA556C89D1F3}"/>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86" name="Text Box 6">
          <a:extLst>
            <a:ext uri="{FF2B5EF4-FFF2-40B4-BE49-F238E27FC236}">
              <a16:creationId xmlns:a16="http://schemas.microsoft.com/office/drawing/2014/main" id="{0613CA17-9171-420E-898E-3AB979FBCD58}"/>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87" name="Text Box 4">
          <a:extLst>
            <a:ext uri="{FF2B5EF4-FFF2-40B4-BE49-F238E27FC236}">
              <a16:creationId xmlns:a16="http://schemas.microsoft.com/office/drawing/2014/main" id="{0925C003-2E34-41F8-AAF6-BB161FD7A3D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88" name="Text Box 6">
          <a:extLst>
            <a:ext uri="{FF2B5EF4-FFF2-40B4-BE49-F238E27FC236}">
              <a16:creationId xmlns:a16="http://schemas.microsoft.com/office/drawing/2014/main" id="{1B27BD66-ECB8-416B-BD00-7B3D8693211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89" name="Text Box 4">
          <a:extLst>
            <a:ext uri="{FF2B5EF4-FFF2-40B4-BE49-F238E27FC236}">
              <a16:creationId xmlns:a16="http://schemas.microsoft.com/office/drawing/2014/main" id="{F0DEB9FB-4139-44FC-95F8-B3E7FA724BD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90" name="Text Box 6">
          <a:extLst>
            <a:ext uri="{FF2B5EF4-FFF2-40B4-BE49-F238E27FC236}">
              <a16:creationId xmlns:a16="http://schemas.microsoft.com/office/drawing/2014/main" id="{AC4D9310-06B3-460B-A2F0-2FF09D75A8D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91" name="Text Box 4">
          <a:extLst>
            <a:ext uri="{FF2B5EF4-FFF2-40B4-BE49-F238E27FC236}">
              <a16:creationId xmlns:a16="http://schemas.microsoft.com/office/drawing/2014/main" id="{C3402612-A31B-4424-8CF3-F9FF0D591E3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92" name="Text Box 6">
          <a:extLst>
            <a:ext uri="{FF2B5EF4-FFF2-40B4-BE49-F238E27FC236}">
              <a16:creationId xmlns:a16="http://schemas.microsoft.com/office/drawing/2014/main" id="{E1D6BA9B-C6BA-4CF7-B7D2-34749602B18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93" name="Text Box 4">
          <a:extLst>
            <a:ext uri="{FF2B5EF4-FFF2-40B4-BE49-F238E27FC236}">
              <a16:creationId xmlns:a16="http://schemas.microsoft.com/office/drawing/2014/main" id="{78BB8462-55D4-4536-88A5-438C1CD9010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294" name="Text Box 6">
          <a:extLst>
            <a:ext uri="{FF2B5EF4-FFF2-40B4-BE49-F238E27FC236}">
              <a16:creationId xmlns:a16="http://schemas.microsoft.com/office/drawing/2014/main" id="{E1E2FA94-E0FB-4439-ACDE-BC96C1F4DA7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95" name="Text Box 4">
          <a:extLst>
            <a:ext uri="{FF2B5EF4-FFF2-40B4-BE49-F238E27FC236}">
              <a16:creationId xmlns:a16="http://schemas.microsoft.com/office/drawing/2014/main" id="{6D4F9ABE-4F71-4C10-9280-C9676784F16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296" name="Text Box 6">
          <a:extLst>
            <a:ext uri="{FF2B5EF4-FFF2-40B4-BE49-F238E27FC236}">
              <a16:creationId xmlns:a16="http://schemas.microsoft.com/office/drawing/2014/main" id="{1C14DEB1-0A8F-4818-A154-788507BED9C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97" name="Text Box 4">
          <a:extLst>
            <a:ext uri="{FF2B5EF4-FFF2-40B4-BE49-F238E27FC236}">
              <a16:creationId xmlns:a16="http://schemas.microsoft.com/office/drawing/2014/main" id="{DE443329-C008-424A-B5DF-122D8813205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298" name="Text Box 6">
          <a:extLst>
            <a:ext uri="{FF2B5EF4-FFF2-40B4-BE49-F238E27FC236}">
              <a16:creationId xmlns:a16="http://schemas.microsoft.com/office/drawing/2014/main" id="{522ADADB-21BA-4031-9D3F-D80A7FBF6EB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299" name="Text Box 4">
          <a:extLst>
            <a:ext uri="{FF2B5EF4-FFF2-40B4-BE49-F238E27FC236}">
              <a16:creationId xmlns:a16="http://schemas.microsoft.com/office/drawing/2014/main" id="{DD7BA0D6-76DD-4442-818D-DAFD977BD99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300" name="Text Box 6">
          <a:extLst>
            <a:ext uri="{FF2B5EF4-FFF2-40B4-BE49-F238E27FC236}">
              <a16:creationId xmlns:a16="http://schemas.microsoft.com/office/drawing/2014/main" id="{470CC593-D0E0-412D-8A94-CBD3248EB7B1}"/>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01" name="Text Box 4">
          <a:extLst>
            <a:ext uri="{FF2B5EF4-FFF2-40B4-BE49-F238E27FC236}">
              <a16:creationId xmlns:a16="http://schemas.microsoft.com/office/drawing/2014/main" id="{8A5CCB16-34EA-44EB-A57F-2FC451EFDAF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02" name="Text Box 6">
          <a:extLst>
            <a:ext uri="{FF2B5EF4-FFF2-40B4-BE49-F238E27FC236}">
              <a16:creationId xmlns:a16="http://schemas.microsoft.com/office/drawing/2014/main" id="{58764D05-CA8E-47B0-BCA9-EB1A3226718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03" name="Text Box 4">
          <a:extLst>
            <a:ext uri="{FF2B5EF4-FFF2-40B4-BE49-F238E27FC236}">
              <a16:creationId xmlns:a16="http://schemas.microsoft.com/office/drawing/2014/main" id="{7B07215C-DC41-4B18-9575-E138021CE25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04" name="Text Box 6">
          <a:extLst>
            <a:ext uri="{FF2B5EF4-FFF2-40B4-BE49-F238E27FC236}">
              <a16:creationId xmlns:a16="http://schemas.microsoft.com/office/drawing/2014/main" id="{7184EC93-C697-4724-A88D-FEE206BD22D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305" name="Text Box 4">
          <a:extLst>
            <a:ext uri="{FF2B5EF4-FFF2-40B4-BE49-F238E27FC236}">
              <a16:creationId xmlns:a16="http://schemas.microsoft.com/office/drawing/2014/main" id="{4D6F68EB-4734-4D6F-B50C-F36189248AE4}"/>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306" name="Text Box 6">
          <a:extLst>
            <a:ext uri="{FF2B5EF4-FFF2-40B4-BE49-F238E27FC236}">
              <a16:creationId xmlns:a16="http://schemas.microsoft.com/office/drawing/2014/main" id="{AE6EE10E-B850-41FF-848B-96B736B7ACC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07" name="Text Box 4">
          <a:extLst>
            <a:ext uri="{FF2B5EF4-FFF2-40B4-BE49-F238E27FC236}">
              <a16:creationId xmlns:a16="http://schemas.microsoft.com/office/drawing/2014/main" id="{3D851D13-2A86-4B69-AA9A-F0CA79AB199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08" name="Text Box 6">
          <a:extLst>
            <a:ext uri="{FF2B5EF4-FFF2-40B4-BE49-F238E27FC236}">
              <a16:creationId xmlns:a16="http://schemas.microsoft.com/office/drawing/2014/main" id="{8FE99B83-36CC-4F1E-877A-D3CE2982F9F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09" name="Text Box 4">
          <a:extLst>
            <a:ext uri="{FF2B5EF4-FFF2-40B4-BE49-F238E27FC236}">
              <a16:creationId xmlns:a16="http://schemas.microsoft.com/office/drawing/2014/main" id="{A29FF433-5A0B-4974-B58C-6472D278853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10" name="Text Box 6">
          <a:extLst>
            <a:ext uri="{FF2B5EF4-FFF2-40B4-BE49-F238E27FC236}">
              <a16:creationId xmlns:a16="http://schemas.microsoft.com/office/drawing/2014/main" id="{4491B58F-2E33-4288-BC3A-250A77A961D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11" name="Text Box 4">
          <a:extLst>
            <a:ext uri="{FF2B5EF4-FFF2-40B4-BE49-F238E27FC236}">
              <a16:creationId xmlns:a16="http://schemas.microsoft.com/office/drawing/2014/main" id="{FCEDD21C-0741-400F-871C-80D379D75F5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12" name="Text Box 6">
          <a:extLst>
            <a:ext uri="{FF2B5EF4-FFF2-40B4-BE49-F238E27FC236}">
              <a16:creationId xmlns:a16="http://schemas.microsoft.com/office/drawing/2014/main" id="{98D6DE96-B387-4382-A9F3-0CCCB8D0541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13" name="Text Box 4">
          <a:extLst>
            <a:ext uri="{FF2B5EF4-FFF2-40B4-BE49-F238E27FC236}">
              <a16:creationId xmlns:a16="http://schemas.microsoft.com/office/drawing/2014/main" id="{69581C24-A4BC-4E7D-80E1-79161C4B101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14" name="Text Box 6">
          <a:extLst>
            <a:ext uri="{FF2B5EF4-FFF2-40B4-BE49-F238E27FC236}">
              <a16:creationId xmlns:a16="http://schemas.microsoft.com/office/drawing/2014/main" id="{4780AA98-CBA4-458E-9E06-D04E832C1E8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15" name="Text Box 4">
          <a:extLst>
            <a:ext uri="{FF2B5EF4-FFF2-40B4-BE49-F238E27FC236}">
              <a16:creationId xmlns:a16="http://schemas.microsoft.com/office/drawing/2014/main" id="{D7FFAE61-183A-4F12-A02A-0EE409828CA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16" name="Text Box 6">
          <a:extLst>
            <a:ext uri="{FF2B5EF4-FFF2-40B4-BE49-F238E27FC236}">
              <a16:creationId xmlns:a16="http://schemas.microsoft.com/office/drawing/2014/main" id="{959507F7-D05F-4169-8695-5355A6B6A89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17" name="Text Box 4">
          <a:extLst>
            <a:ext uri="{FF2B5EF4-FFF2-40B4-BE49-F238E27FC236}">
              <a16:creationId xmlns:a16="http://schemas.microsoft.com/office/drawing/2014/main" id="{8B74812A-1A9F-4572-81B1-6F8AE3F4D7C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18" name="Text Box 6">
          <a:extLst>
            <a:ext uri="{FF2B5EF4-FFF2-40B4-BE49-F238E27FC236}">
              <a16:creationId xmlns:a16="http://schemas.microsoft.com/office/drawing/2014/main" id="{7498F112-C9CE-4A6F-903D-C860CCAB9B0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319" name="Text Box 4">
          <a:extLst>
            <a:ext uri="{FF2B5EF4-FFF2-40B4-BE49-F238E27FC236}">
              <a16:creationId xmlns:a16="http://schemas.microsoft.com/office/drawing/2014/main" id="{8AFD26D6-3186-47A4-A8B4-5DB60F5520A9}"/>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320" name="Text Box 6">
          <a:extLst>
            <a:ext uri="{FF2B5EF4-FFF2-40B4-BE49-F238E27FC236}">
              <a16:creationId xmlns:a16="http://schemas.microsoft.com/office/drawing/2014/main" id="{C49B9EF5-D08A-43EB-8877-1EAC369C56E1}"/>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21" name="Text Box 4">
          <a:extLst>
            <a:ext uri="{FF2B5EF4-FFF2-40B4-BE49-F238E27FC236}">
              <a16:creationId xmlns:a16="http://schemas.microsoft.com/office/drawing/2014/main" id="{9538A2C6-37A2-4BC4-BBF1-E6904E98C23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22" name="Text Box 6">
          <a:extLst>
            <a:ext uri="{FF2B5EF4-FFF2-40B4-BE49-F238E27FC236}">
              <a16:creationId xmlns:a16="http://schemas.microsoft.com/office/drawing/2014/main" id="{E7973EF3-3B94-4775-A992-3F5D983C966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323" name="Text Box 4">
          <a:extLst>
            <a:ext uri="{FF2B5EF4-FFF2-40B4-BE49-F238E27FC236}">
              <a16:creationId xmlns:a16="http://schemas.microsoft.com/office/drawing/2014/main" id="{641A5855-AD63-4080-9D94-31C04F359F4E}"/>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324" name="Text Box 6">
          <a:extLst>
            <a:ext uri="{FF2B5EF4-FFF2-40B4-BE49-F238E27FC236}">
              <a16:creationId xmlns:a16="http://schemas.microsoft.com/office/drawing/2014/main" id="{ED823355-3BD7-4C0C-A42F-834ABDDC5BF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325" name="Text Box 6">
          <a:extLst>
            <a:ext uri="{FF2B5EF4-FFF2-40B4-BE49-F238E27FC236}">
              <a16:creationId xmlns:a16="http://schemas.microsoft.com/office/drawing/2014/main" id="{2F1B8CA1-55D2-4EFC-82F7-90C8C552C36A}"/>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26" name="Text Box 4">
          <a:extLst>
            <a:ext uri="{FF2B5EF4-FFF2-40B4-BE49-F238E27FC236}">
              <a16:creationId xmlns:a16="http://schemas.microsoft.com/office/drawing/2014/main" id="{1E6634EB-00D4-4586-8411-35DF5EAE5CE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27" name="Text Box 6">
          <a:extLst>
            <a:ext uri="{FF2B5EF4-FFF2-40B4-BE49-F238E27FC236}">
              <a16:creationId xmlns:a16="http://schemas.microsoft.com/office/drawing/2014/main" id="{F618870C-1E7E-4B20-82DD-6F6064FF10F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328" name="Text Box 4">
          <a:extLst>
            <a:ext uri="{FF2B5EF4-FFF2-40B4-BE49-F238E27FC236}">
              <a16:creationId xmlns:a16="http://schemas.microsoft.com/office/drawing/2014/main" id="{18E79E5E-926B-4350-BBCF-1AB4264EB71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329" name="Text Box 6">
          <a:extLst>
            <a:ext uri="{FF2B5EF4-FFF2-40B4-BE49-F238E27FC236}">
              <a16:creationId xmlns:a16="http://schemas.microsoft.com/office/drawing/2014/main" id="{F2B5F3A0-84A3-4524-8446-F002BF05F80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30" name="Text Box 4">
          <a:extLst>
            <a:ext uri="{FF2B5EF4-FFF2-40B4-BE49-F238E27FC236}">
              <a16:creationId xmlns:a16="http://schemas.microsoft.com/office/drawing/2014/main" id="{708E24FF-4368-49CC-95FB-9A8F699C2B7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31" name="Text Box 6">
          <a:extLst>
            <a:ext uri="{FF2B5EF4-FFF2-40B4-BE49-F238E27FC236}">
              <a16:creationId xmlns:a16="http://schemas.microsoft.com/office/drawing/2014/main" id="{9671EFFB-7034-4CE0-8A1B-83A8DAE1E89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32" name="Text Box 4">
          <a:extLst>
            <a:ext uri="{FF2B5EF4-FFF2-40B4-BE49-F238E27FC236}">
              <a16:creationId xmlns:a16="http://schemas.microsoft.com/office/drawing/2014/main" id="{86BC7278-1152-4E01-876E-76B70C5785B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33" name="Text Box 6">
          <a:extLst>
            <a:ext uri="{FF2B5EF4-FFF2-40B4-BE49-F238E27FC236}">
              <a16:creationId xmlns:a16="http://schemas.microsoft.com/office/drawing/2014/main" id="{453C0109-5D66-4E24-A7C3-0DB1E2237F9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34" name="Text Box 4">
          <a:extLst>
            <a:ext uri="{FF2B5EF4-FFF2-40B4-BE49-F238E27FC236}">
              <a16:creationId xmlns:a16="http://schemas.microsoft.com/office/drawing/2014/main" id="{45085E1C-F3EF-4238-A0C3-37A449C1DB4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35" name="Text Box 6">
          <a:extLst>
            <a:ext uri="{FF2B5EF4-FFF2-40B4-BE49-F238E27FC236}">
              <a16:creationId xmlns:a16="http://schemas.microsoft.com/office/drawing/2014/main" id="{5828F44D-9C4D-426B-8053-491DF287384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36" name="Text Box 4">
          <a:extLst>
            <a:ext uri="{FF2B5EF4-FFF2-40B4-BE49-F238E27FC236}">
              <a16:creationId xmlns:a16="http://schemas.microsoft.com/office/drawing/2014/main" id="{C3500757-3119-4F56-9D2E-BFFEF3823C2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37" name="Text Box 6">
          <a:extLst>
            <a:ext uri="{FF2B5EF4-FFF2-40B4-BE49-F238E27FC236}">
              <a16:creationId xmlns:a16="http://schemas.microsoft.com/office/drawing/2014/main" id="{654B4630-5F2A-4C9F-A6C3-D1DFC697B68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338" name="Text Box 4">
          <a:extLst>
            <a:ext uri="{FF2B5EF4-FFF2-40B4-BE49-F238E27FC236}">
              <a16:creationId xmlns:a16="http://schemas.microsoft.com/office/drawing/2014/main" id="{C6A8D50C-1A0A-4C65-8396-22766F3B808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339" name="Text Box 6">
          <a:extLst>
            <a:ext uri="{FF2B5EF4-FFF2-40B4-BE49-F238E27FC236}">
              <a16:creationId xmlns:a16="http://schemas.microsoft.com/office/drawing/2014/main" id="{4805AC0D-BB3A-455C-94D0-F724E04C877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40" name="Text Box 4">
          <a:extLst>
            <a:ext uri="{FF2B5EF4-FFF2-40B4-BE49-F238E27FC236}">
              <a16:creationId xmlns:a16="http://schemas.microsoft.com/office/drawing/2014/main" id="{75B1AE4A-DE53-42B7-B609-BA75B029872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41" name="Text Box 6">
          <a:extLst>
            <a:ext uri="{FF2B5EF4-FFF2-40B4-BE49-F238E27FC236}">
              <a16:creationId xmlns:a16="http://schemas.microsoft.com/office/drawing/2014/main" id="{C7925927-DAE1-4C87-BB6A-41ECD082CFC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342" name="Text Box 4">
          <a:extLst>
            <a:ext uri="{FF2B5EF4-FFF2-40B4-BE49-F238E27FC236}">
              <a16:creationId xmlns:a16="http://schemas.microsoft.com/office/drawing/2014/main" id="{89BC3EA2-E361-4168-966B-00EBF44AD042}"/>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343" name="Text Box 6">
          <a:extLst>
            <a:ext uri="{FF2B5EF4-FFF2-40B4-BE49-F238E27FC236}">
              <a16:creationId xmlns:a16="http://schemas.microsoft.com/office/drawing/2014/main" id="{3536C97D-BE97-4309-A2A8-25546337C06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344" name="Text Box 6">
          <a:extLst>
            <a:ext uri="{FF2B5EF4-FFF2-40B4-BE49-F238E27FC236}">
              <a16:creationId xmlns:a16="http://schemas.microsoft.com/office/drawing/2014/main" id="{DBE44CF2-5881-4899-B303-3FF3FED57D07}"/>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45" name="Text Box 4">
          <a:extLst>
            <a:ext uri="{FF2B5EF4-FFF2-40B4-BE49-F238E27FC236}">
              <a16:creationId xmlns:a16="http://schemas.microsoft.com/office/drawing/2014/main" id="{E26DB868-27C2-421C-97D2-DA5E61BEA6C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46" name="Text Box 6">
          <a:extLst>
            <a:ext uri="{FF2B5EF4-FFF2-40B4-BE49-F238E27FC236}">
              <a16:creationId xmlns:a16="http://schemas.microsoft.com/office/drawing/2014/main" id="{D1182FAC-C5BD-44FF-A812-69A0E387903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347" name="Text Box 4">
          <a:extLst>
            <a:ext uri="{FF2B5EF4-FFF2-40B4-BE49-F238E27FC236}">
              <a16:creationId xmlns:a16="http://schemas.microsoft.com/office/drawing/2014/main" id="{5E23916C-065F-4F18-97F4-A40D473F8D5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348" name="Text Box 6">
          <a:extLst>
            <a:ext uri="{FF2B5EF4-FFF2-40B4-BE49-F238E27FC236}">
              <a16:creationId xmlns:a16="http://schemas.microsoft.com/office/drawing/2014/main" id="{4F837C09-F01E-4CD7-AAB2-B1A56C83AD5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349" name="Text Box 4">
          <a:extLst>
            <a:ext uri="{FF2B5EF4-FFF2-40B4-BE49-F238E27FC236}">
              <a16:creationId xmlns:a16="http://schemas.microsoft.com/office/drawing/2014/main" id="{14D7DE41-6BE1-476A-BD9B-00D8428E117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350" name="Text Box 6">
          <a:extLst>
            <a:ext uri="{FF2B5EF4-FFF2-40B4-BE49-F238E27FC236}">
              <a16:creationId xmlns:a16="http://schemas.microsoft.com/office/drawing/2014/main" id="{BB2DBAE1-6040-4C6D-B3A0-79C0CCFB72B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351" name="Text Box 4">
          <a:extLst>
            <a:ext uri="{FF2B5EF4-FFF2-40B4-BE49-F238E27FC236}">
              <a16:creationId xmlns:a16="http://schemas.microsoft.com/office/drawing/2014/main" id="{67662429-E9B0-469F-BEC8-3B14C5DEC09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352" name="Text Box 6">
          <a:extLst>
            <a:ext uri="{FF2B5EF4-FFF2-40B4-BE49-F238E27FC236}">
              <a16:creationId xmlns:a16="http://schemas.microsoft.com/office/drawing/2014/main" id="{D80571D0-1C2C-417C-81C4-F6E88A2684D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353" name="Text Box 4">
          <a:extLst>
            <a:ext uri="{FF2B5EF4-FFF2-40B4-BE49-F238E27FC236}">
              <a16:creationId xmlns:a16="http://schemas.microsoft.com/office/drawing/2014/main" id="{DA672248-CE9A-4781-A1C5-8E6AB4A30B4F}"/>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354" name="Text Box 6">
          <a:extLst>
            <a:ext uri="{FF2B5EF4-FFF2-40B4-BE49-F238E27FC236}">
              <a16:creationId xmlns:a16="http://schemas.microsoft.com/office/drawing/2014/main" id="{5E9A15DB-2683-480A-9B14-73D5BE156C1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355" name="Text Box 4">
          <a:extLst>
            <a:ext uri="{FF2B5EF4-FFF2-40B4-BE49-F238E27FC236}">
              <a16:creationId xmlns:a16="http://schemas.microsoft.com/office/drawing/2014/main" id="{3B364FF6-D09C-421A-A2EF-D42A80389C8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356" name="Text Box 6">
          <a:extLst>
            <a:ext uri="{FF2B5EF4-FFF2-40B4-BE49-F238E27FC236}">
              <a16:creationId xmlns:a16="http://schemas.microsoft.com/office/drawing/2014/main" id="{C5912011-F9E5-4FFF-A26B-9C5EFE101B1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357" name="Text Box 4">
          <a:extLst>
            <a:ext uri="{FF2B5EF4-FFF2-40B4-BE49-F238E27FC236}">
              <a16:creationId xmlns:a16="http://schemas.microsoft.com/office/drawing/2014/main" id="{16F75767-B97E-45CB-82A3-101040071A8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358" name="Text Box 6">
          <a:extLst>
            <a:ext uri="{FF2B5EF4-FFF2-40B4-BE49-F238E27FC236}">
              <a16:creationId xmlns:a16="http://schemas.microsoft.com/office/drawing/2014/main" id="{C994F442-FB6D-4B94-B6CA-6E29B880031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359" name="Text Box 4">
          <a:extLst>
            <a:ext uri="{FF2B5EF4-FFF2-40B4-BE49-F238E27FC236}">
              <a16:creationId xmlns:a16="http://schemas.microsoft.com/office/drawing/2014/main" id="{0890D8C9-51D8-44EB-A78E-8295645A94A1}"/>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360" name="Text Box 6">
          <a:extLst>
            <a:ext uri="{FF2B5EF4-FFF2-40B4-BE49-F238E27FC236}">
              <a16:creationId xmlns:a16="http://schemas.microsoft.com/office/drawing/2014/main" id="{E731ECF6-D921-4770-A770-362434EAC0B2}"/>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361" name="Text Box 4">
          <a:extLst>
            <a:ext uri="{FF2B5EF4-FFF2-40B4-BE49-F238E27FC236}">
              <a16:creationId xmlns:a16="http://schemas.microsoft.com/office/drawing/2014/main" id="{A7B580AF-14B1-4EC8-B597-B076E95AAA9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362" name="Text Box 6">
          <a:extLst>
            <a:ext uri="{FF2B5EF4-FFF2-40B4-BE49-F238E27FC236}">
              <a16:creationId xmlns:a16="http://schemas.microsoft.com/office/drawing/2014/main" id="{B0634E05-745F-4755-9B8E-32634F069B1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363" name="Text Box 4">
          <a:extLst>
            <a:ext uri="{FF2B5EF4-FFF2-40B4-BE49-F238E27FC236}">
              <a16:creationId xmlns:a16="http://schemas.microsoft.com/office/drawing/2014/main" id="{3CBC46F6-F553-4257-8AD6-B55D90E0894B}"/>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364" name="Text Box 6">
          <a:extLst>
            <a:ext uri="{FF2B5EF4-FFF2-40B4-BE49-F238E27FC236}">
              <a16:creationId xmlns:a16="http://schemas.microsoft.com/office/drawing/2014/main" id="{701A2C22-297F-45B8-90EB-6DE87F124378}"/>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65" name="Text Box 4">
          <a:extLst>
            <a:ext uri="{FF2B5EF4-FFF2-40B4-BE49-F238E27FC236}">
              <a16:creationId xmlns:a16="http://schemas.microsoft.com/office/drawing/2014/main" id="{C2E013AA-7438-48D6-AD07-B32CE308822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66" name="Text Box 6">
          <a:extLst>
            <a:ext uri="{FF2B5EF4-FFF2-40B4-BE49-F238E27FC236}">
              <a16:creationId xmlns:a16="http://schemas.microsoft.com/office/drawing/2014/main" id="{F98B0442-48A4-44FF-AFA0-23BF3F9235B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67" name="Text Box 4">
          <a:extLst>
            <a:ext uri="{FF2B5EF4-FFF2-40B4-BE49-F238E27FC236}">
              <a16:creationId xmlns:a16="http://schemas.microsoft.com/office/drawing/2014/main" id="{C1B117AA-96DC-4CC7-9042-89CA9201677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68" name="Text Box 6">
          <a:extLst>
            <a:ext uri="{FF2B5EF4-FFF2-40B4-BE49-F238E27FC236}">
              <a16:creationId xmlns:a16="http://schemas.microsoft.com/office/drawing/2014/main" id="{24BA880C-3E53-40E6-86D0-3016DFB9815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69" name="Text Box 4">
          <a:extLst>
            <a:ext uri="{FF2B5EF4-FFF2-40B4-BE49-F238E27FC236}">
              <a16:creationId xmlns:a16="http://schemas.microsoft.com/office/drawing/2014/main" id="{6E3823F2-FA4F-47E5-AEEF-53848F2F741B}"/>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70" name="Text Box 6">
          <a:extLst>
            <a:ext uri="{FF2B5EF4-FFF2-40B4-BE49-F238E27FC236}">
              <a16:creationId xmlns:a16="http://schemas.microsoft.com/office/drawing/2014/main" id="{AA24681F-092B-47D5-8F81-DF186F89E1F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371" name="Text Box 4">
          <a:extLst>
            <a:ext uri="{FF2B5EF4-FFF2-40B4-BE49-F238E27FC236}">
              <a16:creationId xmlns:a16="http://schemas.microsoft.com/office/drawing/2014/main" id="{39534022-BEBB-4E0D-954A-DEA5B5724E8E}"/>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372" name="Text Box 6">
          <a:extLst>
            <a:ext uri="{FF2B5EF4-FFF2-40B4-BE49-F238E27FC236}">
              <a16:creationId xmlns:a16="http://schemas.microsoft.com/office/drawing/2014/main" id="{9CBECAC2-EA60-4BC2-BA85-472C5520D5A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73" name="Text Box 4">
          <a:extLst>
            <a:ext uri="{FF2B5EF4-FFF2-40B4-BE49-F238E27FC236}">
              <a16:creationId xmlns:a16="http://schemas.microsoft.com/office/drawing/2014/main" id="{50E53DEE-E8E6-4425-AEA4-4022B95D0E6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74" name="Text Box 6">
          <a:extLst>
            <a:ext uri="{FF2B5EF4-FFF2-40B4-BE49-F238E27FC236}">
              <a16:creationId xmlns:a16="http://schemas.microsoft.com/office/drawing/2014/main" id="{13848967-8367-4380-8623-72E9DD6707A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75" name="Text Box 4">
          <a:extLst>
            <a:ext uri="{FF2B5EF4-FFF2-40B4-BE49-F238E27FC236}">
              <a16:creationId xmlns:a16="http://schemas.microsoft.com/office/drawing/2014/main" id="{20AD8B27-7891-4E7B-BCC2-2CB46FF2C6F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76" name="Text Box 6">
          <a:extLst>
            <a:ext uri="{FF2B5EF4-FFF2-40B4-BE49-F238E27FC236}">
              <a16:creationId xmlns:a16="http://schemas.microsoft.com/office/drawing/2014/main" id="{93C48AD3-DAFC-41F3-B92E-DCB35C15E29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77" name="Text Box 4">
          <a:extLst>
            <a:ext uri="{FF2B5EF4-FFF2-40B4-BE49-F238E27FC236}">
              <a16:creationId xmlns:a16="http://schemas.microsoft.com/office/drawing/2014/main" id="{8C926ADE-5D60-47F0-BDDB-B150FEBADED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78" name="Text Box 6">
          <a:extLst>
            <a:ext uri="{FF2B5EF4-FFF2-40B4-BE49-F238E27FC236}">
              <a16:creationId xmlns:a16="http://schemas.microsoft.com/office/drawing/2014/main" id="{4EC6759F-1FB0-4307-8A4A-ABDDB6E45BA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79" name="Text Box 4">
          <a:extLst>
            <a:ext uri="{FF2B5EF4-FFF2-40B4-BE49-F238E27FC236}">
              <a16:creationId xmlns:a16="http://schemas.microsoft.com/office/drawing/2014/main" id="{C9F6EF4D-BA5D-4F67-B4BA-1865C5E8F7B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80" name="Text Box 6">
          <a:extLst>
            <a:ext uri="{FF2B5EF4-FFF2-40B4-BE49-F238E27FC236}">
              <a16:creationId xmlns:a16="http://schemas.microsoft.com/office/drawing/2014/main" id="{BC1F971F-A0A5-4E16-8AF0-EE5CA70345E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81" name="Text Box 4">
          <a:extLst>
            <a:ext uri="{FF2B5EF4-FFF2-40B4-BE49-F238E27FC236}">
              <a16:creationId xmlns:a16="http://schemas.microsoft.com/office/drawing/2014/main" id="{2C3AF4A6-8DD3-4804-B3A8-AEFF9D342B6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382" name="Text Box 6">
          <a:extLst>
            <a:ext uri="{FF2B5EF4-FFF2-40B4-BE49-F238E27FC236}">
              <a16:creationId xmlns:a16="http://schemas.microsoft.com/office/drawing/2014/main" id="{C515D148-EC48-49F4-9A84-C37D8D11AE8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83" name="Text Box 4">
          <a:extLst>
            <a:ext uri="{FF2B5EF4-FFF2-40B4-BE49-F238E27FC236}">
              <a16:creationId xmlns:a16="http://schemas.microsoft.com/office/drawing/2014/main" id="{CAFBAA86-375C-4B02-9E5E-E38757741BF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84" name="Text Box 6">
          <a:extLst>
            <a:ext uri="{FF2B5EF4-FFF2-40B4-BE49-F238E27FC236}">
              <a16:creationId xmlns:a16="http://schemas.microsoft.com/office/drawing/2014/main" id="{C98FD375-4224-4F21-9FBF-2F9763A8DA1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385" name="Text Box 4">
          <a:extLst>
            <a:ext uri="{FF2B5EF4-FFF2-40B4-BE49-F238E27FC236}">
              <a16:creationId xmlns:a16="http://schemas.microsoft.com/office/drawing/2014/main" id="{0ED6666A-2893-481A-B4DD-9FBB19E70B94}"/>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386" name="Text Box 6">
          <a:extLst>
            <a:ext uri="{FF2B5EF4-FFF2-40B4-BE49-F238E27FC236}">
              <a16:creationId xmlns:a16="http://schemas.microsoft.com/office/drawing/2014/main" id="{139AB5A6-8BEA-4A1B-8E64-990D4ED034D3}"/>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87" name="Text Box 4">
          <a:extLst>
            <a:ext uri="{FF2B5EF4-FFF2-40B4-BE49-F238E27FC236}">
              <a16:creationId xmlns:a16="http://schemas.microsoft.com/office/drawing/2014/main" id="{BA0DE397-C482-489D-BCCC-3D3AEA63F6D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88" name="Text Box 6">
          <a:extLst>
            <a:ext uri="{FF2B5EF4-FFF2-40B4-BE49-F238E27FC236}">
              <a16:creationId xmlns:a16="http://schemas.microsoft.com/office/drawing/2014/main" id="{C0C796B8-CEA4-49AB-884E-A2B7E44B247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389" name="Text Box 4">
          <a:extLst>
            <a:ext uri="{FF2B5EF4-FFF2-40B4-BE49-F238E27FC236}">
              <a16:creationId xmlns:a16="http://schemas.microsoft.com/office/drawing/2014/main" id="{8466CAAE-31B5-472C-86A1-FE0F4FE543F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390" name="Text Box 6">
          <a:extLst>
            <a:ext uri="{FF2B5EF4-FFF2-40B4-BE49-F238E27FC236}">
              <a16:creationId xmlns:a16="http://schemas.microsoft.com/office/drawing/2014/main" id="{43D2DAD0-1B4D-4937-A1FB-456A93F0ABE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91" name="Text Box 4">
          <a:extLst>
            <a:ext uri="{FF2B5EF4-FFF2-40B4-BE49-F238E27FC236}">
              <a16:creationId xmlns:a16="http://schemas.microsoft.com/office/drawing/2014/main" id="{F25C2635-8D3B-4315-9A64-6D888D5109C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392" name="Text Box 6">
          <a:extLst>
            <a:ext uri="{FF2B5EF4-FFF2-40B4-BE49-F238E27FC236}">
              <a16:creationId xmlns:a16="http://schemas.microsoft.com/office/drawing/2014/main" id="{64C0B0BE-8279-4828-A2C6-D81E05A96D5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393" name="Text Box 4">
          <a:extLst>
            <a:ext uri="{FF2B5EF4-FFF2-40B4-BE49-F238E27FC236}">
              <a16:creationId xmlns:a16="http://schemas.microsoft.com/office/drawing/2014/main" id="{CA3A06CC-B212-47AE-8B62-6406EB1C1E9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394" name="Text Box 6">
          <a:extLst>
            <a:ext uri="{FF2B5EF4-FFF2-40B4-BE49-F238E27FC236}">
              <a16:creationId xmlns:a16="http://schemas.microsoft.com/office/drawing/2014/main" id="{385ED9B7-7309-4348-A4FD-427FA866029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395" name="Text Box 6">
          <a:extLst>
            <a:ext uri="{FF2B5EF4-FFF2-40B4-BE49-F238E27FC236}">
              <a16:creationId xmlns:a16="http://schemas.microsoft.com/office/drawing/2014/main" id="{C2BDC218-910F-4697-B506-50F2292497BC}"/>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96" name="Text Box 4">
          <a:extLst>
            <a:ext uri="{FF2B5EF4-FFF2-40B4-BE49-F238E27FC236}">
              <a16:creationId xmlns:a16="http://schemas.microsoft.com/office/drawing/2014/main" id="{9E253DAC-BAF8-4DC5-9624-3D62F726F3A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397" name="Text Box 6">
          <a:extLst>
            <a:ext uri="{FF2B5EF4-FFF2-40B4-BE49-F238E27FC236}">
              <a16:creationId xmlns:a16="http://schemas.microsoft.com/office/drawing/2014/main" id="{9A2E539C-2115-4C22-AFD6-F75706EC85B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98" name="Text Box 4">
          <a:extLst>
            <a:ext uri="{FF2B5EF4-FFF2-40B4-BE49-F238E27FC236}">
              <a16:creationId xmlns:a16="http://schemas.microsoft.com/office/drawing/2014/main" id="{24481CC0-039D-44C1-B103-FF9225DD075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399" name="Text Box 6">
          <a:extLst>
            <a:ext uri="{FF2B5EF4-FFF2-40B4-BE49-F238E27FC236}">
              <a16:creationId xmlns:a16="http://schemas.microsoft.com/office/drawing/2014/main" id="{801A2EEB-BDD9-4676-B91B-2F48499D4B7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00" name="Text Box 4">
          <a:extLst>
            <a:ext uri="{FF2B5EF4-FFF2-40B4-BE49-F238E27FC236}">
              <a16:creationId xmlns:a16="http://schemas.microsoft.com/office/drawing/2014/main" id="{7D17570D-D4CA-474B-A1AD-6ABF3317097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01" name="Text Box 6">
          <a:extLst>
            <a:ext uri="{FF2B5EF4-FFF2-40B4-BE49-F238E27FC236}">
              <a16:creationId xmlns:a16="http://schemas.microsoft.com/office/drawing/2014/main" id="{57A37B01-D7F7-43B1-9D79-F768855C3BEE}"/>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02" name="Text Box 4">
          <a:extLst>
            <a:ext uri="{FF2B5EF4-FFF2-40B4-BE49-F238E27FC236}">
              <a16:creationId xmlns:a16="http://schemas.microsoft.com/office/drawing/2014/main" id="{3C307512-C0AD-47F8-971D-66110D3DD2D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03" name="Text Box 6">
          <a:extLst>
            <a:ext uri="{FF2B5EF4-FFF2-40B4-BE49-F238E27FC236}">
              <a16:creationId xmlns:a16="http://schemas.microsoft.com/office/drawing/2014/main" id="{1CCC5BB8-E131-4F94-819E-4262D3F4B09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404" name="Text Box 4">
          <a:extLst>
            <a:ext uri="{FF2B5EF4-FFF2-40B4-BE49-F238E27FC236}">
              <a16:creationId xmlns:a16="http://schemas.microsoft.com/office/drawing/2014/main" id="{E9B701ED-DE83-4B88-9E84-9441AD3364C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405" name="Text Box 6">
          <a:extLst>
            <a:ext uri="{FF2B5EF4-FFF2-40B4-BE49-F238E27FC236}">
              <a16:creationId xmlns:a16="http://schemas.microsoft.com/office/drawing/2014/main" id="{39BC55BC-AAAB-4FC8-8096-E1352ED10EB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06" name="Text Box 4">
          <a:extLst>
            <a:ext uri="{FF2B5EF4-FFF2-40B4-BE49-F238E27FC236}">
              <a16:creationId xmlns:a16="http://schemas.microsoft.com/office/drawing/2014/main" id="{FBDB7992-236A-40CC-8189-DE3BAE100EB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07" name="Text Box 6">
          <a:extLst>
            <a:ext uri="{FF2B5EF4-FFF2-40B4-BE49-F238E27FC236}">
              <a16:creationId xmlns:a16="http://schemas.microsoft.com/office/drawing/2014/main" id="{92973E0A-4477-48B2-AA90-ED06D58ADB5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408" name="Text Box 4">
          <a:extLst>
            <a:ext uri="{FF2B5EF4-FFF2-40B4-BE49-F238E27FC236}">
              <a16:creationId xmlns:a16="http://schemas.microsoft.com/office/drawing/2014/main" id="{7BBE4EEA-E23B-4715-9C6E-866CAD780FC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409" name="Text Box 6">
          <a:extLst>
            <a:ext uri="{FF2B5EF4-FFF2-40B4-BE49-F238E27FC236}">
              <a16:creationId xmlns:a16="http://schemas.microsoft.com/office/drawing/2014/main" id="{FA525C47-E676-4B37-ACD1-A015B1EFCC63}"/>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410" name="Text Box 6">
          <a:extLst>
            <a:ext uri="{FF2B5EF4-FFF2-40B4-BE49-F238E27FC236}">
              <a16:creationId xmlns:a16="http://schemas.microsoft.com/office/drawing/2014/main" id="{6A6709DB-AB72-4AF9-8210-8583DCF1A22C}"/>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11" name="Text Box 4">
          <a:extLst>
            <a:ext uri="{FF2B5EF4-FFF2-40B4-BE49-F238E27FC236}">
              <a16:creationId xmlns:a16="http://schemas.microsoft.com/office/drawing/2014/main" id="{988485BC-4F59-4C88-B056-6F756F7CF08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12" name="Text Box 6">
          <a:extLst>
            <a:ext uri="{FF2B5EF4-FFF2-40B4-BE49-F238E27FC236}">
              <a16:creationId xmlns:a16="http://schemas.microsoft.com/office/drawing/2014/main" id="{141180B5-6840-4010-936F-92838DFEC43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413" name="Text Box 4">
          <a:extLst>
            <a:ext uri="{FF2B5EF4-FFF2-40B4-BE49-F238E27FC236}">
              <a16:creationId xmlns:a16="http://schemas.microsoft.com/office/drawing/2014/main" id="{CFB3FB60-C9C0-4575-AEA0-9AE7BF4E105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414" name="Text Box 6">
          <a:extLst>
            <a:ext uri="{FF2B5EF4-FFF2-40B4-BE49-F238E27FC236}">
              <a16:creationId xmlns:a16="http://schemas.microsoft.com/office/drawing/2014/main" id="{B9B98BFC-0866-4711-AB78-88A389058EE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415" name="Text Box 6">
          <a:extLst>
            <a:ext uri="{FF2B5EF4-FFF2-40B4-BE49-F238E27FC236}">
              <a16:creationId xmlns:a16="http://schemas.microsoft.com/office/drawing/2014/main" id="{DAE23D06-3926-4C9C-9F97-A3C7C8BE8594}"/>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416" name="Text Box 4">
          <a:extLst>
            <a:ext uri="{FF2B5EF4-FFF2-40B4-BE49-F238E27FC236}">
              <a16:creationId xmlns:a16="http://schemas.microsoft.com/office/drawing/2014/main" id="{80864FC9-81BD-4B56-AB75-B5A062F25303}"/>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417" name="Text Box 6">
          <a:extLst>
            <a:ext uri="{FF2B5EF4-FFF2-40B4-BE49-F238E27FC236}">
              <a16:creationId xmlns:a16="http://schemas.microsoft.com/office/drawing/2014/main" id="{A08AF19E-B0DA-438C-B3DF-388716653CD5}"/>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83044"/>
    <xdr:sp macro="" textlink="">
      <xdr:nvSpPr>
        <xdr:cNvPr id="4418" name="Text Box 4">
          <a:extLst>
            <a:ext uri="{FF2B5EF4-FFF2-40B4-BE49-F238E27FC236}">
              <a16:creationId xmlns:a16="http://schemas.microsoft.com/office/drawing/2014/main" id="{294571EA-F426-4799-9172-D81DA52809B8}"/>
            </a:ext>
          </a:extLst>
        </xdr:cNvPr>
        <xdr:cNvSpPr txBox="1">
          <a:spLocks noChangeArrowheads="1"/>
        </xdr:cNvSpPr>
      </xdr:nvSpPr>
      <xdr:spPr bwMode="auto">
        <a:xfrm>
          <a:off x="1206500" y="67357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83044"/>
    <xdr:sp macro="" textlink="">
      <xdr:nvSpPr>
        <xdr:cNvPr id="4419" name="Text Box 6">
          <a:extLst>
            <a:ext uri="{FF2B5EF4-FFF2-40B4-BE49-F238E27FC236}">
              <a16:creationId xmlns:a16="http://schemas.microsoft.com/office/drawing/2014/main" id="{3E40E570-4F9A-4384-9649-5B3CD9525904}"/>
            </a:ext>
          </a:extLst>
        </xdr:cNvPr>
        <xdr:cNvSpPr txBox="1">
          <a:spLocks noChangeArrowheads="1"/>
        </xdr:cNvSpPr>
      </xdr:nvSpPr>
      <xdr:spPr bwMode="auto">
        <a:xfrm>
          <a:off x="1206500" y="67357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20" name="Text Box 4">
          <a:extLst>
            <a:ext uri="{FF2B5EF4-FFF2-40B4-BE49-F238E27FC236}">
              <a16:creationId xmlns:a16="http://schemas.microsoft.com/office/drawing/2014/main" id="{2CD25DE9-D67E-49E6-BE91-E5DD21E03E74}"/>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21" name="Text Box 6">
          <a:extLst>
            <a:ext uri="{FF2B5EF4-FFF2-40B4-BE49-F238E27FC236}">
              <a16:creationId xmlns:a16="http://schemas.microsoft.com/office/drawing/2014/main" id="{87983C2F-B05F-47E3-A356-5CD85ACD0A17}"/>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422" name="Text Box 4">
          <a:extLst>
            <a:ext uri="{FF2B5EF4-FFF2-40B4-BE49-F238E27FC236}">
              <a16:creationId xmlns:a16="http://schemas.microsoft.com/office/drawing/2014/main" id="{8B1B8BA0-249E-4C6B-A501-639697E0732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423" name="Text Box 6">
          <a:extLst>
            <a:ext uri="{FF2B5EF4-FFF2-40B4-BE49-F238E27FC236}">
              <a16:creationId xmlns:a16="http://schemas.microsoft.com/office/drawing/2014/main" id="{86208EBA-5AA9-4475-BA42-04F944BC9C53}"/>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24" name="Text Box 4">
          <a:extLst>
            <a:ext uri="{FF2B5EF4-FFF2-40B4-BE49-F238E27FC236}">
              <a16:creationId xmlns:a16="http://schemas.microsoft.com/office/drawing/2014/main" id="{DBB94B8E-B468-4066-AEF3-17BCC85036E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25" name="Text Box 6">
          <a:extLst>
            <a:ext uri="{FF2B5EF4-FFF2-40B4-BE49-F238E27FC236}">
              <a16:creationId xmlns:a16="http://schemas.microsoft.com/office/drawing/2014/main" id="{A9C77066-F654-4AD2-81F0-B66FE90215A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426" name="Text Box 4">
          <a:extLst>
            <a:ext uri="{FF2B5EF4-FFF2-40B4-BE49-F238E27FC236}">
              <a16:creationId xmlns:a16="http://schemas.microsoft.com/office/drawing/2014/main" id="{81BCDB42-6AED-481D-B183-831EB7FFA301}"/>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427" name="Text Box 6">
          <a:extLst>
            <a:ext uri="{FF2B5EF4-FFF2-40B4-BE49-F238E27FC236}">
              <a16:creationId xmlns:a16="http://schemas.microsoft.com/office/drawing/2014/main" id="{8E9EBB6A-02C3-4514-92EE-003419EC7B06}"/>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428" name="Text Box 4">
          <a:extLst>
            <a:ext uri="{FF2B5EF4-FFF2-40B4-BE49-F238E27FC236}">
              <a16:creationId xmlns:a16="http://schemas.microsoft.com/office/drawing/2014/main" id="{0C37230E-14F5-4F01-92DD-714FDD481B15}"/>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429" name="Text Box 6">
          <a:extLst>
            <a:ext uri="{FF2B5EF4-FFF2-40B4-BE49-F238E27FC236}">
              <a16:creationId xmlns:a16="http://schemas.microsoft.com/office/drawing/2014/main" id="{57161C5F-1282-4228-AA0E-356D45738F97}"/>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30" name="Text Box 4">
          <a:extLst>
            <a:ext uri="{FF2B5EF4-FFF2-40B4-BE49-F238E27FC236}">
              <a16:creationId xmlns:a16="http://schemas.microsoft.com/office/drawing/2014/main" id="{74DF718A-FF32-48FB-A10E-3CBF12DDE14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31" name="Text Box 6">
          <a:extLst>
            <a:ext uri="{FF2B5EF4-FFF2-40B4-BE49-F238E27FC236}">
              <a16:creationId xmlns:a16="http://schemas.microsoft.com/office/drawing/2014/main" id="{D238F567-3D8B-49D2-92F6-6E5338A76BC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432" name="Text Box 4">
          <a:extLst>
            <a:ext uri="{FF2B5EF4-FFF2-40B4-BE49-F238E27FC236}">
              <a16:creationId xmlns:a16="http://schemas.microsoft.com/office/drawing/2014/main" id="{91426DE8-A0BA-4F25-9BBF-5E13371451FB}"/>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433" name="Text Box 6">
          <a:extLst>
            <a:ext uri="{FF2B5EF4-FFF2-40B4-BE49-F238E27FC236}">
              <a16:creationId xmlns:a16="http://schemas.microsoft.com/office/drawing/2014/main" id="{73C9B80F-47EB-4EE0-A1B7-1295A5251015}"/>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434" name="Text Box 4">
          <a:extLst>
            <a:ext uri="{FF2B5EF4-FFF2-40B4-BE49-F238E27FC236}">
              <a16:creationId xmlns:a16="http://schemas.microsoft.com/office/drawing/2014/main" id="{507D390F-0688-48F1-8DA2-6D319E202700}"/>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435" name="Text Box 6">
          <a:extLst>
            <a:ext uri="{FF2B5EF4-FFF2-40B4-BE49-F238E27FC236}">
              <a16:creationId xmlns:a16="http://schemas.microsoft.com/office/drawing/2014/main" id="{D793F9EE-6420-43EC-AF3C-1292CE50C378}"/>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36" name="Text Box 4">
          <a:extLst>
            <a:ext uri="{FF2B5EF4-FFF2-40B4-BE49-F238E27FC236}">
              <a16:creationId xmlns:a16="http://schemas.microsoft.com/office/drawing/2014/main" id="{969372C2-5B7F-4DBE-B93E-AF6F04D8231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37" name="Text Box 6">
          <a:extLst>
            <a:ext uri="{FF2B5EF4-FFF2-40B4-BE49-F238E27FC236}">
              <a16:creationId xmlns:a16="http://schemas.microsoft.com/office/drawing/2014/main" id="{70F5B2E1-7961-4FCC-B1CF-6CCD6423EC1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38" name="Text Box 4">
          <a:extLst>
            <a:ext uri="{FF2B5EF4-FFF2-40B4-BE49-F238E27FC236}">
              <a16:creationId xmlns:a16="http://schemas.microsoft.com/office/drawing/2014/main" id="{FAF3780E-0BA0-4BBB-A0E4-87AA5AE6999B}"/>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39" name="Text Box 6">
          <a:extLst>
            <a:ext uri="{FF2B5EF4-FFF2-40B4-BE49-F238E27FC236}">
              <a16:creationId xmlns:a16="http://schemas.microsoft.com/office/drawing/2014/main" id="{9BACC411-BB29-4FA0-973F-98F6D6E71C3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440" name="Text Box 4">
          <a:extLst>
            <a:ext uri="{FF2B5EF4-FFF2-40B4-BE49-F238E27FC236}">
              <a16:creationId xmlns:a16="http://schemas.microsoft.com/office/drawing/2014/main" id="{75C513AA-C1FD-42C5-A522-8264D28B8EC4}"/>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441" name="Text Box 6">
          <a:extLst>
            <a:ext uri="{FF2B5EF4-FFF2-40B4-BE49-F238E27FC236}">
              <a16:creationId xmlns:a16="http://schemas.microsoft.com/office/drawing/2014/main" id="{AADD68B7-959E-48D8-B923-B8EA5FB317F4}"/>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42" name="Text Box 4">
          <a:extLst>
            <a:ext uri="{FF2B5EF4-FFF2-40B4-BE49-F238E27FC236}">
              <a16:creationId xmlns:a16="http://schemas.microsoft.com/office/drawing/2014/main" id="{51B05787-345F-41BD-8574-AD8B73A8EA5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43" name="Text Box 6">
          <a:extLst>
            <a:ext uri="{FF2B5EF4-FFF2-40B4-BE49-F238E27FC236}">
              <a16:creationId xmlns:a16="http://schemas.microsoft.com/office/drawing/2014/main" id="{51450DF0-07C7-485F-9D2D-3B451FBA501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44" name="Text Box 4">
          <a:extLst>
            <a:ext uri="{FF2B5EF4-FFF2-40B4-BE49-F238E27FC236}">
              <a16:creationId xmlns:a16="http://schemas.microsoft.com/office/drawing/2014/main" id="{2068C273-FF04-4159-B140-5876CA6113B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45" name="Text Box 6">
          <a:extLst>
            <a:ext uri="{FF2B5EF4-FFF2-40B4-BE49-F238E27FC236}">
              <a16:creationId xmlns:a16="http://schemas.microsoft.com/office/drawing/2014/main" id="{66177867-B49C-4B2C-AA75-BFDC8D074D7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446" name="Text Box 4">
          <a:extLst>
            <a:ext uri="{FF2B5EF4-FFF2-40B4-BE49-F238E27FC236}">
              <a16:creationId xmlns:a16="http://schemas.microsoft.com/office/drawing/2014/main" id="{97244D62-22E0-47D0-AABE-43E33048FE2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447" name="Text Box 6">
          <a:extLst>
            <a:ext uri="{FF2B5EF4-FFF2-40B4-BE49-F238E27FC236}">
              <a16:creationId xmlns:a16="http://schemas.microsoft.com/office/drawing/2014/main" id="{A6238117-BE74-4558-8294-34E71939C39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48" name="Text Box 4">
          <a:extLst>
            <a:ext uri="{FF2B5EF4-FFF2-40B4-BE49-F238E27FC236}">
              <a16:creationId xmlns:a16="http://schemas.microsoft.com/office/drawing/2014/main" id="{2FE50084-9B79-46A5-A3C7-BD4DD22BE45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49" name="Text Box 6">
          <a:extLst>
            <a:ext uri="{FF2B5EF4-FFF2-40B4-BE49-F238E27FC236}">
              <a16:creationId xmlns:a16="http://schemas.microsoft.com/office/drawing/2014/main" id="{761B39CC-52FE-4934-B799-504ADE99B97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50" name="Text Box 4">
          <a:extLst>
            <a:ext uri="{FF2B5EF4-FFF2-40B4-BE49-F238E27FC236}">
              <a16:creationId xmlns:a16="http://schemas.microsoft.com/office/drawing/2014/main" id="{C359C963-5FEE-494E-8C8F-8092F29E376E}"/>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51" name="Text Box 6">
          <a:extLst>
            <a:ext uri="{FF2B5EF4-FFF2-40B4-BE49-F238E27FC236}">
              <a16:creationId xmlns:a16="http://schemas.microsoft.com/office/drawing/2014/main" id="{560FF3C9-54C4-4457-9505-744B35E581B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52" name="Text Box 4">
          <a:extLst>
            <a:ext uri="{FF2B5EF4-FFF2-40B4-BE49-F238E27FC236}">
              <a16:creationId xmlns:a16="http://schemas.microsoft.com/office/drawing/2014/main" id="{BD718AE4-F62A-417C-B5B2-AD49C280693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53" name="Text Box 6">
          <a:extLst>
            <a:ext uri="{FF2B5EF4-FFF2-40B4-BE49-F238E27FC236}">
              <a16:creationId xmlns:a16="http://schemas.microsoft.com/office/drawing/2014/main" id="{BAF3483B-ED40-49ED-A1F0-51BD61EF6EC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454" name="Text Box 4">
          <a:extLst>
            <a:ext uri="{FF2B5EF4-FFF2-40B4-BE49-F238E27FC236}">
              <a16:creationId xmlns:a16="http://schemas.microsoft.com/office/drawing/2014/main" id="{65D9EC8A-EEA5-4E3C-8BDB-30DDFF6AD4D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455" name="Text Box 6">
          <a:extLst>
            <a:ext uri="{FF2B5EF4-FFF2-40B4-BE49-F238E27FC236}">
              <a16:creationId xmlns:a16="http://schemas.microsoft.com/office/drawing/2014/main" id="{7795F839-CB26-46BC-A61C-3148B120EF5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56" name="Text Box 4">
          <a:extLst>
            <a:ext uri="{FF2B5EF4-FFF2-40B4-BE49-F238E27FC236}">
              <a16:creationId xmlns:a16="http://schemas.microsoft.com/office/drawing/2014/main" id="{1EF353A3-593B-4A8F-811F-045AD156314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57" name="Text Box 6">
          <a:extLst>
            <a:ext uri="{FF2B5EF4-FFF2-40B4-BE49-F238E27FC236}">
              <a16:creationId xmlns:a16="http://schemas.microsoft.com/office/drawing/2014/main" id="{05FB0CEF-8F2C-4B0C-9A0B-33F1FEBA61B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458" name="Text Box 4">
          <a:extLst>
            <a:ext uri="{FF2B5EF4-FFF2-40B4-BE49-F238E27FC236}">
              <a16:creationId xmlns:a16="http://schemas.microsoft.com/office/drawing/2014/main" id="{F7ECCC47-8891-4D20-8C65-00A60CD36962}"/>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459" name="Text Box 6">
          <a:extLst>
            <a:ext uri="{FF2B5EF4-FFF2-40B4-BE49-F238E27FC236}">
              <a16:creationId xmlns:a16="http://schemas.microsoft.com/office/drawing/2014/main" id="{64DFE91B-714B-433D-A926-2CE618B4FB72}"/>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460" name="Text Box 6">
          <a:extLst>
            <a:ext uri="{FF2B5EF4-FFF2-40B4-BE49-F238E27FC236}">
              <a16:creationId xmlns:a16="http://schemas.microsoft.com/office/drawing/2014/main" id="{A2609758-37D1-461C-A5E0-1250CEA3A529}"/>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61" name="Text Box 4">
          <a:extLst>
            <a:ext uri="{FF2B5EF4-FFF2-40B4-BE49-F238E27FC236}">
              <a16:creationId xmlns:a16="http://schemas.microsoft.com/office/drawing/2014/main" id="{94FF4F51-25B9-4B08-A7D2-1AD293560F2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62" name="Text Box 6">
          <a:extLst>
            <a:ext uri="{FF2B5EF4-FFF2-40B4-BE49-F238E27FC236}">
              <a16:creationId xmlns:a16="http://schemas.microsoft.com/office/drawing/2014/main" id="{6078C3A5-640C-4519-BDD3-FF467101A78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463" name="Text Box 4">
          <a:extLst>
            <a:ext uri="{FF2B5EF4-FFF2-40B4-BE49-F238E27FC236}">
              <a16:creationId xmlns:a16="http://schemas.microsoft.com/office/drawing/2014/main" id="{86548572-7402-4A23-9F92-1DB701B29334}"/>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464" name="Text Box 6">
          <a:extLst>
            <a:ext uri="{FF2B5EF4-FFF2-40B4-BE49-F238E27FC236}">
              <a16:creationId xmlns:a16="http://schemas.microsoft.com/office/drawing/2014/main" id="{93BF937F-E26F-45D3-92C7-85C50A32A9C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465" name="Text Box 4">
          <a:extLst>
            <a:ext uri="{FF2B5EF4-FFF2-40B4-BE49-F238E27FC236}">
              <a16:creationId xmlns:a16="http://schemas.microsoft.com/office/drawing/2014/main" id="{3DEFE7F7-B2FD-45B8-A7A1-53EA53EA4B6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466" name="Text Box 6">
          <a:extLst>
            <a:ext uri="{FF2B5EF4-FFF2-40B4-BE49-F238E27FC236}">
              <a16:creationId xmlns:a16="http://schemas.microsoft.com/office/drawing/2014/main" id="{BD3DD60F-D70D-4B3C-8035-BA49C9F88D5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67" name="Text Box 4">
          <a:extLst>
            <a:ext uri="{FF2B5EF4-FFF2-40B4-BE49-F238E27FC236}">
              <a16:creationId xmlns:a16="http://schemas.microsoft.com/office/drawing/2014/main" id="{4BD64918-3A04-49D3-AEB4-D42A7DECBE2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68" name="Text Box 6">
          <a:extLst>
            <a:ext uri="{FF2B5EF4-FFF2-40B4-BE49-F238E27FC236}">
              <a16:creationId xmlns:a16="http://schemas.microsoft.com/office/drawing/2014/main" id="{F4F945C9-24A5-477F-8FC9-16510210D5C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69" name="Text Box 4">
          <a:extLst>
            <a:ext uri="{FF2B5EF4-FFF2-40B4-BE49-F238E27FC236}">
              <a16:creationId xmlns:a16="http://schemas.microsoft.com/office/drawing/2014/main" id="{9E361B2E-F348-4B92-9C7E-B1592B8A4A8E}"/>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470" name="Text Box 6">
          <a:extLst>
            <a:ext uri="{FF2B5EF4-FFF2-40B4-BE49-F238E27FC236}">
              <a16:creationId xmlns:a16="http://schemas.microsoft.com/office/drawing/2014/main" id="{D7743F19-0A5F-4D7F-B8C9-826EDEF36D7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71" name="Text Box 4">
          <a:extLst>
            <a:ext uri="{FF2B5EF4-FFF2-40B4-BE49-F238E27FC236}">
              <a16:creationId xmlns:a16="http://schemas.microsoft.com/office/drawing/2014/main" id="{917EAC41-008E-4360-A6D0-5426A0A2CB6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72" name="Text Box 6">
          <a:extLst>
            <a:ext uri="{FF2B5EF4-FFF2-40B4-BE49-F238E27FC236}">
              <a16:creationId xmlns:a16="http://schemas.microsoft.com/office/drawing/2014/main" id="{DC968629-0C30-4AE0-BFD0-B614D4BAED4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473" name="Text Box 4">
          <a:extLst>
            <a:ext uri="{FF2B5EF4-FFF2-40B4-BE49-F238E27FC236}">
              <a16:creationId xmlns:a16="http://schemas.microsoft.com/office/drawing/2014/main" id="{118D031B-B1D5-459F-9E5A-27ED7029CDE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474" name="Text Box 6">
          <a:extLst>
            <a:ext uri="{FF2B5EF4-FFF2-40B4-BE49-F238E27FC236}">
              <a16:creationId xmlns:a16="http://schemas.microsoft.com/office/drawing/2014/main" id="{A2C42BA0-F235-4273-825D-24A3059EFAA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75" name="Text Box 4">
          <a:extLst>
            <a:ext uri="{FF2B5EF4-FFF2-40B4-BE49-F238E27FC236}">
              <a16:creationId xmlns:a16="http://schemas.microsoft.com/office/drawing/2014/main" id="{DFFBD393-ECA5-485A-A9F7-E80A029C7C6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76" name="Text Box 6">
          <a:extLst>
            <a:ext uri="{FF2B5EF4-FFF2-40B4-BE49-F238E27FC236}">
              <a16:creationId xmlns:a16="http://schemas.microsoft.com/office/drawing/2014/main" id="{CF2323E8-0144-4404-B062-B80F581DB7B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477" name="Text Box 4">
          <a:extLst>
            <a:ext uri="{FF2B5EF4-FFF2-40B4-BE49-F238E27FC236}">
              <a16:creationId xmlns:a16="http://schemas.microsoft.com/office/drawing/2014/main" id="{AA9FBE7F-4AD5-4F74-91C0-F7B18911F9B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478" name="Text Box 6">
          <a:extLst>
            <a:ext uri="{FF2B5EF4-FFF2-40B4-BE49-F238E27FC236}">
              <a16:creationId xmlns:a16="http://schemas.microsoft.com/office/drawing/2014/main" id="{EDFCE976-01DA-43B5-A129-7B1E3231C18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479" name="Text Box 6">
          <a:extLst>
            <a:ext uri="{FF2B5EF4-FFF2-40B4-BE49-F238E27FC236}">
              <a16:creationId xmlns:a16="http://schemas.microsoft.com/office/drawing/2014/main" id="{46883D01-6592-41D9-BE22-E6890B4D395E}"/>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80" name="Text Box 4">
          <a:extLst>
            <a:ext uri="{FF2B5EF4-FFF2-40B4-BE49-F238E27FC236}">
              <a16:creationId xmlns:a16="http://schemas.microsoft.com/office/drawing/2014/main" id="{DD9594C2-D703-4E4E-9C04-8D1B05FF9C1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481" name="Text Box 6">
          <a:extLst>
            <a:ext uri="{FF2B5EF4-FFF2-40B4-BE49-F238E27FC236}">
              <a16:creationId xmlns:a16="http://schemas.microsoft.com/office/drawing/2014/main" id="{2F784E95-2263-4F75-BE0C-3FB8EF63C90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482" name="Text Box 4">
          <a:extLst>
            <a:ext uri="{FF2B5EF4-FFF2-40B4-BE49-F238E27FC236}">
              <a16:creationId xmlns:a16="http://schemas.microsoft.com/office/drawing/2014/main" id="{96B149C8-B969-4357-80BE-6F39729C563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483" name="Text Box 6">
          <a:extLst>
            <a:ext uri="{FF2B5EF4-FFF2-40B4-BE49-F238E27FC236}">
              <a16:creationId xmlns:a16="http://schemas.microsoft.com/office/drawing/2014/main" id="{BE7DC000-A13E-4D75-8129-6AEFBA61494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484" name="Text Box 4">
          <a:extLst>
            <a:ext uri="{FF2B5EF4-FFF2-40B4-BE49-F238E27FC236}">
              <a16:creationId xmlns:a16="http://schemas.microsoft.com/office/drawing/2014/main" id="{9C51C167-7A36-4AF2-B3CB-B099963010E6}"/>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485" name="Text Box 6">
          <a:extLst>
            <a:ext uri="{FF2B5EF4-FFF2-40B4-BE49-F238E27FC236}">
              <a16:creationId xmlns:a16="http://schemas.microsoft.com/office/drawing/2014/main" id="{85D713ED-0F5A-431D-9712-AB8FBADFF47D}"/>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486" name="Text Box 4">
          <a:extLst>
            <a:ext uri="{FF2B5EF4-FFF2-40B4-BE49-F238E27FC236}">
              <a16:creationId xmlns:a16="http://schemas.microsoft.com/office/drawing/2014/main" id="{1846883D-CF9B-48FF-B24E-4B27BF584E7B}"/>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487" name="Text Box 6">
          <a:extLst>
            <a:ext uri="{FF2B5EF4-FFF2-40B4-BE49-F238E27FC236}">
              <a16:creationId xmlns:a16="http://schemas.microsoft.com/office/drawing/2014/main" id="{BE6E231F-07D3-43A3-BEF7-5052959692AD}"/>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88" name="Text Box 4">
          <a:extLst>
            <a:ext uri="{FF2B5EF4-FFF2-40B4-BE49-F238E27FC236}">
              <a16:creationId xmlns:a16="http://schemas.microsoft.com/office/drawing/2014/main" id="{3980734F-68DB-41B2-A82B-702F51262DEB}"/>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89" name="Text Box 6">
          <a:extLst>
            <a:ext uri="{FF2B5EF4-FFF2-40B4-BE49-F238E27FC236}">
              <a16:creationId xmlns:a16="http://schemas.microsoft.com/office/drawing/2014/main" id="{92A5974B-B809-4F91-9745-A0449672262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490" name="Text Box 4">
          <a:extLst>
            <a:ext uri="{FF2B5EF4-FFF2-40B4-BE49-F238E27FC236}">
              <a16:creationId xmlns:a16="http://schemas.microsoft.com/office/drawing/2014/main" id="{BB9362A4-E23F-4669-B79D-960F7FE0FEE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491" name="Text Box 6">
          <a:extLst>
            <a:ext uri="{FF2B5EF4-FFF2-40B4-BE49-F238E27FC236}">
              <a16:creationId xmlns:a16="http://schemas.microsoft.com/office/drawing/2014/main" id="{120DD385-7861-481E-86DD-F548710FE3F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92" name="Text Box 4">
          <a:extLst>
            <a:ext uri="{FF2B5EF4-FFF2-40B4-BE49-F238E27FC236}">
              <a16:creationId xmlns:a16="http://schemas.microsoft.com/office/drawing/2014/main" id="{57A5E139-3B58-43EB-9D53-1EACFC7B1F9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493" name="Text Box 6">
          <a:extLst>
            <a:ext uri="{FF2B5EF4-FFF2-40B4-BE49-F238E27FC236}">
              <a16:creationId xmlns:a16="http://schemas.microsoft.com/office/drawing/2014/main" id="{8CD1A26B-1CEB-40BB-835E-EF04607BB9D8}"/>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494" name="Text Box 4">
          <a:extLst>
            <a:ext uri="{FF2B5EF4-FFF2-40B4-BE49-F238E27FC236}">
              <a16:creationId xmlns:a16="http://schemas.microsoft.com/office/drawing/2014/main" id="{35D2A38F-1930-4019-BB34-EF7582F7B735}"/>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495" name="Text Box 6">
          <a:extLst>
            <a:ext uri="{FF2B5EF4-FFF2-40B4-BE49-F238E27FC236}">
              <a16:creationId xmlns:a16="http://schemas.microsoft.com/office/drawing/2014/main" id="{561CE597-BDCB-409D-95F9-4ABEA4F0226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496" name="Text Box 4">
          <a:extLst>
            <a:ext uri="{FF2B5EF4-FFF2-40B4-BE49-F238E27FC236}">
              <a16:creationId xmlns:a16="http://schemas.microsoft.com/office/drawing/2014/main" id="{BFD7D00D-D9E4-4CBB-B43A-8925698A1BC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497" name="Text Box 6">
          <a:extLst>
            <a:ext uri="{FF2B5EF4-FFF2-40B4-BE49-F238E27FC236}">
              <a16:creationId xmlns:a16="http://schemas.microsoft.com/office/drawing/2014/main" id="{7E9F39C6-FBBC-448E-9D3A-4ACBD8E9EAD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98" name="Text Box 4">
          <a:extLst>
            <a:ext uri="{FF2B5EF4-FFF2-40B4-BE49-F238E27FC236}">
              <a16:creationId xmlns:a16="http://schemas.microsoft.com/office/drawing/2014/main" id="{C2012FD2-35D0-4A01-986F-F09F74011F1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499" name="Text Box 6">
          <a:extLst>
            <a:ext uri="{FF2B5EF4-FFF2-40B4-BE49-F238E27FC236}">
              <a16:creationId xmlns:a16="http://schemas.microsoft.com/office/drawing/2014/main" id="{14AA5E7D-1A72-4AC2-8956-B0C47191764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00" name="Text Box 4">
          <a:extLst>
            <a:ext uri="{FF2B5EF4-FFF2-40B4-BE49-F238E27FC236}">
              <a16:creationId xmlns:a16="http://schemas.microsoft.com/office/drawing/2014/main" id="{72FAC252-22F2-4835-8E1F-C8BA59A4D0D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01" name="Text Box 6">
          <a:extLst>
            <a:ext uri="{FF2B5EF4-FFF2-40B4-BE49-F238E27FC236}">
              <a16:creationId xmlns:a16="http://schemas.microsoft.com/office/drawing/2014/main" id="{370E0739-35EF-4DEB-A5BB-4DBC5A8884B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502" name="Text Box 4">
          <a:extLst>
            <a:ext uri="{FF2B5EF4-FFF2-40B4-BE49-F238E27FC236}">
              <a16:creationId xmlns:a16="http://schemas.microsoft.com/office/drawing/2014/main" id="{9AB711E9-4387-4EA5-90C8-0746428FAF9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503" name="Text Box 6">
          <a:extLst>
            <a:ext uri="{FF2B5EF4-FFF2-40B4-BE49-F238E27FC236}">
              <a16:creationId xmlns:a16="http://schemas.microsoft.com/office/drawing/2014/main" id="{048BFA27-A93F-4850-8370-1986DB4E07E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04" name="Text Box 4">
          <a:extLst>
            <a:ext uri="{FF2B5EF4-FFF2-40B4-BE49-F238E27FC236}">
              <a16:creationId xmlns:a16="http://schemas.microsoft.com/office/drawing/2014/main" id="{7A664AC9-7FED-4907-AB72-69042FCB7AA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05" name="Text Box 6">
          <a:extLst>
            <a:ext uri="{FF2B5EF4-FFF2-40B4-BE49-F238E27FC236}">
              <a16:creationId xmlns:a16="http://schemas.microsoft.com/office/drawing/2014/main" id="{9A55C9F6-A7EF-4931-951C-5CBA3E742D4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06" name="Text Box 4">
          <a:extLst>
            <a:ext uri="{FF2B5EF4-FFF2-40B4-BE49-F238E27FC236}">
              <a16:creationId xmlns:a16="http://schemas.microsoft.com/office/drawing/2014/main" id="{9A8FCD77-AB9A-426D-AE56-5846500467B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07" name="Text Box 6">
          <a:extLst>
            <a:ext uri="{FF2B5EF4-FFF2-40B4-BE49-F238E27FC236}">
              <a16:creationId xmlns:a16="http://schemas.microsoft.com/office/drawing/2014/main" id="{60A6052F-FE6D-49C3-816D-818B26D7FBC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08" name="Text Box 4">
          <a:extLst>
            <a:ext uri="{FF2B5EF4-FFF2-40B4-BE49-F238E27FC236}">
              <a16:creationId xmlns:a16="http://schemas.microsoft.com/office/drawing/2014/main" id="{86AA9025-FBB7-4A30-9B8C-ACC5A65EA31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09" name="Text Box 6">
          <a:extLst>
            <a:ext uri="{FF2B5EF4-FFF2-40B4-BE49-F238E27FC236}">
              <a16:creationId xmlns:a16="http://schemas.microsoft.com/office/drawing/2014/main" id="{F0F64C2B-4D2F-4002-BD20-6161D1F8E4E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10" name="Text Box 4">
          <a:extLst>
            <a:ext uri="{FF2B5EF4-FFF2-40B4-BE49-F238E27FC236}">
              <a16:creationId xmlns:a16="http://schemas.microsoft.com/office/drawing/2014/main" id="{416B46DD-867F-45BB-B00C-F46918593A4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11" name="Text Box 6">
          <a:extLst>
            <a:ext uri="{FF2B5EF4-FFF2-40B4-BE49-F238E27FC236}">
              <a16:creationId xmlns:a16="http://schemas.microsoft.com/office/drawing/2014/main" id="{CD2E3BAC-4221-4D0F-B00E-79AA0441FD9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12" name="Text Box 4">
          <a:extLst>
            <a:ext uri="{FF2B5EF4-FFF2-40B4-BE49-F238E27FC236}">
              <a16:creationId xmlns:a16="http://schemas.microsoft.com/office/drawing/2014/main" id="{72B3C633-D466-488F-AFD2-38859BDB95F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13" name="Text Box 6">
          <a:extLst>
            <a:ext uri="{FF2B5EF4-FFF2-40B4-BE49-F238E27FC236}">
              <a16:creationId xmlns:a16="http://schemas.microsoft.com/office/drawing/2014/main" id="{EFB284B2-BE64-4ACA-8265-35535A4B639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14" name="Text Box 4">
          <a:extLst>
            <a:ext uri="{FF2B5EF4-FFF2-40B4-BE49-F238E27FC236}">
              <a16:creationId xmlns:a16="http://schemas.microsoft.com/office/drawing/2014/main" id="{3BD6C861-7317-41A7-AF30-B220FC64F1A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15" name="Text Box 6">
          <a:extLst>
            <a:ext uri="{FF2B5EF4-FFF2-40B4-BE49-F238E27FC236}">
              <a16:creationId xmlns:a16="http://schemas.microsoft.com/office/drawing/2014/main" id="{A2AD3588-6DBC-4F7C-AF9A-174394BB391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516" name="Text Box 4">
          <a:extLst>
            <a:ext uri="{FF2B5EF4-FFF2-40B4-BE49-F238E27FC236}">
              <a16:creationId xmlns:a16="http://schemas.microsoft.com/office/drawing/2014/main" id="{FF0A8392-11A0-4E0B-9858-E1A549965126}"/>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517" name="Text Box 6">
          <a:extLst>
            <a:ext uri="{FF2B5EF4-FFF2-40B4-BE49-F238E27FC236}">
              <a16:creationId xmlns:a16="http://schemas.microsoft.com/office/drawing/2014/main" id="{521DFC33-DAAF-4070-948E-585C59E1B31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18" name="Text Box 4">
          <a:extLst>
            <a:ext uri="{FF2B5EF4-FFF2-40B4-BE49-F238E27FC236}">
              <a16:creationId xmlns:a16="http://schemas.microsoft.com/office/drawing/2014/main" id="{F0A17219-A6C4-44D9-BCAB-7467F5DE7D1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19" name="Text Box 6">
          <a:extLst>
            <a:ext uri="{FF2B5EF4-FFF2-40B4-BE49-F238E27FC236}">
              <a16:creationId xmlns:a16="http://schemas.microsoft.com/office/drawing/2014/main" id="{CEEDA2B0-1BEF-49CB-828F-0A08B07AB7B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520" name="Text Box 4">
          <a:extLst>
            <a:ext uri="{FF2B5EF4-FFF2-40B4-BE49-F238E27FC236}">
              <a16:creationId xmlns:a16="http://schemas.microsoft.com/office/drawing/2014/main" id="{2CD0661A-3FB5-4EB6-98C1-545D19D9249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521" name="Text Box 6">
          <a:extLst>
            <a:ext uri="{FF2B5EF4-FFF2-40B4-BE49-F238E27FC236}">
              <a16:creationId xmlns:a16="http://schemas.microsoft.com/office/drawing/2014/main" id="{3A0087BB-E3BA-43C5-8602-FF5DC691324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522" name="Text Box 6">
          <a:extLst>
            <a:ext uri="{FF2B5EF4-FFF2-40B4-BE49-F238E27FC236}">
              <a16:creationId xmlns:a16="http://schemas.microsoft.com/office/drawing/2014/main" id="{BBD2BA75-98CF-4E40-90C4-4C8672FF2C73}"/>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23" name="Text Box 4">
          <a:extLst>
            <a:ext uri="{FF2B5EF4-FFF2-40B4-BE49-F238E27FC236}">
              <a16:creationId xmlns:a16="http://schemas.microsoft.com/office/drawing/2014/main" id="{D8F269F3-6FBD-4A76-B236-145D07EBE39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24" name="Text Box 6">
          <a:extLst>
            <a:ext uri="{FF2B5EF4-FFF2-40B4-BE49-F238E27FC236}">
              <a16:creationId xmlns:a16="http://schemas.microsoft.com/office/drawing/2014/main" id="{35F2CB7D-82D5-4EC5-AA3E-95EB4C4FE93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525" name="Text Box 4">
          <a:extLst>
            <a:ext uri="{FF2B5EF4-FFF2-40B4-BE49-F238E27FC236}">
              <a16:creationId xmlns:a16="http://schemas.microsoft.com/office/drawing/2014/main" id="{38EC28AE-B902-4D09-BAE5-E3031222A3C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526" name="Text Box 6">
          <a:extLst>
            <a:ext uri="{FF2B5EF4-FFF2-40B4-BE49-F238E27FC236}">
              <a16:creationId xmlns:a16="http://schemas.microsoft.com/office/drawing/2014/main" id="{005E7BC2-DF29-4C2E-97A2-B1556FD3F066}"/>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27" name="Text Box 4">
          <a:extLst>
            <a:ext uri="{FF2B5EF4-FFF2-40B4-BE49-F238E27FC236}">
              <a16:creationId xmlns:a16="http://schemas.microsoft.com/office/drawing/2014/main" id="{3E69E8CF-7CCD-478B-B201-7CED752D1D9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28" name="Text Box 6">
          <a:extLst>
            <a:ext uri="{FF2B5EF4-FFF2-40B4-BE49-F238E27FC236}">
              <a16:creationId xmlns:a16="http://schemas.microsoft.com/office/drawing/2014/main" id="{8972CC6C-12A8-43A2-9CFD-65462F263070}"/>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29" name="Text Box 4">
          <a:extLst>
            <a:ext uri="{FF2B5EF4-FFF2-40B4-BE49-F238E27FC236}">
              <a16:creationId xmlns:a16="http://schemas.microsoft.com/office/drawing/2014/main" id="{3A5AC617-7C25-4FA4-9A86-7380D466704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30" name="Text Box 6">
          <a:extLst>
            <a:ext uri="{FF2B5EF4-FFF2-40B4-BE49-F238E27FC236}">
              <a16:creationId xmlns:a16="http://schemas.microsoft.com/office/drawing/2014/main" id="{022C5981-8EDA-4DC8-945E-B9746E277C2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31" name="Text Box 4">
          <a:extLst>
            <a:ext uri="{FF2B5EF4-FFF2-40B4-BE49-F238E27FC236}">
              <a16:creationId xmlns:a16="http://schemas.microsoft.com/office/drawing/2014/main" id="{3AF89A65-A343-458A-B8B9-C543A96D97B0}"/>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32" name="Text Box 6">
          <a:extLst>
            <a:ext uri="{FF2B5EF4-FFF2-40B4-BE49-F238E27FC236}">
              <a16:creationId xmlns:a16="http://schemas.microsoft.com/office/drawing/2014/main" id="{1F38B4E7-FED9-4CA0-8A39-4844FE8284A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33" name="Text Box 4">
          <a:extLst>
            <a:ext uri="{FF2B5EF4-FFF2-40B4-BE49-F238E27FC236}">
              <a16:creationId xmlns:a16="http://schemas.microsoft.com/office/drawing/2014/main" id="{DC1154A8-2D6B-4946-BFE3-AD98172C619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34" name="Text Box 6">
          <a:extLst>
            <a:ext uri="{FF2B5EF4-FFF2-40B4-BE49-F238E27FC236}">
              <a16:creationId xmlns:a16="http://schemas.microsoft.com/office/drawing/2014/main" id="{324D4264-18FE-4459-B661-37DD4CD2806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535" name="Text Box 4">
          <a:extLst>
            <a:ext uri="{FF2B5EF4-FFF2-40B4-BE49-F238E27FC236}">
              <a16:creationId xmlns:a16="http://schemas.microsoft.com/office/drawing/2014/main" id="{588039B6-EFF8-4B3F-8E2B-91E564F86724}"/>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536" name="Text Box 6">
          <a:extLst>
            <a:ext uri="{FF2B5EF4-FFF2-40B4-BE49-F238E27FC236}">
              <a16:creationId xmlns:a16="http://schemas.microsoft.com/office/drawing/2014/main" id="{6901E26D-0903-4EC5-81F6-249B504185EE}"/>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537" name="Text Box 4">
          <a:extLst>
            <a:ext uri="{FF2B5EF4-FFF2-40B4-BE49-F238E27FC236}">
              <a16:creationId xmlns:a16="http://schemas.microsoft.com/office/drawing/2014/main" id="{DB96ACB9-4717-4B30-A03F-1ACDF6D1B00D}"/>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538" name="Text Box 6">
          <a:extLst>
            <a:ext uri="{FF2B5EF4-FFF2-40B4-BE49-F238E27FC236}">
              <a16:creationId xmlns:a16="http://schemas.microsoft.com/office/drawing/2014/main" id="{19784A7C-5A6D-4CA4-863F-B319FA3DEE58}"/>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39" name="Text Box 4">
          <a:extLst>
            <a:ext uri="{FF2B5EF4-FFF2-40B4-BE49-F238E27FC236}">
              <a16:creationId xmlns:a16="http://schemas.microsoft.com/office/drawing/2014/main" id="{F46D4111-169A-4536-9C30-DCB6F47BB385}"/>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40" name="Text Box 6">
          <a:extLst>
            <a:ext uri="{FF2B5EF4-FFF2-40B4-BE49-F238E27FC236}">
              <a16:creationId xmlns:a16="http://schemas.microsoft.com/office/drawing/2014/main" id="{EB651F2D-FD8B-4161-A897-F759A5FC64E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541" name="Text Box 4">
          <a:extLst>
            <a:ext uri="{FF2B5EF4-FFF2-40B4-BE49-F238E27FC236}">
              <a16:creationId xmlns:a16="http://schemas.microsoft.com/office/drawing/2014/main" id="{F336602B-63D7-400F-BDBC-90AF64E65F74}"/>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542" name="Text Box 6">
          <a:extLst>
            <a:ext uri="{FF2B5EF4-FFF2-40B4-BE49-F238E27FC236}">
              <a16:creationId xmlns:a16="http://schemas.microsoft.com/office/drawing/2014/main" id="{3C493BDC-7F11-4169-9C37-875219E50C4F}"/>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43" name="Text Box 4">
          <a:extLst>
            <a:ext uri="{FF2B5EF4-FFF2-40B4-BE49-F238E27FC236}">
              <a16:creationId xmlns:a16="http://schemas.microsoft.com/office/drawing/2014/main" id="{583B1D95-26AD-4987-B04F-3CBD7133A92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44" name="Text Box 6">
          <a:extLst>
            <a:ext uri="{FF2B5EF4-FFF2-40B4-BE49-F238E27FC236}">
              <a16:creationId xmlns:a16="http://schemas.microsoft.com/office/drawing/2014/main" id="{F106EEFA-1070-4677-8382-55C8B1711F0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45" name="Text Box 4">
          <a:extLst>
            <a:ext uri="{FF2B5EF4-FFF2-40B4-BE49-F238E27FC236}">
              <a16:creationId xmlns:a16="http://schemas.microsoft.com/office/drawing/2014/main" id="{9F9BDFE4-34E9-4AB1-9046-B29CDBF91D8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46" name="Text Box 6">
          <a:extLst>
            <a:ext uri="{FF2B5EF4-FFF2-40B4-BE49-F238E27FC236}">
              <a16:creationId xmlns:a16="http://schemas.microsoft.com/office/drawing/2014/main" id="{34974B14-044B-49AA-999C-18AEDE65A76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47" name="Text Box 4">
          <a:extLst>
            <a:ext uri="{FF2B5EF4-FFF2-40B4-BE49-F238E27FC236}">
              <a16:creationId xmlns:a16="http://schemas.microsoft.com/office/drawing/2014/main" id="{739B1EC1-AB3A-48C6-8407-2576DC7FFD5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48" name="Text Box 6">
          <a:extLst>
            <a:ext uri="{FF2B5EF4-FFF2-40B4-BE49-F238E27FC236}">
              <a16:creationId xmlns:a16="http://schemas.microsoft.com/office/drawing/2014/main" id="{0B0B3E8F-7937-4E51-A153-11266754CF8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549" name="Text Box 4">
          <a:extLst>
            <a:ext uri="{FF2B5EF4-FFF2-40B4-BE49-F238E27FC236}">
              <a16:creationId xmlns:a16="http://schemas.microsoft.com/office/drawing/2014/main" id="{3F856629-3BCF-4A2E-9964-0D3A6026CF0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550" name="Text Box 6">
          <a:extLst>
            <a:ext uri="{FF2B5EF4-FFF2-40B4-BE49-F238E27FC236}">
              <a16:creationId xmlns:a16="http://schemas.microsoft.com/office/drawing/2014/main" id="{86B4F1C5-8E2D-477A-A437-BD56B5CB440A}"/>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51" name="Text Box 4">
          <a:extLst>
            <a:ext uri="{FF2B5EF4-FFF2-40B4-BE49-F238E27FC236}">
              <a16:creationId xmlns:a16="http://schemas.microsoft.com/office/drawing/2014/main" id="{0E27985A-4D34-4202-A6C8-147945709F5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52" name="Text Box 6">
          <a:extLst>
            <a:ext uri="{FF2B5EF4-FFF2-40B4-BE49-F238E27FC236}">
              <a16:creationId xmlns:a16="http://schemas.microsoft.com/office/drawing/2014/main" id="{5DD81C2F-EAAA-4BB0-BA89-FB65B5BE89F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53" name="Text Box 4">
          <a:extLst>
            <a:ext uri="{FF2B5EF4-FFF2-40B4-BE49-F238E27FC236}">
              <a16:creationId xmlns:a16="http://schemas.microsoft.com/office/drawing/2014/main" id="{D4BEA9A2-BEC1-4D5D-A440-16A573ED9C3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54" name="Text Box 6">
          <a:extLst>
            <a:ext uri="{FF2B5EF4-FFF2-40B4-BE49-F238E27FC236}">
              <a16:creationId xmlns:a16="http://schemas.microsoft.com/office/drawing/2014/main" id="{F0E2C9E4-365C-4D11-BA81-79ADDEC4B36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55" name="Text Box 4">
          <a:extLst>
            <a:ext uri="{FF2B5EF4-FFF2-40B4-BE49-F238E27FC236}">
              <a16:creationId xmlns:a16="http://schemas.microsoft.com/office/drawing/2014/main" id="{750B06A1-9476-4D03-8A38-F695F4A6333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56" name="Text Box 6">
          <a:extLst>
            <a:ext uri="{FF2B5EF4-FFF2-40B4-BE49-F238E27FC236}">
              <a16:creationId xmlns:a16="http://schemas.microsoft.com/office/drawing/2014/main" id="{3D7AE01E-50BF-4807-AA01-6562E7428C0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57" name="Text Box 4">
          <a:extLst>
            <a:ext uri="{FF2B5EF4-FFF2-40B4-BE49-F238E27FC236}">
              <a16:creationId xmlns:a16="http://schemas.microsoft.com/office/drawing/2014/main" id="{0FAE58C9-2480-41D0-A937-BDFBBD943AB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58" name="Text Box 6">
          <a:extLst>
            <a:ext uri="{FF2B5EF4-FFF2-40B4-BE49-F238E27FC236}">
              <a16:creationId xmlns:a16="http://schemas.microsoft.com/office/drawing/2014/main" id="{5ED2EF5B-1032-4C8F-8143-97954CCB5A4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59" name="Text Box 4">
          <a:extLst>
            <a:ext uri="{FF2B5EF4-FFF2-40B4-BE49-F238E27FC236}">
              <a16:creationId xmlns:a16="http://schemas.microsoft.com/office/drawing/2014/main" id="{3EA6B1DB-4042-4328-AF50-9E3EE1A074A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60" name="Text Box 6">
          <a:extLst>
            <a:ext uri="{FF2B5EF4-FFF2-40B4-BE49-F238E27FC236}">
              <a16:creationId xmlns:a16="http://schemas.microsoft.com/office/drawing/2014/main" id="{1BBC27B1-A849-44FA-9C94-A2F7CE3BFF9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61" name="Text Box 4">
          <a:extLst>
            <a:ext uri="{FF2B5EF4-FFF2-40B4-BE49-F238E27FC236}">
              <a16:creationId xmlns:a16="http://schemas.microsoft.com/office/drawing/2014/main" id="{F0E73307-7A6E-471A-8B44-8E25618E943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62" name="Text Box 6">
          <a:extLst>
            <a:ext uri="{FF2B5EF4-FFF2-40B4-BE49-F238E27FC236}">
              <a16:creationId xmlns:a16="http://schemas.microsoft.com/office/drawing/2014/main" id="{70970700-F4C3-4D93-9B5D-AB5F98A4423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563" name="Text Box 4">
          <a:extLst>
            <a:ext uri="{FF2B5EF4-FFF2-40B4-BE49-F238E27FC236}">
              <a16:creationId xmlns:a16="http://schemas.microsoft.com/office/drawing/2014/main" id="{679F0D8C-E249-41E2-896A-41D5059C2F4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564" name="Text Box 6">
          <a:extLst>
            <a:ext uri="{FF2B5EF4-FFF2-40B4-BE49-F238E27FC236}">
              <a16:creationId xmlns:a16="http://schemas.microsoft.com/office/drawing/2014/main" id="{41E6BDC9-79DD-4131-B781-9DED6823DDB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65" name="Text Box 4">
          <a:extLst>
            <a:ext uri="{FF2B5EF4-FFF2-40B4-BE49-F238E27FC236}">
              <a16:creationId xmlns:a16="http://schemas.microsoft.com/office/drawing/2014/main" id="{395E83E3-20C1-490F-983E-AED6A2AE143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66" name="Text Box 6">
          <a:extLst>
            <a:ext uri="{FF2B5EF4-FFF2-40B4-BE49-F238E27FC236}">
              <a16:creationId xmlns:a16="http://schemas.microsoft.com/office/drawing/2014/main" id="{C917C29E-4F9C-4363-A32A-5DBCB03840E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567" name="Text Box 4">
          <a:extLst>
            <a:ext uri="{FF2B5EF4-FFF2-40B4-BE49-F238E27FC236}">
              <a16:creationId xmlns:a16="http://schemas.microsoft.com/office/drawing/2014/main" id="{526E1201-2348-4D1B-87CF-F11EA9F93EA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568" name="Text Box 6">
          <a:extLst>
            <a:ext uri="{FF2B5EF4-FFF2-40B4-BE49-F238E27FC236}">
              <a16:creationId xmlns:a16="http://schemas.microsoft.com/office/drawing/2014/main" id="{B8F199A1-97FC-4CEE-8988-ED9512CDD4FB}"/>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69" name="Text Box 4">
          <a:extLst>
            <a:ext uri="{FF2B5EF4-FFF2-40B4-BE49-F238E27FC236}">
              <a16:creationId xmlns:a16="http://schemas.microsoft.com/office/drawing/2014/main" id="{78CB464C-3264-494B-B502-852FCC9BB10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70" name="Text Box 6">
          <a:extLst>
            <a:ext uri="{FF2B5EF4-FFF2-40B4-BE49-F238E27FC236}">
              <a16:creationId xmlns:a16="http://schemas.microsoft.com/office/drawing/2014/main" id="{86A129AF-30B3-4AD2-88E6-345EBE37403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571" name="Text Box 4">
          <a:extLst>
            <a:ext uri="{FF2B5EF4-FFF2-40B4-BE49-F238E27FC236}">
              <a16:creationId xmlns:a16="http://schemas.microsoft.com/office/drawing/2014/main" id="{B0C0DF3C-D41C-475A-9D74-52C43E64FB0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572" name="Text Box 6">
          <a:extLst>
            <a:ext uri="{FF2B5EF4-FFF2-40B4-BE49-F238E27FC236}">
              <a16:creationId xmlns:a16="http://schemas.microsoft.com/office/drawing/2014/main" id="{8B2D8814-EBE8-4A48-90EC-7E82347372F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73" name="Text Box 4">
          <a:extLst>
            <a:ext uri="{FF2B5EF4-FFF2-40B4-BE49-F238E27FC236}">
              <a16:creationId xmlns:a16="http://schemas.microsoft.com/office/drawing/2014/main" id="{56EBFC81-64F7-4FCE-9F77-8CD8CEA1899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574" name="Text Box 6">
          <a:extLst>
            <a:ext uri="{FF2B5EF4-FFF2-40B4-BE49-F238E27FC236}">
              <a16:creationId xmlns:a16="http://schemas.microsoft.com/office/drawing/2014/main" id="{403E6BD2-1652-4BA7-8EEC-CBD0C6AEFC0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75" name="Text Box 4">
          <a:extLst>
            <a:ext uri="{FF2B5EF4-FFF2-40B4-BE49-F238E27FC236}">
              <a16:creationId xmlns:a16="http://schemas.microsoft.com/office/drawing/2014/main" id="{53C27F52-7BC1-42E4-854F-2B9699D79E8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76" name="Text Box 6">
          <a:extLst>
            <a:ext uri="{FF2B5EF4-FFF2-40B4-BE49-F238E27FC236}">
              <a16:creationId xmlns:a16="http://schemas.microsoft.com/office/drawing/2014/main" id="{8C0B8C39-4F2E-48C0-8902-74D9AE728E6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77" name="Text Box 4">
          <a:extLst>
            <a:ext uri="{FF2B5EF4-FFF2-40B4-BE49-F238E27FC236}">
              <a16:creationId xmlns:a16="http://schemas.microsoft.com/office/drawing/2014/main" id="{365428C7-AB3A-4641-9C44-AA1ED33A351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578" name="Text Box 6">
          <a:extLst>
            <a:ext uri="{FF2B5EF4-FFF2-40B4-BE49-F238E27FC236}">
              <a16:creationId xmlns:a16="http://schemas.microsoft.com/office/drawing/2014/main" id="{414D3D4C-11E0-4A18-8F3D-D4C4F5A61E5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79" name="Text Box 4">
          <a:extLst>
            <a:ext uri="{FF2B5EF4-FFF2-40B4-BE49-F238E27FC236}">
              <a16:creationId xmlns:a16="http://schemas.microsoft.com/office/drawing/2014/main" id="{BEB989FB-F162-43BA-848A-1648761F3AA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80" name="Text Box 6">
          <a:extLst>
            <a:ext uri="{FF2B5EF4-FFF2-40B4-BE49-F238E27FC236}">
              <a16:creationId xmlns:a16="http://schemas.microsoft.com/office/drawing/2014/main" id="{9D508DDE-6E71-45C3-B0F2-B37B5B7BB97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581" name="Text Box 4">
          <a:extLst>
            <a:ext uri="{FF2B5EF4-FFF2-40B4-BE49-F238E27FC236}">
              <a16:creationId xmlns:a16="http://schemas.microsoft.com/office/drawing/2014/main" id="{4B2A3DB9-6D3B-420D-8ACD-D3C3D3A4C82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582" name="Text Box 6">
          <a:extLst>
            <a:ext uri="{FF2B5EF4-FFF2-40B4-BE49-F238E27FC236}">
              <a16:creationId xmlns:a16="http://schemas.microsoft.com/office/drawing/2014/main" id="{65E87C24-3CF2-41FF-A001-D957378EECF9}"/>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83" name="Text Box 4">
          <a:extLst>
            <a:ext uri="{FF2B5EF4-FFF2-40B4-BE49-F238E27FC236}">
              <a16:creationId xmlns:a16="http://schemas.microsoft.com/office/drawing/2014/main" id="{481464E0-2396-4A12-A80D-9C049172979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584" name="Text Box 6">
          <a:extLst>
            <a:ext uri="{FF2B5EF4-FFF2-40B4-BE49-F238E27FC236}">
              <a16:creationId xmlns:a16="http://schemas.microsoft.com/office/drawing/2014/main" id="{81507D83-2D42-48FB-BFFE-65C0CA73EEB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585" name="Text Box 4">
          <a:extLst>
            <a:ext uri="{FF2B5EF4-FFF2-40B4-BE49-F238E27FC236}">
              <a16:creationId xmlns:a16="http://schemas.microsoft.com/office/drawing/2014/main" id="{164ED004-319C-4E7E-A164-3CA21340B76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586" name="Text Box 6">
          <a:extLst>
            <a:ext uri="{FF2B5EF4-FFF2-40B4-BE49-F238E27FC236}">
              <a16:creationId xmlns:a16="http://schemas.microsoft.com/office/drawing/2014/main" id="{DB52DED3-FCEB-44ED-AD9A-0904F3936F8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587" name="Text Box 6">
          <a:extLst>
            <a:ext uri="{FF2B5EF4-FFF2-40B4-BE49-F238E27FC236}">
              <a16:creationId xmlns:a16="http://schemas.microsoft.com/office/drawing/2014/main" id="{7359024B-6ED8-44D1-BCAB-5E61A20769BF}"/>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88" name="Text Box 4">
          <a:extLst>
            <a:ext uri="{FF2B5EF4-FFF2-40B4-BE49-F238E27FC236}">
              <a16:creationId xmlns:a16="http://schemas.microsoft.com/office/drawing/2014/main" id="{DFC2F409-5CFE-4BDC-8C99-8795534C381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589" name="Text Box 6">
          <a:extLst>
            <a:ext uri="{FF2B5EF4-FFF2-40B4-BE49-F238E27FC236}">
              <a16:creationId xmlns:a16="http://schemas.microsoft.com/office/drawing/2014/main" id="{81E2C892-30DE-4900-B46D-5BC55474420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590" name="Text Box 4">
          <a:extLst>
            <a:ext uri="{FF2B5EF4-FFF2-40B4-BE49-F238E27FC236}">
              <a16:creationId xmlns:a16="http://schemas.microsoft.com/office/drawing/2014/main" id="{A2FCB038-EC10-4CD4-B5EE-B434849EFA1E}"/>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591" name="Text Box 6">
          <a:extLst>
            <a:ext uri="{FF2B5EF4-FFF2-40B4-BE49-F238E27FC236}">
              <a16:creationId xmlns:a16="http://schemas.microsoft.com/office/drawing/2014/main" id="{C68F46CC-A824-4730-925E-B6FB12D3FE9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592" name="Text Box 6">
          <a:extLst>
            <a:ext uri="{FF2B5EF4-FFF2-40B4-BE49-F238E27FC236}">
              <a16:creationId xmlns:a16="http://schemas.microsoft.com/office/drawing/2014/main" id="{8F5EF88B-D038-447E-A129-25AC1920DACF}"/>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93" name="Text Box 4">
          <a:extLst>
            <a:ext uri="{FF2B5EF4-FFF2-40B4-BE49-F238E27FC236}">
              <a16:creationId xmlns:a16="http://schemas.microsoft.com/office/drawing/2014/main" id="{46803341-D0AA-4F11-BD80-C34387DAD7C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94" name="Text Box 6">
          <a:extLst>
            <a:ext uri="{FF2B5EF4-FFF2-40B4-BE49-F238E27FC236}">
              <a16:creationId xmlns:a16="http://schemas.microsoft.com/office/drawing/2014/main" id="{DF3AF772-E51B-49C6-8E50-3E678DF4BAC6}"/>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95" name="Text Box 4">
          <a:extLst>
            <a:ext uri="{FF2B5EF4-FFF2-40B4-BE49-F238E27FC236}">
              <a16:creationId xmlns:a16="http://schemas.microsoft.com/office/drawing/2014/main" id="{2561A3F3-482B-4249-A010-118C5E6624E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96" name="Text Box 6">
          <a:extLst>
            <a:ext uri="{FF2B5EF4-FFF2-40B4-BE49-F238E27FC236}">
              <a16:creationId xmlns:a16="http://schemas.microsoft.com/office/drawing/2014/main" id="{E3F54675-53F3-40EB-869E-FCB766F97C01}"/>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97" name="Text Box 4">
          <a:extLst>
            <a:ext uri="{FF2B5EF4-FFF2-40B4-BE49-F238E27FC236}">
              <a16:creationId xmlns:a16="http://schemas.microsoft.com/office/drawing/2014/main" id="{A99DB529-FA80-4795-BFAB-233399AC1FF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598" name="Text Box 6">
          <a:extLst>
            <a:ext uri="{FF2B5EF4-FFF2-40B4-BE49-F238E27FC236}">
              <a16:creationId xmlns:a16="http://schemas.microsoft.com/office/drawing/2014/main" id="{31ECF1CF-70A3-4709-A7BC-9B360487562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599" name="Text Box 4">
          <a:extLst>
            <a:ext uri="{FF2B5EF4-FFF2-40B4-BE49-F238E27FC236}">
              <a16:creationId xmlns:a16="http://schemas.microsoft.com/office/drawing/2014/main" id="{3C250A5E-ED87-49F6-A63A-999924F3993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00" name="Text Box 6">
          <a:extLst>
            <a:ext uri="{FF2B5EF4-FFF2-40B4-BE49-F238E27FC236}">
              <a16:creationId xmlns:a16="http://schemas.microsoft.com/office/drawing/2014/main" id="{C5A26BAA-EACB-47F0-80CB-97E352A7003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01" name="Text Box 4">
          <a:extLst>
            <a:ext uri="{FF2B5EF4-FFF2-40B4-BE49-F238E27FC236}">
              <a16:creationId xmlns:a16="http://schemas.microsoft.com/office/drawing/2014/main" id="{AA6AE279-DB17-4F0C-9335-CFE413DD792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02" name="Text Box 6">
          <a:extLst>
            <a:ext uri="{FF2B5EF4-FFF2-40B4-BE49-F238E27FC236}">
              <a16:creationId xmlns:a16="http://schemas.microsoft.com/office/drawing/2014/main" id="{C1DC894C-1A68-4890-B566-4E989E576C08}"/>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603" name="Text Box 6">
          <a:extLst>
            <a:ext uri="{FF2B5EF4-FFF2-40B4-BE49-F238E27FC236}">
              <a16:creationId xmlns:a16="http://schemas.microsoft.com/office/drawing/2014/main" id="{B5909BB3-CF3C-4CBE-BF77-8C241B1C4A1D}"/>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04" name="Text Box 4">
          <a:extLst>
            <a:ext uri="{FF2B5EF4-FFF2-40B4-BE49-F238E27FC236}">
              <a16:creationId xmlns:a16="http://schemas.microsoft.com/office/drawing/2014/main" id="{067FDB1D-D5DC-4824-A4B2-93A5D822832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05" name="Text Box 6">
          <a:extLst>
            <a:ext uri="{FF2B5EF4-FFF2-40B4-BE49-F238E27FC236}">
              <a16:creationId xmlns:a16="http://schemas.microsoft.com/office/drawing/2014/main" id="{9DC1CBF9-D3DA-486B-9107-6994874A109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295</xdr:row>
      <xdr:rowOff>0</xdr:rowOff>
    </xdr:from>
    <xdr:ext cx="76200" cy="154469"/>
    <xdr:sp macro="" textlink="">
      <xdr:nvSpPr>
        <xdr:cNvPr id="4606" name="Text Box 4">
          <a:extLst>
            <a:ext uri="{FF2B5EF4-FFF2-40B4-BE49-F238E27FC236}">
              <a16:creationId xmlns:a16="http://schemas.microsoft.com/office/drawing/2014/main" id="{57F5E7F9-173E-4D14-9E11-FC2F362701D4}"/>
            </a:ext>
          </a:extLst>
        </xdr:cNvPr>
        <xdr:cNvSpPr txBox="1">
          <a:spLocks noChangeArrowheads="1"/>
        </xdr:cNvSpPr>
      </xdr:nvSpPr>
      <xdr:spPr bwMode="auto">
        <a:xfrm>
          <a:off x="7354888"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607" name="Text Box 6">
          <a:extLst>
            <a:ext uri="{FF2B5EF4-FFF2-40B4-BE49-F238E27FC236}">
              <a16:creationId xmlns:a16="http://schemas.microsoft.com/office/drawing/2014/main" id="{91E63F37-4EDA-4D14-871D-FE992486E1BA}"/>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608" name="Text Box 4">
          <a:extLst>
            <a:ext uri="{FF2B5EF4-FFF2-40B4-BE49-F238E27FC236}">
              <a16:creationId xmlns:a16="http://schemas.microsoft.com/office/drawing/2014/main" id="{499B892F-4F56-4AEF-8449-A432949276E4}"/>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609" name="Text Box 6">
          <a:extLst>
            <a:ext uri="{FF2B5EF4-FFF2-40B4-BE49-F238E27FC236}">
              <a16:creationId xmlns:a16="http://schemas.microsoft.com/office/drawing/2014/main" id="{B4F892DA-4AD1-420D-B7B6-AA7D80A7B5F6}"/>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10" name="Text Box 4">
          <a:extLst>
            <a:ext uri="{FF2B5EF4-FFF2-40B4-BE49-F238E27FC236}">
              <a16:creationId xmlns:a16="http://schemas.microsoft.com/office/drawing/2014/main" id="{3CA7038F-404A-4413-90C5-0369807157B8}"/>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11" name="Text Box 6">
          <a:extLst>
            <a:ext uri="{FF2B5EF4-FFF2-40B4-BE49-F238E27FC236}">
              <a16:creationId xmlns:a16="http://schemas.microsoft.com/office/drawing/2014/main" id="{835B0B12-9CA3-4889-85C7-4D78557379C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12" name="Text Box 4">
          <a:extLst>
            <a:ext uri="{FF2B5EF4-FFF2-40B4-BE49-F238E27FC236}">
              <a16:creationId xmlns:a16="http://schemas.microsoft.com/office/drawing/2014/main" id="{C2C316AD-C7D9-4F26-915B-52DBCEE297B5}"/>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13" name="Text Box 6">
          <a:extLst>
            <a:ext uri="{FF2B5EF4-FFF2-40B4-BE49-F238E27FC236}">
              <a16:creationId xmlns:a16="http://schemas.microsoft.com/office/drawing/2014/main" id="{F021B70D-77CA-4B04-A49C-408D6903E3B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14" name="Text Box 4">
          <a:extLst>
            <a:ext uri="{FF2B5EF4-FFF2-40B4-BE49-F238E27FC236}">
              <a16:creationId xmlns:a16="http://schemas.microsoft.com/office/drawing/2014/main" id="{1523D3C0-D74E-46A0-BE2E-D279CE1B7286}"/>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15" name="Text Box 6">
          <a:extLst>
            <a:ext uri="{FF2B5EF4-FFF2-40B4-BE49-F238E27FC236}">
              <a16:creationId xmlns:a16="http://schemas.microsoft.com/office/drawing/2014/main" id="{2F34A5B7-A9A2-4044-9F6C-088C03D4FF4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16" name="Text Box 4">
          <a:extLst>
            <a:ext uri="{FF2B5EF4-FFF2-40B4-BE49-F238E27FC236}">
              <a16:creationId xmlns:a16="http://schemas.microsoft.com/office/drawing/2014/main" id="{ECEE9D39-FFE3-495C-9C39-4398A36F2EE1}"/>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17" name="Text Box 6">
          <a:extLst>
            <a:ext uri="{FF2B5EF4-FFF2-40B4-BE49-F238E27FC236}">
              <a16:creationId xmlns:a16="http://schemas.microsoft.com/office/drawing/2014/main" id="{D6C2331A-2E41-4CEF-A349-523655ABD2F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18" name="Text Box 4">
          <a:extLst>
            <a:ext uri="{FF2B5EF4-FFF2-40B4-BE49-F238E27FC236}">
              <a16:creationId xmlns:a16="http://schemas.microsoft.com/office/drawing/2014/main" id="{A1A0FF27-D85E-45DB-9881-793DDB97EC84}"/>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19" name="Text Box 6">
          <a:extLst>
            <a:ext uri="{FF2B5EF4-FFF2-40B4-BE49-F238E27FC236}">
              <a16:creationId xmlns:a16="http://schemas.microsoft.com/office/drawing/2014/main" id="{2B29A7D2-E855-4110-AF91-280C74CB87F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20" name="Text Box 4">
          <a:extLst>
            <a:ext uri="{FF2B5EF4-FFF2-40B4-BE49-F238E27FC236}">
              <a16:creationId xmlns:a16="http://schemas.microsoft.com/office/drawing/2014/main" id="{9D88D5E0-2B15-4678-B981-FFE8E68A4B3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21" name="Text Box 6">
          <a:extLst>
            <a:ext uri="{FF2B5EF4-FFF2-40B4-BE49-F238E27FC236}">
              <a16:creationId xmlns:a16="http://schemas.microsoft.com/office/drawing/2014/main" id="{7B396516-C14A-4622-AF5C-EEA1D2F1B2A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22" name="Text Box 4">
          <a:extLst>
            <a:ext uri="{FF2B5EF4-FFF2-40B4-BE49-F238E27FC236}">
              <a16:creationId xmlns:a16="http://schemas.microsoft.com/office/drawing/2014/main" id="{E3B64596-899E-4425-A82B-F5CBDA4709D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23" name="Text Box 6">
          <a:extLst>
            <a:ext uri="{FF2B5EF4-FFF2-40B4-BE49-F238E27FC236}">
              <a16:creationId xmlns:a16="http://schemas.microsoft.com/office/drawing/2014/main" id="{5B1DB709-E971-4B1D-9F29-6A160958436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24" name="Text Box 4">
          <a:extLst>
            <a:ext uri="{FF2B5EF4-FFF2-40B4-BE49-F238E27FC236}">
              <a16:creationId xmlns:a16="http://schemas.microsoft.com/office/drawing/2014/main" id="{3773A107-FCFD-4291-B3F1-483F6FB23BF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25" name="Text Box 6">
          <a:extLst>
            <a:ext uri="{FF2B5EF4-FFF2-40B4-BE49-F238E27FC236}">
              <a16:creationId xmlns:a16="http://schemas.microsoft.com/office/drawing/2014/main" id="{295761DE-687C-48EC-AE50-A04A9B0F181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26" name="Text Box 4">
          <a:extLst>
            <a:ext uri="{FF2B5EF4-FFF2-40B4-BE49-F238E27FC236}">
              <a16:creationId xmlns:a16="http://schemas.microsoft.com/office/drawing/2014/main" id="{6AE4C365-B782-4C48-A8E3-50DC0C1F298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27" name="Text Box 6">
          <a:extLst>
            <a:ext uri="{FF2B5EF4-FFF2-40B4-BE49-F238E27FC236}">
              <a16:creationId xmlns:a16="http://schemas.microsoft.com/office/drawing/2014/main" id="{323F1499-21FA-4B9E-853F-11DE3E8889A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28" name="Text Box 4">
          <a:extLst>
            <a:ext uri="{FF2B5EF4-FFF2-40B4-BE49-F238E27FC236}">
              <a16:creationId xmlns:a16="http://schemas.microsoft.com/office/drawing/2014/main" id="{611CDC90-B2CB-4098-92CA-1D83AD1B381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29" name="Text Box 6">
          <a:extLst>
            <a:ext uri="{FF2B5EF4-FFF2-40B4-BE49-F238E27FC236}">
              <a16:creationId xmlns:a16="http://schemas.microsoft.com/office/drawing/2014/main" id="{86B79320-98B7-4C85-868B-4A3C0804681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30" name="Text Box 4">
          <a:extLst>
            <a:ext uri="{FF2B5EF4-FFF2-40B4-BE49-F238E27FC236}">
              <a16:creationId xmlns:a16="http://schemas.microsoft.com/office/drawing/2014/main" id="{0C2EA83E-A805-41F0-9099-066EC8E579E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31" name="Text Box 6">
          <a:extLst>
            <a:ext uri="{FF2B5EF4-FFF2-40B4-BE49-F238E27FC236}">
              <a16:creationId xmlns:a16="http://schemas.microsoft.com/office/drawing/2014/main" id="{DA9C21C6-40A5-43ED-BC8C-932A1F5E2FF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32" name="Text Box 4">
          <a:extLst>
            <a:ext uri="{FF2B5EF4-FFF2-40B4-BE49-F238E27FC236}">
              <a16:creationId xmlns:a16="http://schemas.microsoft.com/office/drawing/2014/main" id="{23D2DF1E-7993-40B7-BEF6-764A21CBC6D4}"/>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33" name="Text Box 6">
          <a:extLst>
            <a:ext uri="{FF2B5EF4-FFF2-40B4-BE49-F238E27FC236}">
              <a16:creationId xmlns:a16="http://schemas.microsoft.com/office/drawing/2014/main" id="{2A9F4760-525A-48B6-93B6-B4E22759C53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34" name="Text Box 4">
          <a:extLst>
            <a:ext uri="{FF2B5EF4-FFF2-40B4-BE49-F238E27FC236}">
              <a16:creationId xmlns:a16="http://schemas.microsoft.com/office/drawing/2014/main" id="{A6218B17-209B-482A-A9B9-9AFA5EC64C8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35" name="Text Box 6">
          <a:extLst>
            <a:ext uri="{FF2B5EF4-FFF2-40B4-BE49-F238E27FC236}">
              <a16:creationId xmlns:a16="http://schemas.microsoft.com/office/drawing/2014/main" id="{E26D5024-6D86-4261-A227-BE05CAAADFA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36" name="Text Box 4">
          <a:extLst>
            <a:ext uri="{FF2B5EF4-FFF2-40B4-BE49-F238E27FC236}">
              <a16:creationId xmlns:a16="http://schemas.microsoft.com/office/drawing/2014/main" id="{2D5CD06B-3B20-4DB7-A25E-560B6DD8AF5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37" name="Text Box 6">
          <a:extLst>
            <a:ext uri="{FF2B5EF4-FFF2-40B4-BE49-F238E27FC236}">
              <a16:creationId xmlns:a16="http://schemas.microsoft.com/office/drawing/2014/main" id="{536FC607-73BF-4158-B136-829E934433D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38" name="Text Box 4">
          <a:extLst>
            <a:ext uri="{FF2B5EF4-FFF2-40B4-BE49-F238E27FC236}">
              <a16:creationId xmlns:a16="http://schemas.microsoft.com/office/drawing/2014/main" id="{A5444E1E-BD50-430A-B389-1E59E240D99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39" name="Text Box 6">
          <a:extLst>
            <a:ext uri="{FF2B5EF4-FFF2-40B4-BE49-F238E27FC236}">
              <a16:creationId xmlns:a16="http://schemas.microsoft.com/office/drawing/2014/main" id="{4FED9DD0-57A1-424B-B5B3-454F4BE049B3}"/>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40" name="Text Box 4">
          <a:extLst>
            <a:ext uri="{FF2B5EF4-FFF2-40B4-BE49-F238E27FC236}">
              <a16:creationId xmlns:a16="http://schemas.microsoft.com/office/drawing/2014/main" id="{50C0BBFA-3B5B-4811-8E51-5E161BB0916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41" name="Text Box 6">
          <a:extLst>
            <a:ext uri="{FF2B5EF4-FFF2-40B4-BE49-F238E27FC236}">
              <a16:creationId xmlns:a16="http://schemas.microsoft.com/office/drawing/2014/main" id="{453D0291-4A9E-4258-BD84-EBB51F98E16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42" name="Text Box 4">
          <a:extLst>
            <a:ext uri="{FF2B5EF4-FFF2-40B4-BE49-F238E27FC236}">
              <a16:creationId xmlns:a16="http://schemas.microsoft.com/office/drawing/2014/main" id="{E279633B-6304-4F0E-8360-F4C6B995072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43" name="Text Box 6">
          <a:extLst>
            <a:ext uri="{FF2B5EF4-FFF2-40B4-BE49-F238E27FC236}">
              <a16:creationId xmlns:a16="http://schemas.microsoft.com/office/drawing/2014/main" id="{06D0574E-AF52-44B0-A891-B41ABE8E30A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44" name="Text Box 4">
          <a:extLst>
            <a:ext uri="{FF2B5EF4-FFF2-40B4-BE49-F238E27FC236}">
              <a16:creationId xmlns:a16="http://schemas.microsoft.com/office/drawing/2014/main" id="{4BA0AA92-A9CE-42C3-B6D9-497E07386AF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45" name="Text Box 6">
          <a:extLst>
            <a:ext uri="{FF2B5EF4-FFF2-40B4-BE49-F238E27FC236}">
              <a16:creationId xmlns:a16="http://schemas.microsoft.com/office/drawing/2014/main" id="{E5BF295F-8262-4052-8156-4AD783A1744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46" name="Text Box 4">
          <a:extLst>
            <a:ext uri="{FF2B5EF4-FFF2-40B4-BE49-F238E27FC236}">
              <a16:creationId xmlns:a16="http://schemas.microsoft.com/office/drawing/2014/main" id="{D45DBDC0-E610-44D8-A5FB-A6D19720ECA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47" name="Text Box 6">
          <a:extLst>
            <a:ext uri="{FF2B5EF4-FFF2-40B4-BE49-F238E27FC236}">
              <a16:creationId xmlns:a16="http://schemas.microsoft.com/office/drawing/2014/main" id="{07FCEF7C-27E0-4A7D-9111-10C92E81F3E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48" name="Text Box 4">
          <a:extLst>
            <a:ext uri="{FF2B5EF4-FFF2-40B4-BE49-F238E27FC236}">
              <a16:creationId xmlns:a16="http://schemas.microsoft.com/office/drawing/2014/main" id="{78A91934-14B0-4A94-B061-99A5CD4B378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49" name="Text Box 6">
          <a:extLst>
            <a:ext uri="{FF2B5EF4-FFF2-40B4-BE49-F238E27FC236}">
              <a16:creationId xmlns:a16="http://schemas.microsoft.com/office/drawing/2014/main" id="{CA8E3162-5423-46AF-845F-610D4098A92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50" name="Text Box 4">
          <a:extLst>
            <a:ext uri="{FF2B5EF4-FFF2-40B4-BE49-F238E27FC236}">
              <a16:creationId xmlns:a16="http://schemas.microsoft.com/office/drawing/2014/main" id="{D93035A7-D071-47A0-8D6A-495569DD44F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51" name="Text Box 6">
          <a:extLst>
            <a:ext uri="{FF2B5EF4-FFF2-40B4-BE49-F238E27FC236}">
              <a16:creationId xmlns:a16="http://schemas.microsoft.com/office/drawing/2014/main" id="{68CC930F-CA60-4F9B-9F67-22E00ADDE5B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652" name="Text Box 4">
          <a:extLst>
            <a:ext uri="{FF2B5EF4-FFF2-40B4-BE49-F238E27FC236}">
              <a16:creationId xmlns:a16="http://schemas.microsoft.com/office/drawing/2014/main" id="{99FF321B-1BCC-4E7D-85F0-2DC350D2113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653" name="Text Box 6">
          <a:extLst>
            <a:ext uri="{FF2B5EF4-FFF2-40B4-BE49-F238E27FC236}">
              <a16:creationId xmlns:a16="http://schemas.microsoft.com/office/drawing/2014/main" id="{3A48D174-4281-4D36-A55E-E9EB39440D5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54" name="Text Box 4">
          <a:extLst>
            <a:ext uri="{FF2B5EF4-FFF2-40B4-BE49-F238E27FC236}">
              <a16:creationId xmlns:a16="http://schemas.microsoft.com/office/drawing/2014/main" id="{F9B7FB37-D821-4771-8F6C-8EA02BC5A93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55" name="Text Box 6">
          <a:extLst>
            <a:ext uri="{FF2B5EF4-FFF2-40B4-BE49-F238E27FC236}">
              <a16:creationId xmlns:a16="http://schemas.microsoft.com/office/drawing/2014/main" id="{E7EA460A-1FC1-4436-9498-1D879AE4DB5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656" name="Text Box 4">
          <a:extLst>
            <a:ext uri="{FF2B5EF4-FFF2-40B4-BE49-F238E27FC236}">
              <a16:creationId xmlns:a16="http://schemas.microsoft.com/office/drawing/2014/main" id="{53D6CBA7-67F8-4575-9927-1BA412BC2A1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657" name="Text Box 6">
          <a:extLst>
            <a:ext uri="{FF2B5EF4-FFF2-40B4-BE49-F238E27FC236}">
              <a16:creationId xmlns:a16="http://schemas.microsoft.com/office/drawing/2014/main" id="{C44B1713-ED72-4116-B48F-744292EF6FBB}"/>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58" name="Text Box 4">
          <a:extLst>
            <a:ext uri="{FF2B5EF4-FFF2-40B4-BE49-F238E27FC236}">
              <a16:creationId xmlns:a16="http://schemas.microsoft.com/office/drawing/2014/main" id="{51E741A1-02D9-4F96-99B3-5AD7261192F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59" name="Text Box 6">
          <a:extLst>
            <a:ext uri="{FF2B5EF4-FFF2-40B4-BE49-F238E27FC236}">
              <a16:creationId xmlns:a16="http://schemas.microsoft.com/office/drawing/2014/main" id="{C7C9E978-AE36-45B6-8DE8-86D3F72FCAC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660" name="Text Box 4">
          <a:extLst>
            <a:ext uri="{FF2B5EF4-FFF2-40B4-BE49-F238E27FC236}">
              <a16:creationId xmlns:a16="http://schemas.microsoft.com/office/drawing/2014/main" id="{B4734574-B9C4-46C9-AE2D-AAAB7A45AA0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661" name="Text Box 6">
          <a:extLst>
            <a:ext uri="{FF2B5EF4-FFF2-40B4-BE49-F238E27FC236}">
              <a16:creationId xmlns:a16="http://schemas.microsoft.com/office/drawing/2014/main" id="{0014C507-EE8A-4852-A217-675066A3E64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62" name="Text Box 4">
          <a:extLst>
            <a:ext uri="{FF2B5EF4-FFF2-40B4-BE49-F238E27FC236}">
              <a16:creationId xmlns:a16="http://schemas.microsoft.com/office/drawing/2014/main" id="{5E5407F4-6BB9-49EA-9FC8-E68CB8A5504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63" name="Text Box 6">
          <a:extLst>
            <a:ext uri="{FF2B5EF4-FFF2-40B4-BE49-F238E27FC236}">
              <a16:creationId xmlns:a16="http://schemas.microsoft.com/office/drawing/2014/main" id="{B3D760C7-2C0D-4BDB-ADFD-10D4EEE2765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64" name="Text Box 4">
          <a:extLst>
            <a:ext uri="{FF2B5EF4-FFF2-40B4-BE49-F238E27FC236}">
              <a16:creationId xmlns:a16="http://schemas.microsoft.com/office/drawing/2014/main" id="{4D5A3415-2247-4545-B0BF-F77E86D50FE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65" name="Text Box 6">
          <a:extLst>
            <a:ext uri="{FF2B5EF4-FFF2-40B4-BE49-F238E27FC236}">
              <a16:creationId xmlns:a16="http://schemas.microsoft.com/office/drawing/2014/main" id="{B694727D-1FD0-4651-8201-86822732B82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66" name="Text Box 4">
          <a:extLst>
            <a:ext uri="{FF2B5EF4-FFF2-40B4-BE49-F238E27FC236}">
              <a16:creationId xmlns:a16="http://schemas.microsoft.com/office/drawing/2014/main" id="{A1DD1829-3AA9-4DC2-8667-C37ED9DD4BC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667" name="Text Box 6">
          <a:extLst>
            <a:ext uri="{FF2B5EF4-FFF2-40B4-BE49-F238E27FC236}">
              <a16:creationId xmlns:a16="http://schemas.microsoft.com/office/drawing/2014/main" id="{C3F17C7E-50E8-40B2-A7C6-8F14479B38A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68" name="Text Box 4">
          <a:extLst>
            <a:ext uri="{FF2B5EF4-FFF2-40B4-BE49-F238E27FC236}">
              <a16:creationId xmlns:a16="http://schemas.microsoft.com/office/drawing/2014/main" id="{58D21DBE-018E-4C77-9E2E-F154198337C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69" name="Text Box 6">
          <a:extLst>
            <a:ext uri="{FF2B5EF4-FFF2-40B4-BE49-F238E27FC236}">
              <a16:creationId xmlns:a16="http://schemas.microsoft.com/office/drawing/2014/main" id="{056F6D25-8B6E-43A3-B6FC-33F87D1ACD3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670" name="Text Box 4">
          <a:extLst>
            <a:ext uri="{FF2B5EF4-FFF2-40B4-BE49-F238E27FC236}">
              <a16:creationId xmlns:a16="http://schemas.microsoft.com/office/drawing/2014/main" id="{C45027E9-8343-4EC5-BD5F-4CA30534FD4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671" name="Text Box 6">
          <a:extLst>
            <a:ext uri="{FF2B5EF4-FFF2-40B4-BE49-F238E27FC236}">
              <a16:creationId xmlns:a16="http://schemas.microsoft.com/office/drawing/2014/main" id="{349AA6CD-1304-40E7-B8A1-1B50D1CD562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72" name="Text Box 4">
          <a:extLst>
            <a:ext uri="{FF2B5EF4-FFF2-40B4-BE49-F238E27FC236}">
              <a16:creationId xmlns:a16="http://schemas.microsoft.com/office/drawing/2014/main" id="{1D55FD47-708C-4236-B5F7-0CDDD6C192F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73" name="Text Box 6">
          <a:extLst>
            <a:ext uri="{FF2B5EF4-FFF2-40B4-BE49-F238E27FC236}">
              <a16:creationId xmlns:a16="http://schemas.microsoft.com/office/drawing/2014/main" id="{CE30754C-AC08-4121-8AF6-C4E53F7BEA6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674" name="Text Box 4">
          <a:extLst>
            <a:ext uri="{FF2B5EF4-FFF2-40B4-BE49-F238E27FC236}">
              <a16:creationId xmlns:a16="http://schemas.microsoft.com/office/drawing/2014/main" id="{B7C37ECD-56C8-4A94-B805-3ED1BB465EA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675" name="Text Box 6">
          <a:extLst>
            <a:ext uri="{FF2B5EF4-FFF2-40B4-BE49-F238E27FC236}">
              <a16:creationId xmlns:a16="http://schemas.microsoft.com/office/drawing/2014/main" id="{C52F8F40-B5AF-4152-998A-8F24F6C13EA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676" name="Text Box 6">
          <a:extLst>
            <a:ext uri="{FF2B5EF4-FFF2-40B4-BE49-F238E27FC236}">
              <a16:creationId xmlns:a16="http://schemas.microsoft.com/office/drawing/2014/main" id="{8FF6F6F7-0FEE-4745-B665-7E4E151DB786}"/>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77" name="Text Box 4">
          <a:extLst>
            <a:ext uri="{FF2B5EF4-FFF2-40B4-BE49-F238E27FC236}">
              <a16:creationId xmlns:a16="http://schemas.microsoft.com/office/drawing/2014/main" id="{E4867EB5-FB8D-4E07-9ABC-6A55BDBD04D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678" name="Text Box 6">
          <a:extLst>
            <a:ext uri="{FF2B5EF4-FFF2-40B4-BE49-F238E27FC236}">
              <a16:creationId xmlns:a16="http://schemas.microsoft.com/office/drawing/2014/main" id="{18EA9E0E-4AC9-466C-ADCA-66AF192DE55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679" name="Text Box 4">
          <a:extLst>
            <a:ext uri="{FF2B5EF4-FFF2-40B4-BE49-F238E27FC236}">
              <a16:creationId xmlns:a16="http://schemas.microsoft.com/office/drawing/2014/main" id="{CD7714B9-079A-4832-999E-FDB9E1584ED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680" name="Text Box 6">
          <a:extLst>
            <a:ext uri="{FF2B5EF4-FFF2-40B4-BE49-F238E27FC236}">
              <a16:creationId xmlns:a16="http://schemas.microsoft.com/office/drawing/2014/main" id="{42A00F82-B380-46E8-96B5-36602333AD1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81" name="Text Box 4">
          <a:extLst>
            <a:ext uri="{FF2B5EF4-FFF2-40B4-BE49-F238E27FC236}">
              <a16:creationId xmlns:a16="http://schemas.microsoft.com/office/drawing/2014/main" id="{8F36BE06-2E5B-4391-A017-7F4C4DFCA74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82" name="Text Box 6">
          <a:extLst>
            <a:ext uri="{FF2B5EF4-FFF2-40B4-BE49-F238E27FC236}">
              <a16:creationId xmlns:a16="http://schemas.microsoft.com/office/drawing/2014/main" id="{5F7C0256-11E2-4026-BB2C-44E9337F422E}"/>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83" name="Text Box 4">
          <a:extLst>
            <a:ext uri="{FF2B5EF4-FFF2-40B4-BE49-F238E27FC236}">
              <a16:creationId xmlns:a16="http://schemas.microsoft.com/office/drawing/2014/main" id="{529AC467-23A1-4CA0-B126-5C95B32CBD71}"/>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84" name="Text Box 6">
          <a:extLst>
            <a:ext uri="{FF2B5EF4-FFF2-40B4-BE49-F238E27FC236}">
              <a16:creationId xmlns:a16="http://schemas.microsoft.com/office/drawing/2014/main" id="{C3F02D40-A9E7-442E-8203-A7AEBAA2611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85" name="Text Box 4">
          <a:extLst>
            <a:ext uri="{FF2B5EF4-FFF2-40B4-BE49-F238E27FC236}">
              <a16:creationId xmlns:a16="http://schemas.microsoft.com/office/drawing/2014/main" id="{D4B359F8-6A80-4EB2-BEBB-75642A27536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686" name="Text Box 6">
          <a:extLst>
            <a:ext uri="{FF2B5EF4-FFF2-40B4-BE49-F238E27FC236}">
              <a16:creationId xmlns:a16="http://schemas.microsoft.com/office/drawing/2014/main" id="{AC0E8066-7974-46D1-BDF9-EF5F14CDFF6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87" name="Text Box 4">
          <a:extLst>
            <a:ext uri="{FF2B5EF4-FFF2-40B4-BE49-F238E27FC236}">
              <a16:creationId xmlns:a16="http://schemas.microsoft.com/office/drawing/2014/main" id="{7217F04D-1CEF-4DCC-B01F-101885637C25}"/>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88" name="Text Box 6">
          <a:extLst>
            <a:ext uri="{FF2B5EF4-FFF2-40B4-BE49-F238E27FC236}">
              <a16:creationId xmlns:a16="http://schemas.microsoft.com/office/drawing/2014/main" id="{4E6257B2-7E56-4073-89EB-F3F1FB8ACB4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89" name="Text Box 4">
          <a:extLst>
            <a:ext uri="{FF2B5EF4-FFF2-40B4-BE49-F238E27FC236}">
              <a16:creationId xmlns:a16="http://schemas.microsoft.com/office/drawing/2014/main" id="{9EE781AB-1F7D-4D46-AB16-5EB336EF821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690" name="Text Box 6">
          <a:extLst>
            <a:ext uri="{FF2B5EF4-FFF2-40B4-BE49-F238E27FC236}">
              <a16:creationId xmlns:a16="http://schemas.microsoft.com/office/drawing/2014/main" id="{C56A4F73-DD0A-4DB5-B0DA-FFFCBBA447E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691" name="Text Box 4">
          <a:extLst>
            <a:ext uri="{FF2B5EF4-FFF2-40B4-BE49-F238E27FC236}">
              <a16:creationId xmlns:a16="http://schemas.microsoft.com/office/drawing/2014/main" id="{F0F3285C-594C-4F87-BA57-D378288FC356}"/>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692" name="Text Box 6">
          <a:extLst>
            <a:ext uri="{FF2B5EF4-FFF2-40B4-BE49-F238E27FC236}">
              <a16:creationId xmlns:a16="http://schemas.microsoft.com/office/drawing/2014/main" id="{72CAE8AD-27A6-4AF4-8593-B05106A1D6E1}"/>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93" name="Text Box 4">
          <a:extLst>
            <a:ext uri="{FF2B5EF4-FFF2-40B4-BE49-F238E27FC236}">
              <a16:creationId xmlns:a16="http://schemas.microsoft.com/office/drawing/2014/main" id="{3D1832FB-9513-4E63-89B6-8A38F563706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694" name="Text Box 6">
          <a:extLst>
            <a:ext uri="{FF2B5EF4-FFF2-40B4-BE49-F238E27FC236}">
              <a16:creationId xmlns:a16="http://schemas.microsoft.com/office/drawing/2014/main" id="{A25223F3-6DBF-48D4-9EFC-AA904DFDD8C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695" name="Text Box 4">
          <a:extLst>
            <a:ext uri="{FF2B5EF4-FFF2-40B4-BE49-F238E27FC236}">
              <a16:creationId xmlns:a16="http://schemas.microsoft.com/office/drawing/2014/main" id="{B7C709A0-3172-4824-8F64-F2D7D51EB05D}"/>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696" name="Text Box 6">
          <a:extLst>
            <a:ext uri="{FF2B5EF4-FFF2-40B4-BE49-F238E27FC236}">
              <a16:creationId xmlns:a16="http://schemas.microsoft.com/office/drawing/2014/main" id="{30A55611-9866-4C5F-841F-53EBF779767C}"/>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97" name="Text Box 4">
          <a:extLst>
            <a:ext uri="{FF2B5EF4-FFF2-40B4-BE49-F238E27FC236}">
              <a16:creationId xmlns:a16="http://schemas.microsoft.com/office/drawing/2014/main" id="{048C929F-DBDB-4FCC-9309-5457785DD86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698" name="Text Box 6">
          <a:extLst>
            <a:ext uri="{FF2B5EF4-FFF2-40B4-BE49-F238E27FC236}">
              <a16:creationId xmlns:a16="http://schemas.microsoft.com/office/drawing/2014/main" id="{E4DBBC76-CCE8-4BA4-86AE-8063F41C8F0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699" name="Text Box 4">
          <a:extLst>
            <a:ext uri="{FF2B5EF4-FFF2-40B4-BE49-F238E27FC236}">
              <a16:creationId xmlns:a16="http://schemas.microsoft.com/office/drawing/2014/main" id="{F4535455-5AC5-4010-92AA-4CD859E58C7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00" name="Text Box 6">
          <a:extLst>
            <a:ext uri="{FF2B5EF4-FFF2-40B4-BE49-F238E27FC236}">
              <a16:creationId xmlns:a16="http://schemas.microsoft.com/office/drawing/2014/main" id="{DA843BC7-5E54-4CA9-809D-9C4C758A54D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01" name="Text Box 4">
          <a:extLst>
            <a:ext uri="{FF2B5EF4-FFF2-40B4-BE49-F238E27FC236}">
              <a16:creationId xmlns:a16="http://schemas.microsoft.com/office/drawing/2014/main" id="{31693071-D575-4E00-9487-7DB1BCBDF25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02" name="Text Box 6">
          <a:extLst>
            <a:ext uri="{FF2B5EF4-FFF2-40B4-BE49-F238E27FC236}">
              <a16:creationId xmlns:a16="http://schemas.microsoft.com/office/drawing/2014/main" id="{185E22D5-0773-4E89-877E-2A584EFFB8B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703" name="Text Box 4">
          <a:extLst>
            <a:ext uri="{FF2B5EF4-FFF2-40B4-BE49-F238E27FC236}">
              <a16:creationId xmlns:a16="http://schemas.microsoft.com/office/drawing/2014/main" id="{2845DF97-2F6D-4E52-9058-94FE922B0706}"/>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704" name="Text Box 6">
          <a:extLst>
            <a:ext uri="{FF2B5EF4-FFF2-40B4-BE49-F238E27FC236}">
              <a16:creationId xmlns:a16="http://schemas.microsoft.com/office/drawing/2014/main" id="{A58209A2-A282-4635-903C-26B1C7AEDFAA}"/>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05" name="Text Box 4">
          <a:extLst>
            <a:ext uri="{FF2B5EF4-FFF2-40B4-BE49-F238E27FC236}">
              <a16:creationId xmlns:a16="http://schemas.microsoft.com/office/drawing/2014/main" id="{06279398-D29E-4133-9136-10A595B24BD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06" name="Text Box 6">
          <a:extLst>
            <a:ext uri="{FF2B5EF4-FFF2-40B4-BE49-F238E27FC236}">
              <a16:creationId xmlns:a16="http://schemas.microsoft.com/office/drawing/2014/main" id="{08740083-573A-498C-B3B7-4F9942517CC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07" name="Text Box 4">
          <a:extLst>
            <a:ext uri="{FF2B5EF4-FFF2-40B4-BE49-F238E27FC236}">
              <a16:creationId xmlns:a16="http://schemas.microsoft.com/office/drawing/2014/main" id="{D2B11D6C-3D9E-45E0-B973-42318CF9F10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08" name="Text Box 6">
          <a:extLst>
            <a:ext uri="{FF2B5EF4-FFF2-40B4-BE49-F238E27FC236}">
              <a16:creationId xmlns:a16="http://schemas.microsoft.com/office/drawing/2014/main" id="{023066B5-4D0D-4C34-A5D7-E93C5A4F4BE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09" name="Text Box 4">
          <a:extLst>
            <a:ext uri="{FF2B5EF4-FFF2-40B4-BE49-F238E27FC236}">
              <a16:creationId xmlns:a16="http://schemas.microsoft.com/office/drawing/2014/main" id="{37AE1710-8EFF-40D0-8E02-B2A74CA7D66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10" name="Text Box 6">
          <a:extLst>
            <a:ext uri="{FF2B5EF4-FFF2-40B4-BE49-F238E27FC236}">
              <a16:creationId xmlns:a16="http://schemas.microsoft.com/office/drawing/2014/main" id="{DBB7E2DE-8888-4ED3-AB11-50137B37520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11" name="Text Box 4">
          <a:extLst>
            <a:ext uri="{FF2B5EF4-FFF2-40B4-BE49-F238E27FC236}">
              <a16:creationId xmlns:a16="http://schemas.microsoft.com/office/drawing/2014/main" id="{810212F6-5B23-47D7-9B5B-33A56EAEBBE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12" name="Text Box 6">
          <a:extLst>
            <a:ext uri="{FF2B5EF4-FFF2-40B4-BE49-F238E27FC236}">
              <a16:creationId xmlns:a16="http://schemas.microsoft.com/office/drawing/2014/main" id="{FD9A63D5-2F66-4FD7-85AA-2E361FF164C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13" name="Text Box 4">
          <a:extLst>
            <a:ext uri="{FF2B5EF4-FFF2-40B4-BE49-F238E27FC236}">
              <a16:creationId xmlns:a16="http://schemas.microsoft.com/office/drawing/2014/main" id="{D2651D62-0635-4857-A287-B46EAFE071B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14" name="Text Box 6">
          <a:extLst>
            <a:ext uri="{FF2B5EF4-FFF2-40B4-BE49-F238E27FC236}">
              <a16:creationId xmlns:a16="http://schemas.microsoft.com/office/drawing/2014/main" id="{A6FC9096-4C32-40ED-86E8-1DA3CE98F88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15" name="Text Box 4">
          <a:extLst>
            <a:ext uri="{FF2B5EF4-FFF2-40B4-BE49-F238E27FC236}">
              <a16:creationId xmlns:a16="http://schemas.microsoft.com/office/drawing/2014/main" id="{DC67AE6C-96C7-4BB3-B3B2-BA3D8E8B590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16" name="Text Box 6">
          <a:extLst>
            <a:ext uri="{FF2B5EF4-FFF2-40B4-BE49-F238E27FC236}">
              <a16:creationId xmlns:a16="http://schemas.microsoft.com/office/drawing/2014/main" id="{AE3A4CD8-2335-4449-A0C2-1C2852F7A03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717" name="Text Box 4">
          <a:extLst>
            <a:ext uri="{FF2B5EF4-FFF2-40B4-BE49-F238E27FC236}">
              <a16:creationId xmlns:a16="http://schemas.microsoft.com/office/drawing/2014/main" id="{4829C6B7-0CD6-4DA3-BCFB-8C1468D013D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718" name="Text Box 6">
          <a:extLst>
            <a:ext uri="{FF2B5EF4-FFF2-40B4-BE49-F238E27FC236}">
              <a16:creationId xmlns:a16="http://schemas.microsoft.com/office/drawing/2014/main" id="{5E37684E-483A-4605-8F46-F7D9038C44F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19" name="Text Box 4">
          <a:extLst>
            <a:ext uri="{FF2B5EF4-FFF2-40B4-BE49-F238E27FC236}">
              <a16:creationId xmlns:a16="http://schemas.microsoft.com/office/drawing/2014/main" id="{FBCDADA7-62CC-4E36-8439-643AC65766E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20" name="Text Box 6">
          <a:extLst>
            <a:ext uri="{FF2B5EF4-FFF2-40B4-BE49-F238E27FC236}">
              <a16:creationId xmlns:a16="http://schemas.microsoft.com/office/drawing/2014/main" id="{83FE36A6-5AF3-4A49-BEB2-67169D5B247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721" name="Text Box 4">
          <a:extLst>
            <a:ext uri="{FF2B5EF4-FFF2-40B4-BE49-F238E27FC236}">
              <a16:creationId xmlns:a16="http://schemas.microsoft.com/office/drawing/2014/main" id="{DAB46287-A59C-4923-A353-B449E65E6F1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722" name="Text Box 6">
          <a:extLst>
            <a:ext uri="{FF2B5EF4-FFF2-40B4-BE49-F238E27FC236}">
              <a16:creationId xmlns:a16="http://schemas.microsoft.com/office/drawing/2014/main" id="{D8C11965-8BDD-4B88-9495-55C6A46978A9}"/>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23" name="Text Box 4">
          <a:extLst>
            <a:ext uri="{FF2B5EF4-FFF2-40B4-BE49-F238E27FC236}">
              <a16:creationId xmlns:a16="http://schemas.microsoft.com/office/drawing/2014/main" id="{5FBF880F-F0AD-4DDC-BC74-9B96407F169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24" name="Text Box 6">
          <a:extLst>
            <a:ext uri="{FF2B5EF4-FFF2-40B4-BE49-F238E27FC236}">
              <a16:creationId xmlns:a16="http://schemas.microsoft.com/office/drawing/2014/main" id="{B67FA609-F971-4871-A5A8-67095005CB1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725" name="Text Box 4">
          <a:extLst>
            <a:ext uri="{FF2B5EF4-FFF2-40B4-BE49-F238E27FC236}">
              <a16:creationId xmlns:a16="http://schemas.microsoft.com/office/drawing/2014/main" id="{7E4C74B1-CC91-4AD8-B858-2EDA4B11BF5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726" name="Text Box 6">
          <a:extLst>
            <a:ext uri="{FF2B5EF4-FFF2-40B4-BE49-F238E27FC236}">
              <a16:creationId xmlns:a16="http://schemas.microsoft.com/office/drawing/2014/main" id="{D8321576-5D5B-4C2A-B12A-06811629195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727" name="Text Box 6">
          <a:extLst>
            <a:ext uri="{FF2B5EF4-FFF2-40B4-BE49-F238E27FC236}">
              <a16:creationId xmlns:a16="http://schemas.microsoft.com/office/drawing/2014/main" id="{C12E0257-1595-4A89-9C33-286FD89230F1}"/>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28" name="Text Box 4">
          <a:extLst>
            <a:ext uri="{FF2B5EF4-FFF2-40B4-BE49-F238E27FC236}">
              <a16:creationId xmlns:a16="http://schemas.microsoft.com/office/drawing/2014/main" id="{8E14F4E0-20A2-434C-A63C-DEB741FE7BF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29" name="Text Box 6">
          <a:extLst>
            <a:ext uri="{FF2B5EF4-FFF2-40B4-BE49-F238E27FC236}">
              <a16:creationId xmlns:a16="http://schemas.microsoft.com/office/drawing/2014/main" id="{5A0507F0-D646-4B75-AC93-D63F7CF1574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30" name="Text Box 4">
          <a:extLst>
            <a:ext uri="{FF2B5EF4-FFF2-40B4-BE49-F238E27FC236}">
              <a16:creationId xmlns:a16="http://schemas.microsoft.com/office/drawing/2014/main" id="{815F4DC3-5867-40D2-ADCA-D0D7A5F56F1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31" name="Text Box 6">
          <a:extLst>
            <a:ext uri="{FF2B5EF4-FFF2-40B4-BE49-F238E27FC236}">
              <a16:creationId xmlns:a16="http://schemas.microsoft.com/office/drawing/2014/main" id="{BBFBB088-E0E8-46AE-B5C2-490817204BC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32" name="Text Box 4">
          <a:extLst>
            <a:ext uri="{FF2B5EF4-FFF2-40B4-BE49-F238E27FC236}">
              <a16:creationId xmlns:a16="http://schemas.microsoft.com/office/drawing/2014/main" id="{493992E0-4D80-4376-8977-3BD2DD9C6EE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33" name="Text Box 6">
          <a:extLst>
            <a:ext uri="{FF2B5EF4-FFF2-40B4-BE49-F238E27FC236}">
              <a16:creationId xmlns:a16="http://schemas.microsoft.com/office/drawing/2014/main" id="{AD086CCB-FC7C-42D0-888E-D392C431563B}"/>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34" name="Text Box 4">
          <a:extLst>
            <a:ext uri="{FF2B5EF4-FFF2-40B4-BE49-F238E27FC236}">
              <a16:creationId xmlns:a16="http://schemas.microsoft.com/office/drawing/2014/main" id="{E15000EB-348B-4035-9DA5-B54E8213B07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35" name="Text Box 6">
          <a:extLst>
            <a:ext uri="{FF2B5EF4-FFF2-40B4-BE49-F238E27FC236}">
              <a16:creationId xmlns:a16="http://schemas.microsoft.com/office/drawing/2014/main" id="{92F46126-87BD-4B87-8C12-AE39A37E106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736" name="Text Box 4">
          <a:extLst>
            <a:ext uri="{FF2B5EF4-FFF2-40B4-BE49-F238E27FC236}">
              <a16:creationId xmlns:a16="http://schemas.microsoft.com/office/drawing/2014/main" id="{20A9E759-8A47-4BD6-9783-F2B4E98CC7B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737" name="Text Box 6">
          <a:extLst>
            <a:ext uri="{FF2B5EF4-FFF2-40B4-BE49-F238E27FC236}">
              <a16:creationId xmlns:a16="http://schemas.microsoft.com/office/drawing/2014/main" id="{079EA696-3565-4285-805F-6692684F770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38" name="Text Box 4">
          <a:extLst>
            <a:ext uri="{FF2B5EF4-FFF2-40B4-BE49-F238E27FC236}">
              <a16:creationId xmlns:a16="http://schemas.microsoft.com/office/drawing/2014/main" id="{DFB56061-F529-4003-9929-9C3DB6E2252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39" name="Text Box 6">
          <a:extLst>
            <a:ext uri="{FF2B5EF4-FFF2-40B4-BE49-F238E27FC236}">
              <a16:creationId xmlns:a16="http://schemas.microsoft.com/office/drawing/2014/main" id="{6AF60482-3812-4DA0-9A15-DF194A5D9B1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740" name="Text Box 4">
          <a:extLst>
            <a:ext uri="{FF2B5EF4-FFF2-40B4-BE49-F238E27FC236}">
              <a16:creationId xmlns:a16="http://schemas.microsoft.com/office/drawing/2014/main" id="{4ADE9CAB-43FD-4819-B074-13C6148BDCD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741" name="Text Box 6">
          <a:extLst>
            <a:ext uri="{FF2B5EF4-FFF2-40B4-BE49-F238E27FC236}">
              <a16:creationId xmlns:a16="http://schemas.microsoft.com/office/drawing/2014/main" id="{F47CCAF9-57F5-44E5-A311-1E5D6D629DBB}"/>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742" name="Text Box 6">
          <a:extLst>
            <a:ext uri="{FF2B5EF4-FFF2-40B4-BE49-F238E27FC236}">
              <a16:creationId xmlns:a16="http://schemas.microsoft.com/office/drawing/2014/main" id="{B38997FF-6A5D-4ECA-A6E0-4A9BF5145D5D}"/>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43" name="Text Box 4">
          <a:extLst>
            <a:ext uri="{FF2B5EF4-FFF2-40B4-BE49-F238E27FC236}">
              <a16:creationId xmlns:a16="http://schemas.microsoft.com/office/drawing/2014/main" id="{D516B60D-B503-4FED-BA62-16EC14A9A07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44" name="Text Box 6">
          <a:extLst>
            <a:ext uri="{FF2B5EF4-FFF2-40B4-BE49-F238E27FC236}">
              <a16:creationId xmlns:a16="http://schemas.microsoft.com/office/drawing/2014/main" id="{65FFC149-2765-43EB-AC5F-78A3BF8D1D0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745" name="Text Box 4">
          <a:extLst>
            <a:ext uri="{FF2B5EF4-FFF2-40B4-BE49-F238E27FC236}">
              <a16:creationId xmlns:a16="http://schemas.microsoft.com/office/drawing/2014/main" id="{50A95394-7FF7-4FE7-9054-609651F0320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746" name="Text Box 6">
          <a:extLst>
            <a:ext uri="{FF2B5EF4-FFF2-40B4-BE49-F238E27FC236}">
              <a16:creationId xmlns:a16="http://schemas.microsoft.com/office/drawing/2014/main" id="{49BBFC32-5EF6-419D-BF06-D26C6A517C74}"/>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747" name="Text Box 6">
          <a:extLst>
            <a:ext uri="{FF2B5EF4-FFF2-40B4-BE49-F238E27FC236}">
              <a16:creationId xmlns:a16="http://schemas.microsoft.com/office/drawing/2014/main" id="{C2858510-0EB7-4F4B-BCF5-F2365283B87F}"/>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748" name="Text Box 4">
          <a:extLst>
            <a:ext uri="{FF2B5EF4-FFF2-40B4-BE49-F238E27FC236}">
              <a16:creationId xmlns:a16="http://schemas.microsoft.com/office/drawing/2014/main" id="{71A8024E-D23D-4136-9F46-31E35C261163}"/>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749" name="Text Box 6">
          <a:extLst>
            <a:ext uri="{FF2B5EF4-FFF2-40B4-BE49-F238E27FC236}">
              <a16:creationId xmlns:a16="http://schemas.microsoft.com/office/drawing/2014/main" id="{2E260CDF-9791-42D9-AAF1-66696C002098}"/>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83044"/>
    <xdr:sp macro="" textlink="">
      <xdr:nvSpPr>
        <xdr:cNvPr id="4750" name="Text Box 4">
          <a:extLst>
            <a:ext uri="{FF2B5EF4-FFF2-40B4-BE49-F238E27FC236}">
              <a16:creationId xmlns:a16="http://schemas.microsoft.com/office/drawing/2014/main" id="{4A27033B-F34A-458A-9BF5-C9588EF32933}"/>
            </a:ext>
          </a:extLst>
        </xdr:cNvPr>
        <xdr:cNvSpPr txBox="1">
          <a:spLocks noChangeArrowheads="1"/>
        </xdr:cNvSpPr>
      </xdr:nvSpPr>
      <xdr:spPr bwMode="auto">
        <a:xfrm>
          <a:off x="1206500" y="67357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83044"/>
    <xdr:sp macro="" textlink="">
      <xdr:nvSpPr>
        <xdr:cNvPr id="4751" name="Text Box 6">
          <a:extLst>
            <a:ext uri="{FF2B5EF4-FFF2-40B4-BE49-F238E27FC236}">
              <a16:creationId xmlns:a16="http://schemas.microsoft.com/office/drawing/2014/main" id="{7F27B772-6996-4B43-A0F6-46885F9E6725}"/>
            </a:ext>
          </a:extLst>
        </xdr:cNvPr>
        <xdr:cNvSpPr txBox="1">
          <a:spLocks noChangeArrowheads="1"/>
        </xdr:cNvSpPr>
      </xdr:nvSpPr>
      <xdr:spPr bwMode="auto">
        <a:xfrm>
          <a:off x="1206500" y="67357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752" name="Text Box 4">
          <a:extLst>
            <a:ext uri="{FF2B5EF4-FFF2-40B4-BE49-F238E27FC236}">
              <a16:creationId xmlns:a16="http://schemas.microsoft.com/office/drawing/2014/main" id="{FD8BAEB4-2463-4AC9-89CC-F10728DD7A4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753" name="Text Box 6">
          <a:extLst>
            <a:ext uri="{FF2B5EF4-FFF2-40B4-BE49-F238E27FC236}">
              <a16:creationId xmlns:a16="http://schemas.microsoft.com/office/drawing/2014/main" id="{4BA3B6D1-3445-4026-9060-75CD77C2DA9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754" name="Text Box 4">
          <a:extLst>
            <a:ext uri="{FF2B5EF4-FFF2-40B4-BE49-F238E27FC236}">
              <a16:creationId xmlns:a16="http://schemas.microsoft.com/office/drawing/2014/main" id="{78E292F7-E55F-4DA5-BDC9-5530ABA2EF8C}"/>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755" name="Text Box 6">
          <a:extLst>
            <a:ext uri="{FF2B5EF4-FFF2-40B4-BE49-F238E27FC236}">
              <a16:creationId xmlns:a16="http://schemas.microsoft.com/office/drawing/2014/main" id="{CF6B8F85-5AEE-48BF-A222-11BAAE9B7036}"/>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756" name="Text Box 4">
          <a:extLst>
            <a:ext uri="{FF2B5EF4-FFF2-40B4-BE49-F238E27FC236}">
              <a16:creationId xmlns:a16="http://schemas.microsoft.com/office/drawing/2014/main" id="{D5D35731-9B58-4C09-9889-461CE864E6DB}"/>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757" name="Text Box 6">
          <a:extLst>
            <a:ext uri="{FF2B5EF4-FFF2-40B4-BE49-F238E27FC236}">
              <a16:creationId xmlns:a16="http://schemas.microsoft.com/office/drawing/2014/main" id="{3CAFDC5D-9ADC-4D78-A990-A6B0CE95A2A3}"/>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758" name="Text Box 4">
          <a:extLst>
            <a:ext uri="{FF2B5EF4-FFF2-40B4-BE49-F238E27FC236}">
              <a16:creationId xmlns:a16="http://schemas.microsoft.com/office/drawing/2014/main" id="{3DC577EC-6D00-49BA-9637-8B0117F81AEF}"/>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759" name="Text Box 6">
          <a:extLst>
            <a:ext uri="{FF2B5EF4-FFF2-40B4-BE49-F238E27FC236}">
              <a16:creationId xmlns:a16="http://schemas.microsoft.com/office/drawing/2014/main" id="{387425F8-FDBA-4D6E-902C-44FAAC8F05F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760" name="Text Box 4">
          <a:extLst>
            <a:ext uri="{FF2B5EF4-FFF2-40B4-BE49-F238E27FC236}">
              <a16:creationId xmlns:a16="http://schemas.microsoft.com/office/drawing/2014/main" id="{67B9CA13-5A64-426E-B38C-4BD36D126402}"/>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761" name="Text Box 6">
          <a:extLst>
            <a:ext uri="{FF2B5EF4-FFF2-40B4-BE49-F238E27FC236}">
              <a16:creationId xmlns:a16="http://schemas.microsoft.com/office/drawing/2014/main" id="{94361118-5A98-4A98-A371-0CB0B9959003}"/>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762" name="Text Box 4">
          <a:extLst>
            <a:ext uri="{FF2B5EF4-FFF2-40B4-BE49-F238E27FC236}">
              <a16:creationId xmlns:a16="http://schemas.microsoft.com/office/drawing/2014/main" id="{22A85AE3-7397-47C0-B7BE-8EDC9D790A3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763" name="Text Box 6">
          <a:extLst>
            <a:ext uri="{FF2B5EF4-FFF2-40B4-BE49-F238E27FC236}">
              <a16:creationId xmlns:a16="http://schemas.microsoft.com/office/drawing/2014/main" id="{9FEE6BC6-8557-4511-A483-346AFD24781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764" name="Text Box 4">
          <a:extLst>
            <a:ext uri="{FF2B5EF4-FFF2-40B4-BE49-F238E27FC236}">
              <a16:creationId xmlns:a16="http://schemas.microsoft.com/office/drawing/2014/main" id="{8ED94DD4-6F79-4654-B170-59CFFA536484}"/>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765" name="Text Box 6">
          <a:extLst>
            <a:ext uri="{FF2B5EF4-FFF2-40B4-BE49-F238E27FC236}">
              <a16:creationId xmlns:a16="http://schemas.microsoft.com/office/drawing/2014/main" id="{3254AF63-F661-40C7-B915-3A8DBC637536}"/>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766" name="Text Box 4">
          <a:extLst>
            <a:ext uri="{FF2B5EF4-FFF2-40B4-BE49-F238E27FC236}">
              <a16:creationId xmlns:a16="http://schemas.microsoft.com/office/drawing/2014/main" id="{455B144F-267F-439D-B9BD-3920361BCF84}"/>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73519"/>
    <xdr:sp macro="" textlink="">
      <xdr:nvSpPr>
        <xdr:cNvPr id="4767" name="Text Box 6">
          <a:extLst>
            <a:ext uri="{FF2B5EF4-FFF2-40B4-BE49-F238E27FC236}">
              <a16:creationId xmlns:a16="http://schemas.microsoft.com/office/drawing/2014/main" id="{AA03551C-CDBC-459D-A74E-9DC1EE415EBB}"/>
            </a:ext>
          </a:extLst>
        </xdr:cNvPr>
        <xdr:cNvSpPr txBox="1">
          <a:spLocks noChangeArrowheads="1"/>
        </xdr:cNvSpPr>
      </xdr:nvSpPr>
      <xdr:spPr bwMode="auto">
        <a:xfrm>
          <a:off x="1206500" y="67357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68" name="Text Box 4">
          <a:extLst>
            <a:ext uri="{FF2B5EF4-FFF2-40B4-BE49-F238E27FC236}">
              <a16:creationId xmlns:a16="http://schemas.microsoft.com/office/drawing/2014/main" id="{4457A1FE-2493-4AB7-B518-6DCCCD67D2C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69" name="Text Box 6">
          <a:extLst>
            <a:ext uri="{FF2B5EF4-FFF2-40B4-BE49-F238E27FC236}">
              <a16:creationId xmlns:a16="http://schemas.microsoft.com/office/drawing/2014/main" id="{87F58A07-1882-4B0D-8EEF-612DA7D2035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70" name="Text Box 4">
          <a:extLst>
            <a:ext uri="{FF2B5EF4-FFF2-40B4-BE49-F238E27FC236}">
              <a16:creationId xmlns:a16="http://schemas.microsoft.com/office/drawing/2014/main" id="{4D452E64-CCD0-4268-A784-CC9E30ED65AE}"/>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71" name="Text Box 6">
          <a:extLst>
            <a:ext uri="{FF2B5EF4-FFF2-40B4-BE49-F238E27FC236}">
              <a16:creationId xmlns:a16="http://schemas.microsoft.com/office/drawing/2014/main" id="{F4EC8925-42AF-4BB9-A51B-1B6593C1BE3E}"/>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772" name="Text Box 4">
          <a:extLst>
            <a:ext uri="{FF2B5EF4-FFF2-40B4-BE49-F238E27FC236}">
              <a16:creationId xmlns:a16="http://schemas.microsoft.com/office/drawing/2014/main" id="{C14E8C62-1936-42CA-B5D7-46E765CD919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773" name="Text Box 6">
          <a:extLst>
            <a:ext uri="{FF2B5EF4-FFF2-40B4-BE49-F238E27FC236}">
              <a16:creationId xmlns:a16="http://schemas.microsoft.com/office/drawing/2014/main" id="{94FABBA3-273C-44B3-8802-1CFC5BD6280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74" name="Text Box 4">
          <a:extLst>
            <a:ext uri="{FF2B5EF4-FFF2-40B4-BE49-F238E27FC236}">
              <a16:creationId xmlns:a16="http://schemas.microsoft.com/office/drawing/2014/main" id="{0B8F4078-EBA1-4826-940D-421B9CF3C48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75" name="Text Box 6">
          <a:extLst>
            <a:ext uri="{FF2B5EF4-FFF2-40B4-BE49-F238E27FC236}">
              <a16:creationId xmlns:a16="http://schemas.microsoft.com/office/drawing/2014/main" id="{78D71593-0D00-4A2B-BD06-6ADD91F2EFE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76" name="Text Box 4">
          <a:extLst>
            <a:ext uri="{FF2B5EF4-FFF2-40B4-BE49-F238E27FC236}">
              <a16:creationId xmlns:a16="http://schemas.microsoft.com/office/drawing/2014/main" id="{D071076B-ABE4-4512-8C94-1E4CB4C14FB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77" name="Text Box 6">
          <a:extLst>
            <a:ext uri="{FF2B5EF4-FFF2-40B4-BE49-F238E27FC236}">
              <a16:creationId xmlns:a16="http://schemas.microsoft.com/office/drawing/2014/main" id="{E4858506-EC32-4B0B-8664-E7658450E4A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78" name="Text Box 4">
          <a:extLst>
            <a:ext uri="{FF2B5EF4-FFF2-40B4-BE49-F238E27FC236}">
              <a16:creationId xmlns:a16="http://schemas.microsoft.com/office/drawing/2014/main" id="{4C5113F0-0FD6-4490-BFD1-6CC42860027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79" name="Text Box 6">
          <a:extLst>
            <a:ext uri="{FF2B5EF4-FFF2-40B4-BE49-F238E27FC236}">
              <a16:creationId xmlns:a16="http://schemas.microsoft.com/office/drawing/2014/main" id="{1655954E-227A-4D23-A500-740CC867D0A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80" name="Text Box 4">
          <a:extLst>
            <a:ext uri="{FF2B5EF4-FFF2-40B4-BE49-F238E27FC236}">
              <a16:creationId xmlns:a16="http://schemas.microsoft.com/office/drawing/2014/main" id="{637EF96D-21A2-4E32-AF91-3DEC6A4C0EB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81" name="Text Box 6">
          <a:extLst>
            <a:ext uri="{FF2B5EF4-FFF2-40B4-BE49-F238E27FC236}">
              <a16:creationId xmlns:a16="http://schemas.microsoft.com/office/drawing/2014/main" id="{1B0869C5-A502-4756-9211-8F33EB6B205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82" name="Text Box 4">
          <a:extLst>
            <a:ext uri="{FF2B5EF4-FFF2-40B4-BE49-F238E27FC236}">
              <a16:creationId xmlns:a16="http://schemas.microsoft.com/office/drawing/2014/main" id="{A7000EE2-6342-48B7-B9A8-1A33588B4F3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783" name="Text Box 6">
          <a:extLst>
            <a:ext uri="{FF2B5EF4-FFF2-40B4-BE49-F238E27FC236}">
              <a16:creationId xmlns:a16="http://schemas.microsoft.com/office/drawing/2014/main" id="{317001D3-269A-4544-9443-5A35027B386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84" name="Text Box 4">
          <a:extLst>
            <a:ext uri="{FF2B5EF4-FFF2-40B4-BE49-F238E27FC236}">
              <a16:creationId xmlns:a16="http://schemas.microsoft.com/office/drawing/2014/main" id="{6C20FE1F-3058-411B-A192-397C6081D11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85" name="Text Box 6">
          <a:extLst>
            <a:ext uri="{FF2B5EF4-FFF2-40B4-BE49-F238E27FC236}">
              <a16:creationId xmlns:a16="http://schemas.microsoft.com/office/drawing/2014/main" id="{FD0F6E63-9019-4E59-9F8D-35F608CF858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786" name="Text Box 4">
          <a:extLst>
            <a:ext uri="{FF2B5EF4-FFF2-40B4-BE49-F238E27FC236}">
              <a16:creationId xmlns:a16="http://schemas.microsoft.com/office/drawing/2014/main" id="{AA44AD8F-2740-4656-9C4E-DCF1D5FBF9B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787" name="Text Box 6">
          <a:extLst>
            <a:ext uri="{FF2B5EF4-FFF2-40B4-BE49-F238E27FC236}">
              <a16:creationId xmlns:a16="http://schemas.microsoft.com/office/drawing/2014/main" id="{E43B8D67-0BA8-4200-AC5C-C973BAD3CFB3}"/>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88" name="Text Box 4">
          <a:extLst>
            <a:ext uri="{FF2B5EF4-FFF2-40B4-BE49-F238E27FC236}">
              <a16:creationId xmlns:a16="http://schemas.microsoft.com/office/drawing/2014/main" id="{4024ADC9-9B81-4DD2-BC54-648FAD2B38D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89" name="Text Box 6">
          <a:extLst>
            <a:ext uri="{FF2B5EF4-FFF2-40B4-BE49-F238E27FC236}">
              <a16:creationId xmlns:a16="http://schemas.microsoft.com/office/drawing/2014/main" id="{8C8B01F5-49A5-4F34-972B-E2E3D8B67C0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790" name="Text Box 4">
          <a:extLst>
            <a:ext uri="{FF2B5EF4-FFF2-40B4-BE49-F238E27FC236}">
              <a16:creationId xmlns:a16="http://schemas.microsoft.com/office/drawing/2014/main" id="{FC041AA9-67B2-48EC-BC26-E2C584D1837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791" name="Text Box 6">
          <a:extLst>
            <a:ext uri="{FF2B5EF4-FFF2-40B4-BE49-F238E27FC236}">
              <a16:creationId xmlns:a16="http://schemas.microsoft.com/office/drawing/2014/main" id="{E834F056-3BF9-431E-A9D3-426D552AFDE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92" name="Text Box 4">
          <a:extLst>
            <a:ext uri="{FF2B5EF4-FFF2-40B4-BE49-F238E27FC236}">
              <a16:creationId xmlns:a16="http://schemas.microsoft.com/office/drawing/2014/main" id="{1C4CCBDE-1906-4A19-B3BD-C87C74F09A9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793" name="Text Box 6">
          <a:extLst>
            <a:ext uri="{FF2B5EF4-FFF2-40B4-BE49-F238E27FC236}">
              <a16:creationId xmlns:a16="http://schemas.microsoft.com/office/drawing/2014/main" id="{544BB725-4F5B-4434-A7C0-0B97E1ABD61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794" name="Text Box 4">
          <a:extLst>
            <a:ext uri="{FF2B5EF4-FFF2-40B4-BE49-F238E27FC236}">
              <a16:creationId xmlns:a16="http://schemas.microsoft.com/office/drawing/2014/main" id="{9B69FA51-DCD9-45B4-A664-D369171D282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795" name="Text Box 6">
          <a:extLst>
            <a:ext uri="{FF2B5EF4-FFF2-40B4-BE49-F238E27FC236}">
              <a16:creationId xmlns:a16="http://schemas.microsoft.com/office/drawing/2014/main" id="{7AF6028C-4FD2-446B-9E35-3E452BEF4F9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96" name="Text Box 4">
          <a:extLst>
            <a:ext uri="{FF2B5EF4-FFF2-40B4-BE49-F238E27FC236}">
              <a16:creationId xmlns:a16="http://schemas.microsoft.com/office/drawing/2014/main" id="{06686585-01B3-40E7-BB9E-57EEB6AE0DA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797" name="Text Box 6">
          <a:extLst>
            <a:ext uri="{FF2B5EF4-FFF2-40B4-BE49-F238E27FC236}">
              <a16:creationId xmlns:a16="http://schemas.microsoft.com/office/drawing/2014/main" id="{91A50D41-F19D-48A0-A66A-BE921A80C33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98" name="Text Box 4">
          <a:extLst>
            <a:ext uri="{FF2B5EF4-FFF2-40B4-BE49-F238E27FC236}">
              <a16:creationId xmlns:a16="http://schemas.microsoft.com/office/drawing/2014/main" id="{2FDBC908-A543-4098-9F4E-1F3FF978ED5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799" name="Text Box 6">
          <a:extLst>
            <a:ext uri="{FF2B5EF4-FFF2-40B4-BE49-F238E27FC236}">
              <a16:creationId xmlns:a16="http://schemas.microsoft.com/office/drawing/2014/main" id="{7F6442F1-E7DC-485B-9C02-2C4D292EF40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00" name="Text Box 4">
          <a:extLst>
            <a:ext uri="{FF2B5EF4-FFF2-40B4-BE49-F238E27FC236}">
              <a16:creationId xmlns:a16="http://schemas.microsoft.com/office/drawing/2014/main" id="{6E9E9E16-CEA8-414C-8CC2-1B3F9286624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01" name="Text Box 6">
          <a:extLst>
            <a:ext uri="{FF2B5EF4-FFF2-40B4-BE49-F238E27FC236}">
              <a16:creationId xmlns:a16="http://schemas.microsoft.com/office/drawing/2014/main" id="{58590FFF-74B0-4DD3-AB71-601B9CCBA79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02" name="Text Box 4">
          <a:extLst>
            <a:ext uri="{FF2B5EF4-FFF2-40B4-BE49-F238E27FC236}">
              <a16:creationId xmlns:a16="http://schemas.microsoft.com/office/drawing/2014/main" id="{FEE54DD2-E201-48AB-84A7-85E1BA3CDFC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03" name="Text Box 6">
          <a:extLst>
            <a:ext uri="{FF2B5EF4-FFF2-40B4-BE49-F238E27FC236}">
              <a16:creationId xmlns:a16="http://schemas.microsoft.com/office/drawing/2014/main" id="{0148EE2E-001C-459A-8A17-14EA687FC15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804" name="Text Box 4">
          <a:extLst>
            <a:ext uri="{FF2B5EF4-FFF2-40B4-BE49-F238E27FC236}">
              <a16:creationId xmlns:a16="http://schemas.microsoft.com/office/drawing/2014/main" id="{CC7841AF-FF9B-4818-BC30-A4B3E7C15EA4}"/>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805" name="Text Box 6">
          <a:extLst>
            <a:ext uri="{FF2B5EF4-FFF2-40B4-BE49-F238E27FC236}">
              <a16:creationId xmlns:a16="http://schemas.microsoft.com/office/drawing/2014/main" id="{B2FAB2BE-0258-459A-BBC3-380C23273E56}"/>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06" name="Text Box 4">
          <a:extLst>
            <a:ext uri="{FF2B5EF4-FFF2-40B4-BE49-F238E27FC236}">
              <a16:creationId xmlns:a16="http://schemas.microsoft.com/office/drawing/2014/main" id="{90E7B476-6746-42C0-BAB6-8E442F1B185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07" name="Text Box 6">
          <a:extLst>
            <a:ext uri="{FF2B5EF4-FFF2-40B4-BE49-F238E27FC236}">
              <a16:creationId xmlns:a16="http://schemas.microsoft.com/office/drawing/2014/main" id="{552F6437-B1C9-4164-90C0-7C2BE8C04A1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808" name="Text Box 4">
          <a:extLst>
            <a:ext uri="{FF2B5EF4-FFF2-40B4-BE49-F238E27FC236}">
              <a16:creationId xmlns:a16="http://schemas.microsoft.com/office/drawing/2014/main" id="{2DB8EA40-5777-4DE0-91CD-7602B58C7A60}"/>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809" name="Text Box 6">
          <a:extLst>
            <a:ext uri="{FF2B5EF4-FFF2-40B4-BE49-F238E27FC236}">
              <a16:creationId xmlns:a16="http://schemas.microsoft.com/office/drawing/2014/main" id="{6CB8CD9E-E9F0-4987-BA46-16F1D8E64D50}"/>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810" name="Text Box 6">
          <a:extLst>
            <a:ext uri="{FF2B5EF4-FFF2-40B4-BE49-F238E27FC236}">
              <a16:creationId xmlns:a16="http://schemas.microsoft.com/office/drawing/2014/main" id="{2551474A-CC0F-4BE7-87BA-528CD48D4FC7}"/>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11" name="Text Box 4">
          <a:extLst>
            <a:ext uri="{FF2B5EF4-FFF2-40B4-BE49-F238E27FC236}">
              <a16:creationId xmlns:a16="http://schemas.microsoft.com/office/drawing/2014/main" id="{1970E7A4-7D6B-4E31-969D-F1EA4384072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12" name="Text Box 6">
          <a:extLst>
            <a:ext uri="{FF2B5EF4-FFF2-40B4-BE49-F238E27FC236}">
              <a16:creationId xmlns:a16="http://schemas.microsoft.com/office/drawing/2014/main" id="{7A0D9239-0D52-40BC-B134-ABB5148F965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813" name="Text Box 4">
          <a:extLst>
            <a:ext uri="{FF2B5EF4-FFF2-40B4-BE49-F238E27FC236}">
              <a16:creationId xmlns:a16="http://schemas.microsoft.com/office/drawing/2014/main" id="{FDE03AB9-C68F-42D6-9F5F-A1FD8FD0B79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814" name="Text Box 6">
          <a:extLst>
            <a:ext uri="{FF2B5EF4-FFF2-40B4-BE49-F238E27FC236}">
              <a16:creationId xmlns:a16="http://schemas.microsoft.com/office/drawing/2014/main" id="{C8CFCC8C-C427-47A7-9604-76CA8F61224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815" name="Text Box 4">
          <a:extLst>
            <a:ext uri="{FF2B5EF4-FFF2-40B4-BE49-F238E27FC236}">
              <a16:creationId xmlns:a16="http://schemas.microsoft.com/office/drawing/2014/main" id="{A87847B3-FB41-4BD7-B5AF-6F2975AE3011}"/>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816" name="Text Box 6">
          <a:extLst>
            <a:ext uri="{FF2B5EF4-FFF2-40B4-BE49-F238E27FC236}">
              <a16:creationId xmlns:a16="http://schemas.microsoft.com/office/drawing/2014/main" id="{DC2E90BA-8219-45A2-913E-815766911CA0}"/>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17" name="Text Box 4">
          <a:extLst>
            <a:ext uri="{FF2B5EF4-FFF2-40B4-BE49-F238E27FC236}">
              <a16:creationId xmlns:a16="http://schemas.microsoft.com/office/drawing/2014/main" id="{4D583F3D-8E7E-4BC2-8A8B-DD4C7FE6673B}"/>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18" name="Text Box 6">
          <a:extLst>
            <a:ext uri="{FF2B5EF4-FFF2-40B4-BE49-F238E27FC236}">
              <a16:creationId xmlns:a16="http://schemas.microsoft.com/office/drawing/2014/main" id="{0A93E07C-E915-4146-A1ED-B045CAF1D0C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19" name="Text Box 4">
          <a:extLst>
            <a:ext uri="{FF2B5EF4-FFF2-40B4-BE49-F238E27FC236}">
              <a16:creationId xmlns:a16="http://schemas.microsoft.com/office/drawing/2014/main" id="{F6402FBC-5593-4A2C-9DD8-3EDFBA5D60EB}"/>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20" name="Text Box 6">
          <a:extLst>
            <a:ext uri="{FF2B5EF4-FFF2-40B4-BE49-F238E27FC236}">
              <a16:creationId xmlns:a16="http://schemas.microsoft.com/office/drawing/2014/main" id="{8C67911B-EA06-47CA-AF49-51D7EA32B46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21" name="Text Box 4">
          <a:extLst>
            <a:ext uri="{FF2B5EF4-FFF2-40B4-BE49-F238E27FC236}">
              <a16:creationId xmlns:a16="http://schemas.microsoft.com/office/drawing/2014/main" id="{1B5EB4BF-3A39-4C40-9F9E-F6DCB89EDB4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22" name="Text Box 6">
          <a:extLst>
            <a:ext uri="{FF2B5EF4-FFF2-40B4-BE49-F238E27FC236}">
              <a16:creationId xmlns:a16="http://schemas.microsoft.com/office/drawing/2014/main" id="{E0D9A6DC-2874-467E-88E0-7A439CCD6A3F}"/>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23" name="Text Box 4">
          <a:extLst>
            <a:ext uri="{FF2B5EF4-FFF2-40B4-BE49-F238E27FC236}">
              <a16:creationId xmlns:a16="http://schemas.microsoft.com/office/drawing/2014/main" id="{9215A4FF-1709-4D33-995B-53B8A20775EB}"/>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24" name="Text Box 6">
          <a:extLst>
            <a:ext uri="{FF2B5EF4-FFF2-40B4-BE49-F238E27FC236}">
              <a16:creationId xmlns:a16="http://schemas.microsoft.com/office/drawing/2014/main" id="{FF689D82-ACE1-465E-B48D-807B5B8FE41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25" name="Text Box 4">
          <a:extLst>
            <a:ext uri="{FF2B5EF4-FFF2-40B4-BE49-F238E27FC236}">
              <a16:creationId xmlns:a16="http://schemas.microsoft.com/office/drawing/2014/main" id="{9621AA0E-C145-44B1-8FF6-E3C1263A214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26" name="Text Box 6">
          <a:extLst>
            <a:ext uri="{FF2B5EF4-FFF2-40B4-BE49-F238E27FC236}">
              <a16:creationId xmlns:a16="http://schemas.microsoft.com/office/drawing/2014/main" id="{E717395C-A962-4D9E-910C-6003F39D3D83}"/>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27" name="Text Box 4">
          <a:extLst>
            <a:ext uri="{FF2B5EF4-FFF2-40B4-BE49-F238E27FC236}">
              <a16:creationId xmlns:a16="http://schemas.microsoft.com/office/drawing/2014/main" id="{184513A8-C5F9-4E13-AF8D-FD77B95106E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28" name="Text Box 6">
          <a:extLst>
            <a:ext uri="{FF2B5EF4-FFF2-40B4-BE49-F238E27FC236}">
              <a16:creationId xmlns:a16="http://schemas.microsoft.com/office/drawing/2014/main" id="{D7E1FD39-070F-4FD8-99CE-8577F78409D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29" name="Text Box 4">
          <a:extLst>
            <a:ext uri="{FF2B5EF4-FFF2-40B4-BE49-F238E27FC236}">
              <a16:creationId xmlns:a16="http://schemas.microsoft.com/office/drawing/2014/main" id="{22B73FF8-E243-414D-8FBB-FA5E4CCD900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30" name="Text Box 6">
          <a:extLst>
            <a:ext uri="{FF2B5EF4-FFF2-40B4-BE49-F238E27FC236}">
              <a16:creationId xmlns:a16="http://schemas.microsoft.com/office/drawing/2014/main" id="{0E1900E1-6C21-4EB9-B2DE-2A0B33CD5CC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31" name="Text Box 4">
          <a:extLst>
            <a:ext uri="{FF2B5EF4-FFF2-40B4-BE49-F238E27FC236}">
              <a16:creationId xmlns:a16="http://schemas.microsoft.com/office/drawing/2014/main" id="{2864CDCE-A6CA-44C7-A5A4-8E1FF66DA76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32" name="Text Box 6">
          <a:extLst>
            <a:ext uri="{FF2B5EF4-FFF2-40B4-BE49-F238E27FC236}">
              <a16:creationId xmlns:a16="http://schemas.microsoft.com/office/drawing/2014/main" id="{99A1E2C4-A192-4DE3-937D-E943CE840B8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33" name="Text Box 4">
          <a:extLst>
            <a:ext uri="{FF2B5EF4-FFF2-40B4-BE49-F238E27FC236}">
              <a16:creationId xmlns:a16="http://schemas.microsoft.com/office/drawing/2014/main" id="{E43825B7-78EA-4A4E-AF9E-2292CF4EBB85}"/>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34" name="Text Box 6">
          <a:extLst>
            <a:ext uri="{FF2B5EF4-FFF2-40B4-BE49-F238E27FC236}">
              <a16:creationId xmlns:a16="http://schemas.microsoft.com/office/drawing/2014/main" id="{A01D147E-9CF9-41F1-8C5E-486AB06E358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35" name="Text Box 4">
          <a:extLst>
            <a:ext uri="{FF2B5EF4-FFF2-40B4-BE49-F238E27FC236}">
              <a16:creationId xmlns:a16="http://schemas.microsoft.com/office/drawing/2014/main" id="{5EDA5FB8-4176-42EA-9782-0B6B4F3E695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36" name="Text Box 6">
          <a:extLst>
            <a:ext uri="{FF2B5EF4-FFF2-40B4-BE49-F238E27FC236}">
              <a16:creationId xmlns:a16="http://schemas.microsoft.com/office/drawing/2014/main" id="{8354A24F-1080-4E24-B4A7-BB9617B6C5F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37" name="Text Box 4">
          <a:extLst>
            <a:ext uri="{FF2B5EF4-FFF2-40B4-BE49-F238E27FC236}">
              <a16:creationId xmlns:a16="http://schemas.microsoft.com/office/drawing/2014/main" id="{E1D463F3-01D7-4360-BE32-F1C490C4D67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38" name="Text Box 6">
          <a:extLst>
            <a:ext uri="{FF2B5EF4-FFF2-40B4-BE49-F238E27FC236}">
              <a16:creationId xmlns:a16="http://schemas.microsoft.com/office/drawing/2014/main" id="{39EDE5E9-7136-4124-A5B7-68DA9EB2810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39" name="Text Box 4">
          <a:extLst>
            <a:ext uri="{FF2B5EF4-FFF2-40B4-BE49-F238E27FC236}">
              <a16:creationId xmlns:a16="http://schemas.microsoft.com/office/drawing/2014/main" id="{2EA44F6B-668A-4FCB-9FCC-CD880718DC4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40" name="Text Box 6">
          <a:extLst>
            <a:ext uri="{FF2B5EF4-FFF2-40B4-BE49-F238E27FC236}">
              <a16:creationId xmlns:a16="http://schemas.microsoft.com/office/drawing/2014/main" id="{924CB742-20DD-4199-B83B-34E4A57505E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41" name="Text Box 4">
          <a:extLst>
            <a:ext uri="{FF2B5EF4-FFF2-40B4-BE49-F238E27FC236}">
              <a16:creationId xmlns:a16="http://schemas.microsoft.com/office/drawing/2014/main" id="{9927A14D-7B16-4F8E-92BA-B8157D5BC97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42" name="Text Box 6">
          <a:extLst>
            <a:ext uri="{FF2B5EF4-FFF2-40B4-BE49-F238E27FC236}">
              <a16:creationId xmlns:a16="http://schemas.microsoft.com/office/drawing/2014/main" id="{5699B33B-2305-439C-A3BD-BA388F0F29B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43" name="Text Box 4">
          <a:extLst>
            <a:ext uri="{FF2B5EF4-FFF2-40B4-BE49-F238E27FC236}">
              <a16:creationId xmlns:a16="http://schemas.microsoft.com/office/drawing/2014/main" id="{21818C46-A2A7-49FA-8323-D4C22699EF2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44" name="Text Box 6">
          <a:extLst>
            <a:ext uri="{FF2B5EF4-FFF2-40B4-BE49-F238E27FC236}">
              <a16:creationId xmlns:a16="http://schemas.microsoft.com/office/drawing/2014/main" id="{20EC9133-F0DB-4199-8414-6411B681800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45" name="Text Box 4">
          <a:extLst>
            <a:ext uri="{FF2B5EF4-FFF2-40B4-BE49-F238E27FC236}">
              <a16:creationId xmlns:a16="http://schemas.microsoft.com/office/drawing/2014/main" id="{4C8D5009-C93F-425D-A92B-DE3A2CDC297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46" name="Text Box 6">
          <a:extLst>
            <a:ext uri="{FF2B5EF4-FFF2-40B4-BE49-F238E27FC236}">
              <a16:creationId xmlns:a16="http://schemas.microsoft.com/office/drawing/2014/main" id="{FFFB4C19-6484-4682-B575-CE77E0B52AC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847" name="Text Box 4">
          <a:extLst>
            <a:ext uri="{FF2B5EF4-FFF2-40B4-BE49-F238E27FC236}">
              <a16:creationId xmlns:a16="http://schemas.microsoft.com/office/drawing/2014/main" id="{E24284C6-D45F-4EB5-A7EF-C7B9678B96E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848" name="Text Box 6">
          <a:extLst>
            <a:ext uri="{FF2B5EF4-FFF2-40B4-BE49-F238E27FC236}">
              <a16:creationId xmlns:a16="http://schemas.microsoft.com/office/drawing/2014/main" id="{87970F7A-8EAF-4FA5-8FC1-3B20807E90C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49" name="Text Box 4">
          <a:extLst>
            <a:ext uri="{FF2B5EF4-FFF2-40B4-BE49-F238E27FC236}">
              <a16:creationId xmlns:a16="http://schemas.microsoft.com/office/drawing/2014/main" id="{748145BB-D58C-4E63-BFF0-54647ADA5E6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50" name="Text Box 6">
          <a:extLst>
            <a:ext uri="{FF2B5EF4-FFF2-40B4-BE49-F238E27FC236}">
              <a16:creationId xmlns:a16="http://schemas.microsoft.com/office/drawing/2014/main" id="{587E2272-0258-4682-814F-AA610827A11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851" name="Text Box 4">
          <a:extLst>
            <a:ext uri="{FF2B5EF4-FFF2-40B4-BE49-F238E27FC236}">
              <a16:creationId xmlns:a16="http://schemas.microsoft.com/office/drawing/2014/main" id="{D34CD190-6B4C-4310-9C20-CF2E0FC551E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852" name="Text Box 6">
          <a:extLst>
            <a:ext uri="{FF2B5EF4-FFF2-40B4-BE49-F238E27FC236}">
              <a16:creationId xmlns:a16="http://schemas.microsoft.com/office/drawing/2014/main" id="{7211C784-B9CC-44B9-BFC7-58F1976A80F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853" name="Text Box 6">
          <a:extLst>
            <a:ext uri="{FF2B5EF4-FFF2-40B4-BE49-F238E27FC236}">
              <a16:creationId xmlns:a16="http://schemas.microsoft.com/office/drawing/2014/main" id="{EC78B64F-5569-4B4C-AEFC-32D3A100270D}"/>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54" name="Text Box 4">
          <a:extLst>
            <a:ext uri="{FF2B5EF4-FFF2-40B4-BE49-F238E27FC236}">
              <a16:creationId xmlns:a16="http://schemas.microsoft.com/office/drawing/2014/main" id="{9B8B9A69-3722-44F1-8465-C2B412A35DE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55" name="Text Box 6">
          <a:extLst>
            <a:ext uri="{FF2B5EF4-FFF2-40B4-BE49-F238E27FC236}">
              <a16:creationId xmlns:a16="http://schemas.microsoft.com/office/drawing/2014/main" id="{7EFDFB56-61CE-4915-BC0D-B2C3C94FFAC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856" name="Text Box 4">
          <a:extLst>
            <a:ext uri="{FF2B5EF4-FFF2-40B4-BE49-F238E27FC236}">
              <a16:creationId xmlns:a16="http://schemas.microsoft.com/office/drawing/2014/main" id="{459F4241-A7B8-414F-AF4F-C7925086EA7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857" name="Text Box 6">
          <a:extLst>
            <a:ext uri="{FF2B5EF4-FFF2-40B4-BE49-F238E27FC236}">
              <a16:creationId xmlns:a16="http://schemas.microsoft.com/office/drawing/2014/main" id="{45A1E246-66F8-4DB7-BA6B-33FE81A597C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58" name="Text Box 4">
          <a:extLst>
            <a:ext uri="{FF2B5EF4-FFF2-40B4-BE49-F238E27FC236}">
              <a16:creationId xmlns:a16="http://schemas.microsoft.com/office/drawing/2014/main" id="{7522E629-25B3-410D-9121-51663F5D2B5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59" name="Text Box 6">
          <a:extLst>
            <a:ext uri="{FF2B5EF4-FFF2-40B4-BE49-F238E27FC236}">
              <a16:creationId xmlns:a16="http://schemas.microsoft.com/office/drawing/2014/main" id="{E1604BC1-0B5A-4C97-906D-29C98D3BE255}"/>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60" name="Text Box 6">
          <a:extLst>
            <a:ext uri="{FF2B5EF4-FFF2-40B4-BE49-F238E27FC236}">
              <a16:creationId xmlns:a16="http://schemas.microsoft.com/office/drawing/2014/main" id="{64DBBDDB-47E2-4BA8-9BF6-409CD9FAD43A}"/>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61" name="Text Box 4">
          <a:extLst>
            <a:ext uri="{FF2B5EF4-FFF2-40B4-BE49-F238E27FC236}">
              <a16:creationId xmlns:a16="http://schemas.microsoft.com/office/drawing/2014/main" id="{8C7252A0-1146-40E8-B27C-254A840A6AC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862" name="Text Box 6">
          <a:extLst>
            <a:ext uri="{FF2B5EF4-FFF2-40B4-BE49-F238E27FC236}">
              <a16:creationId xmlns:a16="http://schemas.microsoft.com/office/drawing/2014/main" id="{E397DA55-C3F3-4B63-8E99-92C6F4572E4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63" name="Text Box 4">
          <a:extLst>
            <a:ext uri="{FF2B5EF4-FFF2-40B4-BE49-F238E27FC236}">
              <a16:creationId xmlns:a16="http://schemas.microsoft.com/office/drawing/2014/main" id="{7B2009A7-B64B-4379-B208-87E63170DAC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64" name="Text Box 6">
          <a:extLst>
            <a:ext uri="{FF2B5EF4-FFF2-40B4-BE49-F238E27FC236}">
              <a16:creationId xmlns:a16="http://schemas.microsoft.com/office/drawing/2014/main" id="{4A62A1BF-A4A6-4E49-ACEF-6EED97ECA6F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65" name="Text Box 4">
          <a:extLst>
            <a:ext uri="{FF2B5EF4-FFF2-40B4-BE49-F238E27FC236}">
              <a16:creationId xmlns:a16="http://schemas.microsoft.com/office/drawing/2014/main" id="{E8877430-2BF8-4E12-9550-4ED033CB564E}"/>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66" name="Text Box 6">
          <a:extLst>
            <a:ext uri="{FF2B5EF4-FFF2-40B4-BE49-F238E27FC236}">
              <a16:creationId xmlns:a16="http://schemas.microsoft.com/office/drawing/2014/main" id="{42A531B5-41D1-4CD2-97C7-5481BCFE9FE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867" name="Text Box 4">
          <a:extLst>
            <a:ext uri="{FF2B5EF4-FFF2-40B4-BE49-F238E27FC236}">
              <a16:creationId xmlns:a16="http://schemas.microsoft.com/office/drawing/2014/main" id="{74278FE3-F68D-437D-94A8-FB802A9A4F1E}"/>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868" name="Text Box 6">
          <a:extLst>
            <a:ext uri="{FF2B5EF4-FFF2-40B4-BE49-F238E27FC236}">
              <a16:creationId xmlns:a16="http://schemas.microsoft.com/office/drawing/2014/main" id="{EEA988AF-5DFB-435C-9BA2-7E6960D57FAE}"/>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69" name="Text Box 4">
          <a:extLst>
            <a:ext uri="{FF2B5EF4-FFF2-40B4-BE49-F238E27FC236}">
              <a16:creationId xmlns:a16="http://schemas.microsoft.com/office/drawing/2014/main" id="{8574E7E6-0150-4A26-907B-745E0AABB7C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870" name="Text Box 6">
          <a:extLst>
            <a:ext uri="{FF2B5EF4-FFF2-40B4-BE49-F238E27FC236}">
              <a16:creationId xmlns:a16="http://schemas.microsoft.com/office/drawing/2014/main" id="{97CB4C21-6C74-4490-B6D6-51EDDA1E30E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871" name="Text Box 4">
          <a:extLst>
            <a:ext uri="{FF2B5EF4-FFF2-40B4-BE49-F238E27FC236}">
              <a16:creationId xmlns:a16="http://schemas.microsoft.com/office/drawing/2014/main" id="{E9A3FC5D-F5A1-4F0E-8B80-693DAB562EB8}"/>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872" name="Text Box 6">
          <a:extLst>
            <a:ext uri="{FF2B5EF4-FFF2-40B4-BE49-F238E27FC236}">
              <a16:creationId xmlns:a16="http://schemas.microsoft.com/office/drawing/2014/main" id="{1F340B4A-014D-42E3-B102-E3F184CBFF23}"/>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73" name="Text Box 4">
          <a:extLst>
            <a:ext uri="{FF2B5EF4-FFF2-40B4-BE49-F238E27FC236}">
              <a16:creationId xmlns:a16="http://schemas.microsoft.com/office/drawing/2014/main" id="{19A045BB-CB05-4405-9A67-52E8705B104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74" name="Text Box 6">
          <a:extLst>
            <a:ext uri="{FF2B5EF4-FFF2-40B4-BE49-F238E27FC236}">
              <a16:creationId xmlns:a16="http://schemas.microsoft.com/office/drawing/2014/main" id="{28CCC09A-4236-41CF-BBBF-2C588796885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75" name="Text Box 4">
          <a:extLst>
            <a:ext uri="{FF2B5EF4-FFF2-40B4-BE49-F238E27FC236}">
              <a16:creationId xmlns:a16="http://schemas.microsoft.com/office/drawing/2014/main" id="{FF700527-411D-47B9-8403-649A85CDDBC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76" name="Text Box 6">
          <a:extLst>
            <a:ext uri="{FF2B5EF4-FFF2-40B4-BE49-F238E27FC236}">
              <a16:creationId xmlns:a16="http://schemas.microsoft.com/office/drawing/2014/main" id="{C62756F0-718F-4310-8B53-AC13513EC99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77" name="Text Box 4">
          <a:extLst>
            <a:ext uri="{FF2B5EF4-FFF2-40B4-BE49-F238E27FC236}">
              <a16:creationId xmlns:a16="http://schemas.microsoft.com/office/drawing/2014/main" id="{40BD9A37-A5EC-401A-A416-5DE5FD59A318}"/>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78" name="Text Box 6">
          <a:extLst>
            <a:ext uri="{FF2B5EF4-FFF2-40B4-BE49-F238E27FC236}">
              <a16:creationId xmlns:a16="http://schemas.microsoft.com/office/drawing/2014/main" id="{A769DB60-CF72-42F8-92CB-4F20004732F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79" name="Text Box 4">
          <a:extLst>
            <a:ext uri="{FF2B5EF4-FFF2-40B4-BE49-F238E27FC236}">
              <a16:creationId xmlns:a16="http://schemas.microsoft.com/office/drawing/2014/main" id="{63F5E234-E13A-479A-BE97-50FC7E479FF8}"/>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880" name="Text Box 6">
          <a:extLst>
            <a:ext uri="{FF2B5EF4-FFF2-40B4-BE49-F238E27FC236}">
              <a16:creationId xmlns:a16="http://schemas.microsoft.com/office/drawing/2014/main" id="{7C431E02-D792-4816-AA26-1832994303A6}"/>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81" name="Text Box 4">
          <a:extLst>
            <a:ext uri="{FF2B5EF4-FFF2-40B4-BE49-F238E27FC236}">
              <a16:creationId xmlns:a16="http://schemas.microsoft.com/office/drawing/2014/main" id="{ECD9EA7E-8E42-43FF-87F6-737E876139C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82" name="Text Box 6">
          <a:extLst>
            <a:ext uri="{FF2B5EF4-FFF2-40B4-BE49-F238E27FC236}">
              <a16:creationId xmlns:a16="http://schemas.microsoft.com/office/drawing/2014/main" id="{1E1E90BC-AC45-4B65-8D98-FCEEFF98576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83" name="Text Box 4">
          <a:extLst>
            <a:ext uri="{FF2B5EF4-FFF2-40B4-BE49-F238E27FC236}">
              <a16:creationId xmlns:a16="http://schemas.microsoft.com/office/drawing/2014/main" id="{5C225C6B-2028-4D5F-B0A7-B9FE8030505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84" name="Text Box 6">
          <a:extLst>
            <a:ext uri="{FF2B5EF4-FFF2-40B4-BE49-F238E27FC236}">
              <a16:creationId xmlns:a16="http://schemas.microsoft.com/office/drawing/2014/main" id="{6D2E4903-5B20-4791-80B4-D0241617828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85" name="Text Box 4">
          <a:extLst>
            <a:ext uri="{FF2B5EF4-FFF2-40B4-BE49-F238E27FC236}">
              <a16:creationId xmlns:a16="http://schemas.microsoft.com/office/drawing/2014/main" id="{F3AC1E94-15DE-4FE0-8B34-71D8B1C5885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886" name="Text Box 6">
          <a:extLst>
            <a:ext uri="{FF2B5EF4-FFF2-40B4-BE49-F238E27FC236}">
              <a16:creationId xmlns:a16="http://schemas.microsoft.com/office/drawing/2014/main" id="{B14D742F-CE2D-4537-930A-D2EC1967555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87" name="Text Box 4">
          <a:extLst>
            <a:ext uri="{FF2B5EF4-FFF2-40B4-BE49-F238E27FC236}">
              <a16:creationId xmlns:a16="http://schemas.microsoft.com/office/drawing/2014/main" id="{A93F8027-4749-4CBD-965F-3139BE90AD8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88" name="Text Box 6">
          <a:extLst>
            <a:ext uri="{FF2B5EF4-FFF2-40B4-BE49-F238E27FC236}">
              <a16:creationId xmlns:a16="http://schemas.microsoft.com/office/drawing/2014/main" id="{72DB85B9-3580-4C38-811E-A2789EB67CB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89" name="Text Box 4">
          <a:extLst>
            <a:ext uri="{FF2B5EF4-FFF2-40B4-BE49-F238E27FC236}">
              <a16:creationId xmlns:a16="http://schemas.microsoft.com/office/drawing/2014/main" id="{EAC447F3-6223-4039-8738-91231DE8040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890" name="Text Box 6">
          <a:extLst>
            <a:ext uri="{FF2B5EF4-FFF2-40B4-BE49-F238E27FC236}">
              <a16:creationId xmlns:a16="http://schemas.microsoft.com/office/drawing/2014/main" id="{DFCEC1B7-FE0F-4895-9668-54C78DBABDF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91" name="Text Box 4">
          <a:extLst>
            <a:ext uri="{FF2B5EF4-FFF2-40B4-BE49-F238E27FC236}">
              <a16:creationId xmlns:a16="http://schemas.microsoft.com/office/drawing/2014/main" id="{CB7CD2D9-D363-483A-A47D-702C6400CDD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92" name="Text Box 6">
          <a:extLst>
            <a:ext uri="{FF2B5EF4-FFF2-40B4-BE49-F238E27FC236}">
              <a16:creationId xmlns:a16="http://schemas.microsoft.com/office/drawing/2014/main" id="{F8682DC1-C860-4114-A428-0A774DB2650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893" name="Text Box 4">
          <a:extLst>
            <a:ext uri="{FF2B5EF4-FFF2-40B4-BE49-F238E27FC236}">
              <a16:creationId xmlns:a16="http://schemas.microsoft.com/office/drawing/2014/main" id="{8BBAEF0F-5619-41C7-A563-D2EEAD6B5E8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894" name="Text Box 6">
          <a:extLst>
            <a:ext uri="{FF2B5EF4-FFF2-40B4-BE49-F238E27FC236}">
              <a16:creationId xmlns:a16="http://schemas.microsoft.com/office/drawing/2014/main" id="{E2E01928-64D8-496E-8E9B-437814E0DD4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95" name="Text Box 4">
          <a:extLst>
            <a:ext uri="{FF2B5EF4-FFF2-40B4-BE49-F238E27FC236}">
              <a16:creationId xmlns:a16="http://schemas.microsoft.com/office/drawing/2014/main" id="{1DE41B4E-DD03-41D5-911B-5E2CA600CCC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896" name="Text Box 6">
          <a:extLst>
            <a:ext uri="{FF2B5EF4-FFF2-40B4-BE49-F238E27FC236}">
              <a16:creationId xmlns:a16="http://schemas.microsoft.com/office/drawing/2014/main" id="{F9EF7FEE-4EFC-4D5F-811F-3A5DF054259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897" name="Text Box 4">
          <a:extLst>
            <a:ext uri="{FF2B5EF4-FFF2-40B4-BE49-F238E27FC236}">
              <a16:creationId xmlns:a16="http://schemas.microsoft.com/office/drawing/2014/main" id="{0F74E07B-9EF9-402B-A15B-5A64F939D5F3}"/>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898" name="Text Box 6">
          <a:extLst>
            <a:ext uri="{FF2B5EF4-FFF2-40B4-BE49-F238E27FC236}">
              <a16:creationId xmlns:a16="http://schemas.microsoft.com/office/drawing/2014/main" id="{8A65AE80-125A-4000-8479-8E5089C9DCE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899" name="Text Box 4">
          <a:extLst>
            <a:ext uri="{FF2B5EF4-FFF2-40B4-BE49-F238E27FC236}">
              <a16:creationId xmlns:a16="http://schemas.microsoft.com/office/drawing/2014/main" id="{1E8BDC3D-9D5A-4DF7-991A-57603E12018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00" name="Text Box 6">
          <a:extLst>
            <a:ext uri="{FF2B5EF4-FFF2-40B4-BE49-F238E27FC236}">
              <a16:creationId xmlns:a16="http://schemas.microsoft.com/office/drawing/2014/main" id="{328F4B24-774E-47C6-BD47-E80D8E506E1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901" name="Text Box 4">
          <a:extLst>
            <a:ext uri="{FF2B5EF4-FFF2-40B4-BE49-F238E27FC236}">
              <a16:creationId xmlns:a16="http://schemas.microsoft.com/office/drawing/2014/main" id="{1CFD87AC-27FD-4947-8685-5CF7FD82010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902" name="Text Box 6">
          <a:extLst>
            <a:ext uri="{FF2B5EF4-FFF2-40B4-BE49-F238E27FC236}">
              <a16:creationId xmlns:a16="http://schemas.microsoft.com/office/drawing/2014/main" id="{9C51FBDC-2DC4-4E03-A407-597E7B18BB74}"/>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03" name="Text Box 4">
          <a:extLst>
            <a:ext uri="{FF2B5EF4-FFF2-40B4-BE49-F238E27FC236}">
              <a16:creationId xmlns:a16="http://schemas.microsoft.com/office/drawing/2014/main" id="{BFE8F4D0-A44D-4784-B3FE-AE41E7B3527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04" name="Text Box 6">
          <a:extLst>
            <a:ext uri="{FF2B5EF4-FFF2-40B4-BE49-F238E27FC236}">
              <a16:creationId xmlns:a16="http://schemas.microsoft.com/office/drawing/2014/main" id="{52B33C6F-F143-4595-93A6-5780C39F359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05" name="Text Box 4">
          <a:extLst>
            <a:ext uri="{FF2B5EF4-FFF2-40B4-BE49-F238E27FC236}">
              <a16:creationId xmlns:a16="http://schemas.microsoft.com/office/drawing/2014/main" id="{30106389-4D07-4016-982B-E78CEA97ED9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06" name="Text Box 6">
          <a:extLst>
            <a:ext uri="{FF2B5EF4-FFF2-40B4-BE49-F238E27FC236}">
              <a16:creationId xmlns:a16="http://schemas.microsoft.com/office/drawing/2014/main" id="{94D629FD-37DA-4614-AFB4-51C19FC5240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07" name="Text Box 4">
          <a:extLst>
            <a:ext uri="{FF2B5EF4-FFF2-40B4-BE49-F238E27FC236}">
              <a16:creationId xmlns:a16="http://schemas.microsoft.com/office/drawing/2014/main" id="{42EB8A07-D310-40F3-AD43-47512C44BE0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08" name="Text Box 6">
          <a:extLst>
            <a:ext uri="{FF2B5EF4-FFF2-40B4-BE49-F238E27FC236}">
              <a16:creationId xmlns:a16="http://schemas.microsoft.com/office/drawing/2014/main" id="{B4A24A3B-134C-4275-A70F-CDB6E778955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09" name="Text Box 4">
          <a:extLst>
            <a:ext uri="{FF2B5EF4-FFF2-40B4-BE49-F238E27FC236}">
              <a16:creationId xmlns:a16="http://schemas.microsoft.com/office/drawing/2014/main" id="{86DCD6E3-BC7A-42A4-8977-A37AB877476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10" name="Text Box 6">
          <a:extLst>
            <a:ext uri="{FF2B5EF4-FFF2-40B4-BE49-F238E27FC236}">
              <a16:creationId xmlns:a16="http://schemas.microsoft.com/office/drawing/2014/main" id="{C3821E0D-E12A-4308-9F91-8B734A4D0B5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911" name="Text Box 4">
          <a:extLst>
            <a:ext uri="{FF2B5EF4-FFF2-40B4-BE49-F238E27FC236}">
              <a16:creationId xmlns:a16="http://schemas.microsoft.com/office/drawing/2014/main" id="{A87506E1-C50C-4BD3-9908-91553BFF63F1}"/>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912" name="Text Box 6">
          <a:extLst>
            <a:ext uri="{FF2B5EF4-FFF2-40B4-BE49-F238E27FC236}">
              <a16:creationId xmlns:a16="http://schemas.microsoft.com/office/drawing/2014/main" id="{17A76E55-DC71-4F2D-A610-45E136466A9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13" name="Text Box 4">
          <a:extLst>
            <a:ext uri="{FF2B5EF4-FFF2-40B4-BE49-F238E27FC236}">
              <a16:creationId xmlns:a16="http://schemas.microsoft.com/office/drawing/2014/main" id="{8D4F7F03-DFCE-4CD7-BD56-C4EEAEF2970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14" name="Text Box 6">
          <a:extLst>
            <a:ext uri="{FF2B5EF4-FFF2-40B4-BE49-F238E27FC236}">
              <a16:creationId xmlns:a16="http://schemas.microsoft.com/office/drawing/2014/main" id="{F496E2F4-D3A2-40BA-8636-9F27F5D86E3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915" name="Text Box 4">
          <a:extLst>
            <a:ext uri="{FF2B5EF4-FFF2-40B4-BE49-F238E27FC236}">
              <a16:creationId xmlns:a16="http://schemas.microsoft.com/office/drawing/2014/main" id="{93FDF39E-4DE0-4318-B9C3-6E4C53BA5A23}"/>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916" name="Text Box 6">
          <a:extLst>
            <a:ext uri="{FF2B5EF4-FFF2-40B4-BE49-F238E27FC236}">
              <a16:creationId xmlns:a16="http://schemas.microsoft.com/office/drawing/2014/main" id="{C09B5D04-6899-41B2-BBF6-19C05F9452AE}"/>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917" name="Text Box 6">
          <a:extLst>
            <a:ext uri="{FF2B5EF4-FFF2-40B4-BE49-F238E27FC236}">
              <a16:creationId xmlns:a16="http://schemas.microsoft.com/office/drawing/2014/main" id="{E3500EFB-580B-45CE-A79B-7D5B99702463}"/>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18" name="Text Box 4">
          <a:extLst>
            <a:ext uri="{FF2B5EF4-FFF2-40B4-BE49-F238E27FC236}">
              <a16:creationId xmlns:a16="http://schemas.microsoft.com/office/drawing/2014/main" id="{67454E3F-D3A4-4B84-9C87-25ACA6C4D33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19" name="Text Box 6">
          <a:extLst>
            <a:ext uri="{FF2B5EF4-FFF2-40B4-BE49-F238E27FC236}">
              <a16:creationId xmlns:a16="http://schemas.microsoft.com/office/drawing/2014/main" id="{6CFAD1C3-A4E0-4FB1-A5B2-534F61A4012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920" name="Text Box 4">
          <a:extLst>
            <a:ext uri="{FF2B5EF4-FFF2-40B4-BE49-F238E27FC236}">
              <a16:creationId xmlns:a16="http://schemas.microsoft.com/office/drawing/2014/main" id="{C87AC4B8-2E5B-4EEA-9698-5B6D573628F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921" name="Text Box 6">
          <a:extLst>
            <a:ext uri="{FF2B5EF4-FFF2-40B4-BE49-F238E27FC236}">
              <a16:creationId xmlns:a16="http://schemas.microsoft.com/office/drawing/2014/main" id="{52935F31-CC1F-4A0B-A697-C487C37C718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922" name="Text Box 6">
          <a:extLst>
            <a:ext uri="{FF2B5EF4-FFF2-40B4-BE49-F238E27FC236}">
              <a16:creationId xmlns:a16="http://schemas.microsoft.com/office/drawing/2014/main" id="{E6BA2DEC-8BD4-4CA6-9B74-B64371DA40D2}"/>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23" name="Text Box 4">
          <a:extLst>
            <a:ext uri="{FF2B5EF4-FFF2-40B4-BE49-F238E27FC236}">
              <a16:creationId xmlns:a16="http://schemas.microsoft.com/office/drawing/2014/main" id="{2E484782-2BDF-474C-9057-187C40ABBD05}"/>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24" name="Text Box 6">
          <a:extLst>
            <a:ext uri="{FF2B5EF4-FFF2-40B4-BE49-F238E27FC236}">
              <a16:creationId xmlns:a16="http://schemas.microsoft.com/office/drawing/2014/main" id="{8586061B-A10B-4C15-B35C-A05B3F6F78F8}"/>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25" name="Text Box 4">
          <a:extLst>
            <a:ext uri="{FF2B5EF4-FFF2-40B4-BE49-F238E27FC236}">
              <a16:creationId xmlns:a16="http://schemas.microsoft.com/office/drawing/2014/main" id="{DDE061BE-4624-4D6F-8FE2-A32035E033B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26" name="Text Box 6">
          <a:extLst>
            <a:ext uri="{FF2B5EF4-FFF2-40B4-BE49-F238E27FC236}">
              <a16:creationId xmlns:a16="http://schemas.microsoft.com/office/drawing/2014/main" id="{CB338791-46B3-45D8-93B6-6FF723A6F06E}"/>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27" name="Text Box 4">
          <a:extLst>
            <a:ext uri="{FF2B5EF4-FFF2-40B4-BE49-F238E27FC236}">
              <a16:creationId xmlns:a16="http://schemas.microsoft.com/office/drawing/2014/main" id="{0BA9B213-0354-4F57-921F-7AF034033522}"/>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28" name="Text Box 6">
          <a:extLst>
            <a:ext uri="{FF2B5EF4-FFF2-40B4-BE49-F238E27FC236}">
              <a16:creationId xmlns:a16="http://schemas.microsoft.com/office/drawing/2014/main" id="{DB6C9EE7-47C3-4E99-9401-72D55CC26ED5}"/>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29" name="Text Box 4">
          <a:extLst>
            <a:ext uri="{FF2B5EF4-FFF2-40B4-BE49-F238E27FC236}">
              <a16:creationId xmlns:a16="http://schemas.microsoft.com/office/drawing/2014/main" id="{6F01738B-CFCB-4C70-BFD0-558CFC1EC921}"/>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30" name="Text Box 6">
          <a:extLst>
            <a:ext uri="{FF2B5EF4-FFF2-40B4-BE49-F238E27FC236}">
              <a16:creationId xmlns:a16="http://schemas.microsoft.com/office/drawing/2014/main" id="{C6A5A133-83DD-4B80-A151-D0E421C50CF3}"/>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31" name="Text Box 4">
          <a:extLst>
            <a:ext uri="{FF2B5EF4-FFF2-40B4-BE49-F238E27FC236}">
              <a16:creationId xmlns:a16="http://schemas.microsoft.com/office/drawing/2014/main" id="{76593E15-7087-4A3E-A9E0-73B717965FC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32" name="Text Box 6">
          <a:extLst>
            <a:ext uri="{FF2B5EF4-FFF2-40B4-BE49-F238E27FC236}">
              <a16:creationId xmlns:a16="http://schemas.microsoft.com/office/drawing/2014/main" id="{9A73B779-1F63-4C65-BF60-1D7350BCA1E1}"/>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4933" name="Text Box 6">
          <a:extLst>
            <a:ext uri="{FF2B5EF4-FFF2-40B4-BE49-F238E27FC236}">
              <a16:creationId xmlns:a16="http://schemas.microsoft.com/office/drawing/2014/main" id="{D94AF268-0CDF-4230-9239-DB12E08212D9}"/>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34" name="Text Box 4">
          <a:extLst>
            <a:ext uri="{FF2B5EF4-FFF2-40B4-BE49-F238E27FC236}">
              <a16:creationId xmlns:a16="http://schemas.microsoft.com/office/drawing/2014/main" id="{00610446-0B29-4595-8BB7-95DA0A1D0547}"/>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35" name="Text Box 6">
          <a:extLst>
            <a:ext uri="{FF2B5EF4-FFF2-40B4-BE49-F238E27FC236}">
              <a16:creationId xmlns:a16="http://schemas.microsoft.com/office/drawing/2014/main" id="{D176956C-B264-4373-8CA6-B54522D0966B}"/>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295</xdr:row>
      <xdr:rowOff>0</xdr:rowOff>
    </xdr:from>
    <xdr:ext cx="76200" cy="154469"/>
    <xdr:sp macro="" textlink="">
      <xdr:nvSpPr>
        <xdr:cNvPr id="4936" name="Text Box 4">
          <a:extLst>
            <a:ext uri="{FF2B5EF4-FFF2-40B4-BE49-F238E27FC236}">
              <a16:creationId xmlns:a16="http://schemas.microsoft.com/office/drawing/2014/main" id="{040DD536-9537-49CB-9666-EB21B71A2B1C}"/>
            </a:ext>
          </a:extLst>
        </xdr:cNvPr>
        <xdr:cNvSpPr txBox="1">
          <a:spLocks noChangeArrowheads="1"/>
        </xdr:cNvSpPr>
      </xdr:nvSpPr>
      <xdr:spPr bwMode="auto">
        <a:xfrm>
          <a:off x="7354888"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4937" name="Text Box 6">
          <a:extLst>
            <a:ext uri="{FF2B5EF4-FFF2-40B4-BE49-F238E27FC236}">
              <a16:creationId xmlns:a16="http://schemas.microsoft.com/office/drawing/2014/main" id="{2E73478E-2983-4407-B261-AC34BD3E04BD}"/>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938" name="Text Box 4">
          <a:extLst>
            <a:ext uri="{FF2B5EF4-FFF2-40B4-BE49-F238E27FC236}">
              <a16:creationId xmlns:a16="http://schemas.microsoft.com/office/drawing/2014/main" id="{0889F534-01BB-4BD2-BAD3-9008893C1FC6}"/>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202094"/>
    <xdr:sp macro="" textlink="">
      <xdr:nvSpPr>
        <xdr:cNvPr id="4939" name="Text Box 6">
          <a:extLst>
            <a:ext uri="{FF2B5EF4-FFF2-40B4-BE49-F238E27FC236}">
              <a16:creationId xmlns:a16="http://schemas.microsoft.com/office/drawing/2014/main" id="{E0DA7AED-A052-4526-9747-CC9E957721B8}"/>
            </a:ext>
          </a:extLst>
        </xdr:cNvPr>
        <xdr:cNvSpPr txBox="1">
          <a:spLocks noChangeArrowheads="1"/>
        </xdr:cNvSpPr>
      </xdr:nvSpPr>
      <xdr:spPr bwMode="auto">
        <a:xfrm>
          <a:off x="1206500" y="67357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40" name="Text Box 4">
          <a:extLst>
            <a:ext uri="{FF2B5EF4-FFF2-40B4-BE49-F238E27FC236}">
              <a16:creationId xmlns:a16="http://schemas.microsoft.com/office/drawing/2014/main" id="{CBA2D17B-DCF0-4770-BFDB-C22544CD75CC}"/>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41" name="Text Box 6">
          <a:extLst>
            <a:ext uri="{FF2B5EF4-FFF2-40B4-BE49-F238E27FC236}">
              <a16:creationId xmlns:a16="http://schemas.microsoft.com/office/drawing/2014/main" id="{F27F4DC8-9757-4D3F-8F9D-3A98A0D33D2C}"/>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42" name="Text Box 4">
          <a:extLst>
            <a:ext uri="{FF2B5EF4-FFF2-40B4-BE49-F238E27FC236}">
              <a16:creationId xmlns:a16="http://schemas.microsoft.com/office/drawing/2014/main" id="{E936624F-CA9F-404B-AC13-CECD95DE5066}"/>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43" name="Text Box 6">
          <a:extLst>
            <a:ext uri="{FF2B5EF4-FFF2-40B4-BE49-F238E27FC236}">
              <a16:creationId xmlns:a16="http://schemas.microsoft.com/office/drawing/2014/main" id="{5D6C786C-9E2F-40ED-8DDB-96004BC2F84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44" name="Text Box 4">
          <a:extLst>
            <a:ext uri="{FF2B5EF4-FFF2-40B4-BE49-F238E27FC236}">
              <a16:creationId xmlns:a16="http://schemas.microsoft.com/office/drawing/2014/main" id="{9716A497-E6D9-4F59-9D7F-B0ABBDAAC470}"/>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4945" name="Text Box 6">
          <a:extLst>
            <a:ext uri="{FF2B5EF4-FFF2-40B4-BE49-F238E27FC236}">
              <a16:creationId xmlns:a16="http://schemas.microsoft.com/office/drawing/2014/main" id="{7C7148FC-F925-4550-9E92-0468DC012F4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46" name="Text Box 4">
          <a:extLst>
            <a:ext uri="{FF2B5EF4-FFF2-40B4-BE49-F238E27FC236}">
              <a16:creationId xmlns:a16="http://schemas.microsoft.com/office/drawing/2014/main" id="{F5D7B031-CEA4-4A21-9157-C6DBCAE6147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4947" name="Text Box 6">
          <a:extLst>
            <a:ext uri="{FF2B5EF4-FFF2-40B4-BE49-F238E27FC236}">
              <a16:creationId xmlns:a16="http://schemas.microsoft.com/office/drawing/2014/main" id="{38D67C8B-EC31-4B7C-BDCB-66372FA64213}"/>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48" name="Text Box 4">
          <a:extLst>
            <a:ext uri="{FF2B5EF4-FFF2-40B4-BE49-F238E27FC236}">
              <a16:creationId xmlns:a16="http://schemas.microsoft.com/office/drawing/2014/main" id="{C27A46E9-37CE-499B-9834-499AE8ACF361}"/>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49" name="Text Box 6">
          <a:extLst>
            <a:ext uri="{FF2B5EF4-FFF2-40B4-BE49-F238E27FC236}">
              <a16:creationId xmlns:a16="http://schemas.microsoft.com/office/drawing/2014/main" id="{41061AB8-9BF4-46C1-870F-65F0CF8648F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50" name="Text Box 4">
          <a:extLst>
            <a:ext uri="{FF2B5EF4-FFF2-40B4-BE49-F238E27FC236}">
              <a16:creationId xmlns:a16="http://schemas.microsoft.com/office/drawing/2014/main" id="{5B5FCB35-2C9A-44B8-A81B-CA61D4A7C01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51" name="Text Box 6">
          <a:extLst>
            <a:ext uri="{FF2B5EF4-FFF2-40B4-BE49-F238E27FC236}">
              <a16:creationId xmlns:a16="http://schemas.microsoft.com/office/drawing/2014/main" id="{E0A73B94-385E-415F-B2BD-470F8FBCAC8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52" name="Text Box 4">
          <a:extLst>
            <a:ext uri="{FF2B5EF4-FFF2-40B4-BE49-F238E27FC236}">
              <a16:creationId xmlns:a16="http://schemas.microsoft.com/office/drawing/2014/main" id="{D77FD328-954C-4F69-BF84-5329AD98B07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53" name="Text Box 6">
          <a:extLst>
            <a:ext uri="{FF2B5EF4-FFF2-40B4-BE49-F238E27FC236}">
              <a16:creationId xmlns:a16="http://schemas.microsoft.com/office/drawing/2014/main" id="{C26E70EC-5FF1-4C09-9938-15557DA97CD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54" name="Text Box 4">
          <a:extLst>
            <a:ext uri="{FF2B5EF4-FFF2-40B4-BE49-F238E27FC236}">
              <a16:creationId xmlns:a16="http://schemas.microsoft.com/office/drawing/2014/main" id="{893B83D6-1147-41E4-8BD6-7C404B52479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55" name="Text Box 6">
          <a:extLst>
            <a:ext uri="{FF2B5EF4-FFF2-40B4-BE49-F238E27FC236}">
              <a16:creationId xmlns:a16="http://schemas.microsoft.com/office/drawing/2014/main" id="{F90C04CD-56A3-4963-A463-021CEAE768A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56" name="Text Box 4">
          <a:extLst>
            <a:ext uri="{FF2B5EF4-FFF2-40B4-BE49-F238E27FC236}">
              <a16:creationId xmlns:a16="http://schemas.microsoft.com/office/drawing/2014/main" id="{1FF305B3-4414-4048-A475-0D41EF7A93B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57" name="Text Box 6">
          <a:extLst>
            <a:ext uri="{FF2B5EF4-FFF2-40B4-BE49-F238E27FC236}">
              <a16:creationId xmlns:a16="http://schemas.microsoft.com/office/drawing/2014/main" id="{846739AC-CEC7-4F7A-B16D-1B0E851EE47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58" name="Text Box 4">
          <a:extLst>
            <a:ext uri="{FF2B5EF4-FFF2-40B4-BE49-F238E27FC236}">
              <a16:creationId xmlns:a16="http://schemas.microsoft.com/office/drawing/2014/main" id="{9E58456C-FEDF-4BDA-BE75-935E2178863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59" name="Text Box 6">
          <a:extLst>
            <a:ext uri="{FF2B5EF4-FFF2-40B4-BE49-F238E27FC236}">
              <a16:creationId xmlns:a16="http://schemas.microsoft.com/office/drawing/2014/main" id="{A6C350C3-6F79-45B2-A608-E3E8E13F7CB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60" name="Text Box 4">
          <a:extLst>
            <a:ext uri="{FF2B5EF4-FFF2-40B4-BE49-F238E27FC236}">
              <a16:creationId xmlns:a16="http://schemas.microsoft.com/office/drawing/2014/main" id="{47881E1A-7AE0-4D4F-917B-E12C21712E0E}"/>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61" name="Text Box 6">
          <a:extLst>
            <a:ext uri="{FF2B5EF4-FFF2-40B4-BE49-F238E27FC236}">
              <a16:creationId xmlns:a16="http://schemas.microsoft.com/office/drawing/2014/main" id="{269BDC4E-5367-47C6-810E-A5045E9248F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62" name="Text Box 4">
          <a:extLst>
            <a:ext uri="{FF2B5EF4-FFF2-40B4-BE49-F238E27FC236}">
              <a16:creationId xmlns:a16="http://schemas.microsoft.com/office/drawing/2014/main" id="{9D189B77-4917-4D41-92E7-F8D6EE6F1846}"/>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63" name="Text Box 6">
          <a:extLst>
            <a:ext uri="{FF2B5EF4-FFF2-40B4-BE49-F238E27FC236}">
              <a16:creationId xmlns:a16="http://schemas.microsoft.com/office/drawing/2014/main" id="{20A74506-2E3E-4130-91C4-B91AE9ECA0BE}"/>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64" name="Text Box 4">
          <a:extLst>
            <a:ext uri="{FF2B5EF4-FFF2-40B4-BE49-F238E27FC236}">
              <a16:creationId xmlns:a16="http://schemas.microsoft.com/office/drawing/2014/main" id="{BFF564EA-CE38-4F84-BE1E-DD9A9E4702C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65" name="Text Box 6">
          <a:extLst>
            <a:ext uri="{FF2B5EF4-FFF2-40B4-BE49-F238E27FC236}">
              <a16:creationId xmlns:a16="http://schemas.microsoft.com/office/drawing/2014/main" id="{DE94003F-0111-4ABE-B677-11E9AEE32E7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66" name="Text Box 4">
          <a:extLst>
            <a:ext uri="{FF2B5EF4-FFF2-40B4-BE49-F238E27FC236}">
              <a16:creationId xmlns:a16="http://schemas.microsoft.com/office/drawing/2014/main" id="{A8DFF34F-D0C4-4BED-B278-48E16C61A3D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67" name="Text Box 6">
          <a:extLst>
            <a:ext uri="{FF2B5EF4-FFF2-40B4-BE49-F238E27FC236}">
              <a16:creationId xmlns:a16="http://schemas.microsoft.com/office/drawing/2014/main" id="{594327D8-CB37-4C51-B5DD-F47D221FFBB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68" name="Text Box 4">
          <a:extLst>
            <a:ext uri="{FF2B5EF4-FFF2-40B4-BE49-F238E27FC236}">
              <a16:creationId xmlns:a16="http://schemas.microsoft.com/office/drawing/2014/main" id="{F251BD48-D7A0-4C14-A982-DD8C4FCD68E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4969" name="Text Box 6">
          <a:extLst>
            <a:ext uri="{FF2B5EF4-FFF2-40B4-BE49-F238E27FC236}">
              <a16:creationId xmlns:a16="http://schemas.microsoft.com/office/drawing/2014/main" id="{EC619B28-8118-4E48-90A8-8FC5555597DA}"/>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70" name="Text Box 4">
          <a:extLst>
            <a:ext uri="{FF2B5EF4-FFF2-40B4-BE49-F238E27FC236}">
              <a16:creationId xmlns:a16="http://schemas.microsoft.com/office/drawing/2014/main" id="{2DA3B5C4-29A4-40E3-9821-EA5065C4863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71" name="Text Box 6">
          <a:extLst>
            <a:ext uri="{FF2B5EF4-FFF2-40B4-BE49-F238E27FC236}">
              <a16:creationId xmlns:a16="http://schemas.microsoft.com/office/drawing/2014/main" id="{F66FD9EB-65F3-401C-903F-3DBC7DB2B72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72" name="Text Box 4">
          <a:extLst>
            <a:ext uri="{FF2B5EF4-FFF2-40B4-BE49-F238E27FC236}">
              <a16:creationId xmlns:a16="http://schemas.microsoft.com/office/drawing/2014/main" id="{5E690611-CABF-4B94-88D7-6BF3FD663C1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73" name="Text Box 6">
          <a:extLst>
            <a:ext uri="{FF2B5EF4-FFF2-40B4-BE49-F238E27FC236}">
              <a16:creationId xmlns:a16="http://schemas.microsoft.com/office/drawing/2014/main" id="{4BC871C7-9F69-4F26-A21C-ED0C057451C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74" name="Text Box 4">
          <a:extLst>
            <a:ext uri="{FF2B5EF4-FFF2-40B4-BE49-F238E27FC236}">
              <a16:creationId xmlns:a16="http://schemas.microsoft.com/office/drawing/2014/main" id="{CB113DA8-B627-4B0F-A01C-DBEDF7BB47D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75" name="Text Box 6">
          <a:extLst>
            <a:ext uri="{FF2B5EF4-FFF2-40B4-BE49-F238E27FC236}">
              <a16:creationId xmlns:a16="http://schemas.microsoft.com/office/drawing/2014/main" id="{29CC77AC-6D3C-4811-89B5-1A8D1BDE449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76" name="Text Box 4">
          <a:extLst>
            <a:ext uri="{FF2B5EF4-FFF2-40B4-BE49-F238E27FC236}">
              <a16:creationId xmlns:a16="http://schemas.microsoft.com/office/drawing/2014/main" id="{2EB75A3D-4BEB-4852-A1CB-66768E8244A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77" name="Text Box 6">
          <a:extLst>
            <a:ext uri="{FF2B5EF4-FFF2-40B4-BE49-F238E27FC236}">
              <a16:creationId xmlns:a16="http://schemas.microsoft.com/office/drawing/2014/main" id="{47EB9822-103A-4DA1-8F86-D7ABFA40A2C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78" name="Text Box 4">
          <a:extLst>
            <a:ext uri="{FF2B5EF4-FFF2-40B4-BE49-F238E27FC236}">
              <a16:creationId xmlns:a16="http://schemas.microsoft.com/office/drawing/2014/main" id="{29DC781B-5BB5-4CA2-AE1C-62F7EDA9947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79" name="Text Box 6">
          <a:extLst>
            <a:ext uri="{FF2B5EF4-FFF2-40B4-BE49-F238E27FC236}">
              <a16:creationId xmlns:a16="http://schemas.microsoft.com/office/drawing/2014/main" id="{49E79D2C-E903-4FC2-BCA5-E84D21FA7D4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80" name="Text Box 4">
          <a:extLst>
            <a:ext uri="{FF2B5EF4-FFF2-40B4-BE49-F238E27FC236}">
              <a16:creationId xmlns:a16="http://schemas.microsoft.com/office/drawing/2014/main" id="{71089883-4BCC-46DF-83B8-14A635CC855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81" name="Text Box 6">
          <a:extLst>
            <a:ext uri="{FF2B5EF4-FFF2-40B4-BE49-F238E27FC236}">
              <a16:creationId xmlns:a16="http://schemas.microsoft.com/office/drawing/2014/main" id="{66EBB51B-54CA-4394-8FF2-B7C157795BA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982" name="Text Box 4">
          <a:extLst>
            <a:ext uri="{FF2B5EF4-FFF2-40B4-BE49-F238E27FC236}">
              <a16:creationId xmlns:a16="http://schemas.microsoft.com/office/drawing/2014/main" id="{C9412274-721A-479F-AE6A-3E39E23CBB6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4983" name="Text Box 6">
          <a:extLst>
            <a:ext uri="{FF2B5EF4-FFF2-40B4-BE49-F238E27FC236}">
              <a16:creationId xmlns:a16="http://schemas.microsoft.com/office/drawing/2014/main" id="{2EFC2A87-A6A7-4875-9693-FDFD0DC2D7F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84" name="Text Box 4">
          <a:extLst>
            <a:ext uri="{FF2B5EF4-FFF2-40B4-BE49-F238E27FC236}">
              <a16:creationId xmlns:a16="http://schemas.microsoft.com/office/drawing/2014/main" id="{0D41AF29-B8D5-46ED-BE0D-C6AEBE25E48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85" name="Text Box 6">
          <a:extLst>
            <a:ext uri="{FF2B5EF4-FFF2-40B4-BE49-F238E27FC236}">
              <a16:creationId xmlns:a16="http://schemas.microsoft.com/office/drawing/2014/main" id="{7261E8F2-B129-4CFA-BA42-7132A153641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986" name="Text Box 4">
          <a:extLst>
            <a:ext uri="{FF2B5EF4-FFF2-40B4-BE49-F238E27FC236}">
              <a16:creationId xmlns:a16="http://schemas.microsoft.com/office/drawing/2014/main" id="{D95C9B91-F499-42AA-99AA-DA25E9EA650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4987" name="Text Box 6">
          <a:extLst>
            <a:ext uri="{FF2B5EF4-FFF2-40B4-BE49-F238E27FC236}">
              <a16:creationId xmlns:a16="http://schemas.microsoft.com/office/drawing/2014/main" id="{92B654A9-2CFE-46EA-B4D6-B3860A00DBC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4988" name="Text Box 6">
          <a:extLst>
            <a:ext uri="{FF2B5EF4-FFF2-40B4-BE49-F238E27FC236}">
              <a16:creationId xmlns:a16="http://schemas.microsoft.com/office/drawing/2014/main" id="{0FE510AC-100F-4102-89B1-E8C90D2FF76C}"/>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89" name="Text Box 4">
          <a:extLst>
            <a:ext uri="{FF2B5EF4-FFF2-40B4-BE49-F238E27FC236}">
              <a16:creationId xmlns:a16="http://schemas.microsoft.com/office/drawing/2014/main" id="{D34CED81-D428-465C-AAA3-D9099D13466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4990" name="Text Box 6">
          <a:extLst>
            <a:ext uri="{FF2B5EF4-FFF2-40B4-BE49-F238E27FC236}">
              <a16:creationId xmlns:a16="http://schemas.microsoft.com/office/drawing/2014/main" id="{E690077D-5B26-4C89-9DA8-A0AC5E5F4CA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991" name="Text Box 4">
          <a:extLst>
            <a:ext uri="{FF2B5EF4-FFF2-40B4-BE49-F238E27FC236}">
              <a16:creationId xmlns:a16="http://schemas.microsoft.com/office/drawing/2014/main" id="{A917E54C-34A4-4C8B-8696-62C221C260F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4992" name="Text Box 6">
          <a:extLst>
            <a:ext uri="{FF2B5EF4-FFF2-40B4-BE49-F238E27FC236}">
              <a16:creationId xmlns:a16="http://schemas.microsoft.com/office/drawing/2014/main" id="{C25427C3-89A9-4482-A57C-AC23E621B8A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93" name="Text Box 4">
          <a:extLst>
            <a:ext uri="{FF2B5EF4-FFF2-40B4-BE49-F238E27FC236}">
              <a16:creationId xmlns:a16="http://schemas.microsoft.com/office/drawing/2014/main" id="{CC3EB76A-A3D3-4DB2-8981-FA47B75C2EC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4994" name="Text Box 6">
          <a:extLst>
            <a:ext uri="{FF2B5EF4-FFF2-40B4-BE49-F238E27FC236}">
              <a16:creationId xmlns:a16="http://schemas.microsoft.com/office/drawing/2014/main" id="{CE9D2C79-6045-4F26-A083-73C658A3FF3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95" name="Text Box 4">
          <a:extLst>
            <a:ext uri="{FF2B5EF4-FFF2-40B4-BE49-F238E27FC236}">
              <a16:creationId xmlns:a16="http://schemas.microsoft.com/office/drawing/2014/main" id="{972D1EE2-42FE-45C9-8CA7-3B00B387389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96" name="Text Box 6">
          <a:extLst>
            <a:ext uri="{FF2B5EF4-FFF2-40B4-BE49-F238E27FC236}">
              <a16:creationId xmlns:a16="http://schemas.microsoft.com/office/drawing/2014/main" id="{3EFD56F4-F09C-4DC9-862F-46D4878A4B1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97" name="Text Box 4">
          <a:extLst>
            <a:ext uri="{FF2B5EF4-FFF2-40B4-BE49-F238E27FC236}">
              <a16:creationId xmlns:a16="http://schemas.microsoft.com/office/drawing/2014/main" id="{34121880-62C7-4515-8D67-1BBD3E3A099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4998" name="Text Box 6">
          <a:extLst>
            <a:ext uri="{FF2B5EF4-FFF2-40B4-BE49-F238E27FC236}">
              <a16:creationId xmlns:a16="http://schemas.microsoft.com/office/drawing/2014/main" id="{4A335302-2821-4ACA-B5C0-D607B949331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4999" name="Text Box 4">
          <a:extLst>
            <a:ext uri="{FF2B5EF4-FFF2-40B4-BE49-F238E27FC236}">
              <a16:creationId xmlns:a16="http://schemas.microsoft.com/office/drawing/2014/main" id="{9C4D78B7-F9F5-43D7-B01D-A26A8BBAF0A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00" name="Text Box 6">
          <a:extLst>
            <a:ext uri="{FF2B5EF4-FFF2-40B4-BE49-F238E27FC236}">
              <a16:creationId xmlns:a16="http://schemas.microsoft.com/office/drawing/2014/main" id="{BED88244-041E-4F86-8D61-E700589AB6F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001" name="Text Box 4">
          <a:extLst>
            <a:ext uri="{FF2B5EF4-FFF2-40B4-BE49-F238E27FC236}">
              <a16:creationId xmlns:a16="http://schemas.microsoft.com/office/drawing/2014/main" id="{997F9DB9-0448-435C-AA0D-9630988F7673}"/>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002" name="Text Box 6">
          <a:extLst>
            <a:ext uri="{FF2B5EF4-FFF2-40B4-BE49-F238E27FC236}">
              <a16:creationId xmlns:a16="http://schemas.microsoft.com/office/drawing/2014/main" id="{D7D63368-CF48-4426-BBD2-2052869E5C9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03" name="Text Box 4">
          <a:extLst>
            <a:ext uri="{FF2B5EF4-FFF2-40B4-BE49-F238E27FC236}">
              <a16:creationId xmlns:a16="http://schemas.microsoft.com/office/drawing/2014/main" id="{44C91E8D-4BD5-4DDA-AC70-EA933863227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04" name="Text Box 6">
          <a:extLst>
            <a:ext uri="{FF2B5EF4-FFF2-40B4-BE49-F238E27FC236}">
              <a16:creationId xmlns:a16="http://schemas.microsoft.com/office/drawing/2014/main" id="{9E806B1A-785B-4004-BB8E-6955B7CFB92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005" name="Text Box 4">
          <a:extLst>
            <a:ext uri="{FF2B5EF4-FFF2-40B4-BE49-F238E27FC236}">
              <a16:creationId xmlns:a16="http://schemas.microsoft.com/office/drawing/2014/main" id="{837EF4F3-BA64-49A6-8F05-15B8696A6F10}"/>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006" name="Text Box 6">
          <a:extLst>
            <a:ext uri="{FF2B5EF4-FFF2-40B4-BE49-F238E27FC236}">
              <a16:creationId xmlns:a16="http://schemas.microsoft.com/office/drawing/2014/main" id="{6F823CFC-1DF0-49A4-A7A9-72FAB6D021C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007" name="Text Box 6">
          <a:extLst>
            <a:ext uri="{FF2B5EF4-FFF2-40B4-BE49-F238E27FC236}">
              <a16:creationId xmlns:a16="http://schemas.microsoft.com/office/drawing/2014/main" id="{A260F6C9-B64F-4BF4-8727-0CC5809825BE}"/>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08" name="Text Box 4">
          <a:extLst>
            <a:ext uri="{FF2B5EF4-FFF2-40B4-BE49-F238E27FC236}">
              <a16:creationId xmlns:a16="http://schemas.microsoft.com/office/drawing/2014/main" id="{B6F146BF-648C-4B2A-8B85-3A93CA3F7F2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09" name="Text Box 6">
          <a:extLst>
            <a:ext uri="{FF2B5EF4-FFF2-40B4-BE49-F238E27FC236}">
              <a16:creationId xmlns:a16="http://schemas.microsoft.com/office/drawing/2014/main" id="{E79F667B-DCA7-4745-936D-5B7EEFBA4A4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10" name="Text Box 4">
          <a:extLst>
            <a:ext uri="{FF2B5EF4-FFF2-40B4-BE49-F238E27FC236}">
              <a16:creationId xmlns:a16="http://schemas.microsoft.com/office/drawing/2014/main" id="{6842DDB8-C580-49E8-85E1-5588A900162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11" name="Text Box 6">
          <a:extLst>
            <a:ext uri="{FF2B5EF4-FFF2-40B4-BE49-F238E27FC236}">
              <a16:creationId xmlns:a16="http://schemas.microsoft.com/office/drawing/2014/main" id="{42180C7C-01E2-4FB1-8F54-05092369963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012" name="Text Box 4">
          <a:extLst>
            <a:ext uri="{FF2B5EF4-FFF2-40B4-BE49-F238E27FC236}">
              <a16:creationId xmlns:a16="http://schemas.microsoft.com/office/drawing/2014/main" id="{013C280D-45BC-42C7-A364-12EFFE2276FE}"/>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013" name="Text Box 6">
          <a:extLst>
            <a:ext uri="{FF2B5EF4-FFF2-40B4-BE49-F238E27FC236}">
              <a16:creationId xmlns:a16="http://schemas.microsoft.com/office/drawing/2014/main" id="{D6405A13-C450-446B-92F8-501275C28DEF}"/>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014" name="Text Box 4">
          <a:extLst>
            <a:ext uri="{FF2B5EF4-FFF2-40B4-BE49-F238E27FC236}">
              <a16:creationId xmlns:a16="http://schemas.microsoft.com/office/drawing/2014/main" id="{002E77CE-0210-49FB-90C3-2C249E3B18C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015" name="Text Box 6">
          <a:extLst>
            <a:ext uri="{FF2B5EF4-FFF2-40B4-BE49-F238E27FC236}">
              <a16:creationId xmlns:a16="http://schemas.microsoft.com/office/drawing/2014/main" id="{8275E0B0-CC65-4F2F-882D-614C9A88C50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016" name="Text Box 4">
          <a:extLst>
            <a:ext uri="{FF2B5EF4-FFF2-40B4-BE49-F238E27FC236}">
              <a16:creationId xmlns:a16="http://schemas.microsoft.com/office/drawing/2014/main" id="{D1FEBFFC-E549-48FB-91FE-A7F931756BA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017" name="Text Box 6">
          <a:extLst>
            <a:ext uri="{FF2B5EF4-FFF2-40B4-BE49-F238E27FC236}">
              <a16:creationId xmlns:a16="http://schemas.microsoft.com/office/drawing/2014/main" id="{8F5A4C2A-484B-480B-939A-00267C03AE9E}"/>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018" name="Text Box 4">
          <a:extLst>
            <a:ext uri="{FF2B5EF4-FFF2-40B4-BE49-F238E27FC236}">
              <a16:creationId xmlns:a16="http://schemas.microsoft.com/office/drawing/2014/main" id="{DCF7CBE1-C9CF-4DDE-8393-D4DA1C51505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019" name="Text Box 6">
          <a:extLst>
            <a:ext uri="{FF2B5EF4-FFF2-40B4-BE49-F238E27FC236}">
              <a16:creationId xmlns:a16="http://schemas.microsoft.com/office/drawing/2014/main" id="{5B75D571-38FA-4A9D-A0C0-7E41FC38D642}"/>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020" name="Text Box 4">
          <a:extLst>
            <a:ext uri="{FF2B5EF4-FFF2-40B4-BE49-F238E27FC236}">
              <a16:creationId xmlns:a16="http://schemas.microsoft.com/office/drawing/2014/main" id="{E2B5935F-701E-4479-A92B-5DBD4FAFF1A6}"/>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021" name="Text Box 6">
          <a:extLst>
            <a:ext uri="{FF2B5EF4-FFF2-40B4-BE49-F238E27FC236}">
              <a16:creationId xmlns:a16="http://schemas.microsoft.com/office/drawing/2014/main" id="{F56A9BAA-F417-4A06-930D-D380DF39EF35}"/>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5022" name="Text Box 4">
          <a:extLst>
            <a:ext uri="{FF2B5EF4-FFF2-40B4-BE49-F238E27FC236}">
              <a16:creationId xmlns:a16="http://schemas.microsoft.com/office/drawing/2014/main" id="{757696B5-AA8D-4689-BE61-EE5307D77DD3}"/>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76200" cy="154469"/>
    <xdr:sp macro="" textlink="">
      <xdr:nvSpPr>
        <xdr:cNvPr id="5023" name="Text Box 6">
          <a:extLst>
            <a:ext uri="{FF2B5EF4-FFF2-40B4-BE49-F238E27FC236}">
              <a16:creationId xmlns:a16="http://schemas.microsoft.com/office/drawing/2014/main" id="{46F80C5C-5FB4-44C3-883F-3B04A155DF52}"/>
            </a:ext>
          </a:extLst>
        </xdr:cNvPr>
        <xdr:cNvSpPr txBox="1">
          <a:spLocks noChangeArrowheads="1"/>
        </xdr:cNvSpPr>
      </xdr:nvSpPr>
      <xdr:spPr bwMode="auto">
        <a:xfrm>
          <a:off x="259556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024" name="Text Box 4">
          <a:extLst>
            <a:ext uri="{FF2B5EF4-FFF2-40B4-BE49-F238E27FC236}">
              <a16:creationId xmlns:a16="http://schemas.microsoft.com/office/drawing/2014/main" id="{B1EE090D-9683-4030-8681-30126834B84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025" name="Text Box 6">
          <a:extLst>
            <a:ext uri="{FF2B5EF4-FFF2-40B4-BE49-F238E27FC236}">
              <a16:creationId xmlns:a16="http://schemas.microsoft.com/office/drawing/2014/main" id="{2CBDC98B-FEC5-4568-BA55-595D683CE66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5026" name="Text Box 4">
          <a:extLst>
            <a:ext uri="{FF2B5EF4-FFF2-40B4-BE49-F238E27FC236}">
              <a16:creationId xmlns:a16="http://schemas.microsoft.com/office/drawing/2014/main" id="{6A1678C7-6AB2-4993-95E0-0C5886585624}"/>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76200" cy="154469"/>
    <xdr:sp macro="" textlink="">
      <xdr:nvSpPr>
        <xdr:cNvPr id="5027" name="Text Box 6">
          <a:extLst>
            <a:ext uri="{FF2B5EF4-FFF2-40B4-BE49-F238E27FC236}">
              <a16:creationId xmlns:a16="http://schemas.microsoft.com/office/drawing/2014/main" id="{B733D3D0-5EA8-4CE6-B86C-5A472765540A}"/>
            </a:ext>
          </a:extLst>
        </xdr:cNvPr>
        <xdr:cNvSpPr txBox="1">
          <a:spLocks noChangeArrowheads="1"/>
        </xdr:cNvSpPr>
      </xdr:nvSpPr>
      <xdr:spPr bwMode="auto">
        <a:xfrm>
          <a:off x="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28" name="Text Box 4">
          <a:extLst>
            <a:ext uri="{FF2B5EF4-FFF2-40B4-BE49-F238E27FC236}">
              <a16:creationId xmlns:a16="http://schemas.microsoft.com/office/drawing/2014/main" id="{8EBC28C3-1C4A-4219-877E-E9AFD2432E3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29" name="Text Box 6">
          <a:extLst>
            <a:ext uri="{FF2B5EF4-FFF2-40B4-BE49-F238E27FC236}">
              <a16:creationId xmlns:a16="http://schemas.microsoft.com/office/drawing/2014/main" id="{886BC942-C581-43BF-806C-54D91F6FF8C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30" name="Text Box 4">
          <a:extLst>
            <a:ext uri="{FF2B5EF4-FFF2-40B4-BE49-F238E27FC236}">
              <a16:creationId xmlns:a16="http://schemas.microsoft.com/office/drawing/2014/main" id="{D52B5F44-5D64-4BAD-9736-D4974C56365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31" name="Text Box 6">
          <a:extLst>
            <a:ext uri="{FF2B5EF4-FFF2-40B4-BE49-F238E27FC236}">
              <a16:creationId xmlns:a16="http://schemas.microsoft.com/office/drawing/2014/main" id="{9B700092-3247-4D1E-8EFA-47D52BE300A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032" name="Text Box 4">
          <a:extLst>
            <a:ext uri="{FF2B5EF4-FFF2-40B4-BE49-F238E27FC236}">
              <a16:creationId xmlns:a16="http://schemas.microsoft.com/office/drawing/2014/main" id="{B4955004-0F41-4CDB-A340-EDE56BEA73D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033" name="Text Box 6">
          <a:extLst>
            <a:ext uri="{FF2B5EF4-FFF2-40B4-BE49-F238E27FC236}">
              <a16:creationId xmlns:a16="http://schemas.microsoft.com/office/drawing/2014/main" id="{116166C3-9B7D-4AF2-B683-D4312D6ABD1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034" name="Text Box 4">
          <a:extLst>
            <a:ext uri="{FF2B5EF4-FFF2-40B4-BE49-F238E27FC236}">
              <a16:creationId xmlns:a16="http://schemas.microsoft.com/office/drawing/2014/main" id="{C0A86D36-8E8F-4046-8A1A-8621DF3C5F26}"/>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035" name="Text Box 6">
          <a:extLst>
            <a:ext uri="{FF2B5EF4-FFF2-40B4-BE49-F238E27FC236}">
              <a16:creationId xmlns:a16="http://schemas.microsoft.com/office/drawing/2014/main" id="{0B0B48D3-4300-4684-963F-BC88E993822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36" name="Text Box 4">
          <a:extLst>
            <a:ext uri="{FF2B5EF4-FFF2-40B4-BE49-F238E27FC236}">
              <a16:creationId xmlns:a16="http://schemas.microsoft.com/office/drawing/2014/main" id="{B00A5B2B-1C1D-43CC-9211-D17FC7EEB1C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37" name="Text Box 6">
          <a:extLst>
            <a:ext uri="{FF2B5EF4-FFF2-40B4-BE49-F238E27FC236}">
              <a16:creationId xmlns:a16="http://schemas.microsoft.com/office/drawing/2014/main" id="{4CE15798-071C-4AD4-B9C6-DA76C839CFB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38" name="Text Box 4">
          <a:extLst>
            <a:ext uri="{FF2B5EF4-FFF2-40B4-BE49-F238E27FC236}">
              <a16:creationId xmlns:a16="http://schemas.microsoft.com/office/drawing/2014/main" id="{610FF4B9-EC57-40A2-B1E1-D15E681F8EC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39" name="Text Box 6">
          <a:extLst>
            <a:ext uri="{FF2B5EF4-FFF2-40B4-BE49-F238E27FC236}">
              <a16:creationId xmlns:a16="http://schemas.microsoft.com/office/drawing/2014/main" id="{CAD9C779-DE7A-4AC2-9FA4-62B11A49F34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40" name="Text Box 4">
          <a:extLst>
            <a:ext uri="{FF2B5EF4-FFF2-40B4-BE49-F238E27FC236}">
              <a16:creationId xmlns:a16="http://schemas.microsoft.com/office/drawing/2014/main" id="{A69E606B-4F3C-4994-9B33-A6E6FCE1B19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41" name="Text Box 6">
          <a:extLst>
            <a:ext uri="{FF2B5EF4-FFF2-40B4-BE49-F238E27FC236}">
              <a16:creationId xmlns:a16="http://schemas.microsoft.com/office/drawing/2014/main" id="{D8574130-0C02-4694-A490-F0B29A434C0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42" name="Text Box 4">
          <a:extLst>
            <a:ext uri="{FF2B5EF4-FFF2-40B4-BE49-F238E27FC236}">
              <a16:creationId xmlns:a16="http://schemas.microsoft.com/office/drawing/2014/main" id="{D076AB80-B33D-4485-B0A3-1A5DA9F2AEF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43" name="Text Box 6">
          <a:extLst>
            <a:ext uri="{FF2B5EF4-FFF2-40B4-BE49-F238E27FC236}">
              <a16:creationId xmlns:a16="http://schemas.microsoft.com/office/drawing/2014/main" id="{26738C38-0E93-4C65-98ED-5DFDCA9E735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044" name="Text Box 4">
          <a:extLst>
            <a:ext uri="{FF2B5EF4-FFF2-40B4-BE49-F238E27FC236}">
              <a16:creationId xmlns:a16="http://schemas.microsoft.com/office/drawing/2014/main" id="{81207E54-3DEB-4A1D-8162-9CFC5200FC1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045" name="Text Box 6">
          <a:extLst>
            <a:ext uri="{FF2B5EF4-FFF2-40B4-BE49-F238E27FC236}">
              <a16:creationId xmlns:a16="http://schemas.microsoft.com/office/drawing/2014/main" id="{C2A4D1CF-86FF-4CA3-B0DF-911C820A42B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46" name="Text Box 4">
          <a:extLst>
            <a:ext uri="{FF2B5EF4-FFF2-40B4-BE49-F238E27FC236}">
              <a16:creationId xmlns:a16="http://schemas.microsoft.com/office/drawing/2014/main" id="{F723106A-86B4-4159-9413-C70D70486ED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47" name="Text Box 6">
          <a:extLst>
            <a:ext uri="{FF2B5EF4-FFF2-40B4-BE49-F238E27FC236}">
              <a16:creationId xmlns:a16="http://schemas.microsoft.com/office/drawing/2014/main" id="{BB95D831-BD37-4B81-8156-C6F1A4A7A16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048" name="Text Box 4">
          <a:extLst>
            <a:ext uri="{FF2B5EF4-FFF2-40B4-BE49-F238E27FC236}">
              <a16:creationId xmlns:a16="http://schemas.microsoft.com/office/drawing/2014/main" id="{1DDBD4D8-6913-4392-B585-ABD8782345F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049" name="Text Box 6">
          <a:extLst>
            <a:ext uri="{FF2B5EF4-FFF2-40B4-BE49-F238E27FC236}">
              <a16:creationId xmlns:a16="http://schemas.microsoft.com/office/drawing/2014/main" id="{569363B0-FB17-4A0D-9808-92ED12A4B18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50" name="Text Box 4">
          <a:extLst>
            <a:ext uri="{FF2B5EF4-FFF2-40B4-BE49-F238E27FC236}">
              <a16:creationId xmlns:a16="http://schemas.microsoft.com/office/drawing/2014/main" id="{88A75E35-5BCF-4E57-9E24-CB1A43F00DB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51" name="Text Box 6">
          <a:extLst>
            <a:ext uri="{FF2B5EF4-FFF2-40B4-BE49-F238E27FC236}">
              <a16:creationId xmlns:a16="http://schemas.microsoft.com/office/drawing/2014/main" id="{4F7DB924-7F0B-40E3-AC08-0CBC8756BCE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052" name="Text Box 4">
          <a:extLst>
            <a:ext uri="{FF2B5EF4-FFF2-40B4-BE49-F238E27FC236}">
              <a16:creationId xmlns:a16="http://schemas.microsoft.com/office/drawing/2014/main" id="{04B8F75F-9EF6-4AC7-9A69-66E37EDA368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053" name="Text Box 6">
          <a:extLst>
            <a:ext uri="{FF2B5EF4-FFF2-40B4-BE49-F238E27FC236}">
              <a16:creationId xmlns:a16="http://schemas.microsoft.com/office/drawing/2014/main" id="{CE6887B0-9B79-4522-BF84-D2153CDB7311}"/>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54" name="Text Box 4">
          <a:extLst>
            <a:ext uri="{FF2B5EF4-FFF2-40B4-BE49-F238E27FC236}">
              <a16:creationId xmlns:a16="http://schemas.microsoft.com/office/drawing/2014/main" id="{F4B8EEC1-33AA-4572-8AA0-80751DCAB50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55" name="Text Box 6">
          <a:extLst>
            <a:ext uri="{FF2B5EF4-FFF2-40B4-BE49-F238E27FC236}">
              <a16:creationId xmlns:a16="http://schemas.microsoft.com/office/drawing/2014/main" id="{FFC0A94F-515E-41F0-8776-0F8CF21F392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56" name="Text Box 4">
          <a:extLst>
            <a:ext uri="{FF2B5EF4-FFF2-40B4-BE49-F238E27FC236}">
              <a16:creationId xmlns:a16="http://schemas.microsoft.com/office/drawing/2014/main" id="{8BD0D662-7EFA-4BD3-B1B6-D4F10BB2A53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57" name="Text Box 6">
          <a:extLst>
            <a:ext uri="{FF2B5EF4-FFF2-40B4-BE49-F238E27FC236}">
              <a16:creationId xmlns:a16="http://schemas.microsoft.com/office/drawing/2014/main" id="{0964B447-90D7-4D88-BBE3-5C013F9256B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058" name="Text Box 6">
          <a:extLst>
            <a:ext uri="{FF2B5EF4-FFF2-40B4-BE49-F238E27FC236}">
              <a16:creationId xmlns:a16="http://schemas.microsoft.com/office/drawing/2014/main" id="{48154A6F-96AF-44F4-91C9-C72E03F6A3FA}"/>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59" name="Text Box 4">
          <a:extLst>
            <a:ext uri="{FF2B5EF4-FFF2-40B4-BE49-F238E27FC236}">
              <a16:creationId xmlns:a16="http://schemas.microsoft.com/office/drawing/2014/main" id="{8B0C5B67-ECE1-4430-B436-98090B69B1B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60" name="Text Box 6">
          <a:extLst>
            <a:ext uri="{FF2B5EF4-FFF2-40B4-BE49-F238E27FC236}">
              <a16:creationId xmlns:a16="http://schemas.microsoft.com/office/drawing/2014/main" id="{8A100D3F-50E1-4DC7-9E6C-9B673B21538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61" name="Text Box 4">
          <a:extLst>
            <a:ext uri="{FF2B5EF4-FFF2-40B4-BE49-F238E27FC236}">
              <a16:creationId xmlns:a16="http://schemas.microsoft.com/office/drawing/2014/main" id="{B4165FDE-17BB-439C-9FD4-223B6D262BF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62" name="Text Box 6">
          <a:extLst>
            <a:ext uri="{FF2B5EF4-FFF2-40B4-BE49-F238E27FC236}">
              <a16:creationId xmlns:a16="http://schemas.microsoft.com/office/drawing/2014/main" id="{D6CB83E7-DD3F-4536-BC11-4DCDBFC5486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063" name="Text Box 4">
          <a:extLst>
            <a:ext uri="{FF2B5EF4-FFF2-40B4-BE49-F238E27FC236}">
              <a16:creationId xmlns:a16="http://schemas.microsoft.com/office/drawing/2014/main" id="{8B0C655C-B864-4910-8115-D2BACFB0E698}"/>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064" name="Text Box 6">
          <a:extLst>
            <a:ext uri="{FF2B5EF4-FFF2-40B4-BE49-F238E27FC236}">
              <a16:creationId xmlns:a16="http://schemas.microsoft.com/office/drawing/2014/main" id="{F5A70350-2D27-42D5-ADE7-1C55DA0C6EF8}"/>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65" name="Text Box 4">
          <a:extLst>
            <a:ext uri="{FF2B5EF4-FFF2-40B4-BE49-F238E27FC236}">
              <a16:creationId xmlns:a16="http://schemas.microsoft.com/office/drawing/2014/main" id="{9C07B17E-40AE-47B4-BBCB-EED1CAF8F04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66" name="Text Box 6">
          <a:extLst>
            <a:ext uri="{FF2B5EF4-FFF2-40B4-BE49-F238E27FC236}">
              <a16:creationId xmlns:a16="http://schemas.microsoft.com/office/drawing/2014/main" id="{1BC99A4F-D5C2-4140-83B5-694DC7A5363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067" name="Text Box 4">
          <a:extLst>
            <a:ext uri="{FF2B5EF4-FFF2-40B4-BE49-F238E27FC236}">
              <a16:creationId xmlns:a16="http://schemas.microsoft.com/office/drawing/2014/main" id="{87DBA302-24D4-4E97-AA62-D590FAA77EC9}"/>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068" name="Text Box 6">
          <a:extLst>
            <a:ext uri="{FF2B5EF4-FFF2-40B4-BE49-F238E27FC236}">
              <a16:creationId xmlns:a16="http://schemas.microsoft.com/office/drawing/2014/main" id="{443FAA0A-6584-4570-9E1A-616E1192CD3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69" name="Text Box 4">
          <a:extLst>
            <a:ext uri="{FF2B5EF4-FFF2-40B4-BE49-F238E27FC236}">
              <a16:creationId xmlns:a16="http://schemas.microsoft.com/office/drawing/2014/main" id="{9811A454-B6FD-4FB3-BB83-283813F0D05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070" name="Text Box 6">
          <a:extLst>
            <a:ext uri="{FF2B5EF4-FFF2-40B4-BE49-F238E27FC236}">
              <a16:creationId xmlns:a16="http://schemas.microsoft.com/office/drawing/2014/main" id="{D4D8F8EE-D154-4442-A956-F678D359D30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071" name="Text Box 4">
          <a:extLst>
            <a:ext uri="{FF2B5EF4-FFF2-40B4-BE49-F238E27FC236}">
              <a16:creationId xmlns:a16="http://schemas.microsoft.com/office/drawing/2014/main" id="{00E9A608-79CA-4D3C-9520-D4B18BD32A5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072" name="Text Box 6">
          <a:extLst>
            <a:ext uri="{FF2B5EF4-FFF2-40B4-BE49-F238E27FC236}">
              <a16:creationId xmlns:a16="http://schemas.microsoft.com/office/drawing/2014/main" id="{02431FED-DA61-4D4C-AD43-DDE3A8B77199}"/>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73" name="Text Box 4">
          <a:extLst>
            <a:ext uri="{FF2B5EF4-FFF2-40B4-BE49-F238E27FC236}">
              <a16:creationId xmlns:a16="http://schemas.microsoft.com/office/drawing/2014/main" id="{82DF5226-D5DE-491B-9160-9DD5E273A92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74" name="Text Box 6">
          <a:extLst>
            <a:ext uri="{FF2B5EF4-FFF2-40B4-BE49-F238E27FC236}">
              <a16:creationId xmlns:a16="http://schemas.microsoft.com/office/drawing/2014/main" id="{9213F37F-7CB7-4832-95B8-6BF2E295C31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75" name="Text Box 4">
          <a:extLst>
            <a:ext uri="{FF2B5EF4-FFF2-40B4-BE49-F238E27FC236}">
              <a16:creationId xmlns:a16="http://schemas.microsoft.com/office/drawing/2014/main" id="{296CF1FE-AE28-4A29-86C9-0B6660CF169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76" name="Text Box 6">
          <a:extLst>
            <a:ext uri="{FF2B5EF4-FFF2-40B4-BE49-F238E27FC236}">
              <a16:creationId xmlns:a16="http://schemas.microsoft.com/office/drawing/2014/main" id="{010D109B-407F-4544-9702-C69C85ACB43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77" name="Text Box 4">
          <a:extLst>
            <a:ext uri="{FF2B5EF4-FFF2-40B4-BE49-F238E27FC236}">
              <a16:creationId xmlns:a16="http://schemas.microsoft.com/office/drawing/2014/main" id="{C108EB07-90A5-49D5-A5BE-BEC57AB63A3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78" name="Text Box 6">
          <a:extLst>
            <a:ext uri="{FF2B5EF4-FFF2-40B4-BE49-F238E27FC236}">
              <a16:creationId xmlns:a16="http://schemas.microsoft.com/office/drawing/2014/main" id="{09B449D0-7391-46C9-98CC-1E3238C8C34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79" name="Text Box 4">
          <a:extLst>
            <a:ext uri="{FF2B5EF4-FFF2-40B4-BE49-F238E27FC236}">
              <a16:creationId xmlns:a16="http://schemas.microsoft.com/office/drawing/2014/main" id="{11047D52-BD75-411C-909C-B7C2421A5E2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80" name="Text Box 6">
          <a:extLst>
            <a:ext uri="{FF2B5EF4-FFF2-40B4-BE49-F238E27FC236}">
              <a16:creationId xmlns:a16="http://schemas.microsoft.com/office/drawing/2014/main" id="{D06552CA-712D-411C-8A99-72CEF8797FE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081" name="Text Box 4">
          <a:extLst>
            <a:ext uri="{FF2B5EF4-FFF2-40B4-BE49-F238E27FC236}">
              <a16:creationId xmlns:a16="http://schemas.microsoft.com/office/drawing/2014/main" id="{F117C1D3-5A61-45F8-8EF6-43530F453F4E}"/>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082" name="Text Box 6">
          <a:extLst>
            <a:ext uri="{FF2B5EF4-FFF2-40B4-BE49-F238E27FC236}">
              <a16:creationId xmlns:a16="http://schemas.microsoft.com/office/drawing/2014/main" id="{004DB8FD-8549-4715-9157-B0BB68575499}"/>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83" name="Text Box 4">
          <a:extLst>
            <a:ext uri="{FF2B5EF4-FFF2-40B4-BE49-F238E27FC236}">
              <a16:creationId xmlns:a16="http://schemas.microsoft.com/office/drawing/2014/main" id="{66928C7F-586C-41A6-8102-CD6ACC2F415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84" name="Text Box 6">
          <a:extLst>
            <a:ext uri="{FF2B5EF4-FFF2-40B4-BE49-F238E27FC236}">
              <a16:creationId xmlns:a16="http://schemas.microsoft.com/office/drawing/2014/main" id="{EA6349BF-401F-475A-8A61-5881CF38BF4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85" name="Text Box 4">
          <a:extLst>
            <a:ext uri="{FF2B5EF4-FFF2-40B4-BE49-F238E27FC236}">
              <a16:creationId xmlns:a16="http://schemas.microsoft.com/office/drawing/2014/main" id="{56C4FAA2-CC29-4BF2-AF51-19F5B191255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086" name="Text Box 6">
          <a:extLst>
            <a:ext uri="{FF2B5EF4-FFF2-40B4-BE49-F238E27FC236}">
              <a16:creationId xmlns:a16="http://schemas.microsoft.com/office/drawing/2014/main" id="{13D99867-9A6E-4FF6-AE26-B0FECEA0D60E}"/>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87" name="Text Box 4">
          <a:extLst>
            <a:ext uri="{FF2B5EF4-FFF2-40B4-BE49-F238E27FC236}">
              <a16:creationId xmlns:a16="http://schemas.microsoft.com/office/drawing/2014/main" id="{93CFE174-6F8C-46D1-8273-4CCB56E5B28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88" name="Text Box 6">
          <a:extLst>
            <a:ext uri="{FF2B5EF4-FFF2-40B4-BE49-F238E27FC236}">
              <a16:creationId xmlns:a16="http://schemas.microsoft.com/office/drawing/2014/main" id="{A6AFDC67-C5E9-487A-B4D9-C99B2A6BCE8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089" name="Text Box 4">
          <a:extLst>
            <a:ext uri="{FF2B5EF4-FFF2-40B4-BE49-F238E27FC236}">
              <a16:creationId xmlns:a16="http://schemas.microsoft.com/office/drawing/2014/main" id="{830B8DED-7430-499C-9D9F-7B86C0A4A4C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090" name="Text Box 6">
          <a:extLst>
            <a:ext uri="{FF2B5EF4-FFF2-40B4-BE49-F238E27FC236}">
              <a16:creationId xmlns:a16="http://schemas.microsoft.com/office/drawing/2014/main" id="{F0E03F84-D626-47F7-94C6-37A7E470B885}"/>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91" name="Text Box 4">
          <a:extLst>
            <a:ext uri="{FF2B5EF4-FFF2-40B4-BE49-F238E27FC236}">
              <a16:creationId xmlns:a16="http://schemas.microsoft.com/office/drawing/2014/main" id="{E99A5EF7-1733-4DD5-9120-C876D1A566B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92" name="Text Box 6">
          <a:extLst>
            <a:ext uri="{FF2B5EF4-FFF2-40B4-BE49-F238E27FC236}">
              <a16:creationId xmlns:a16="http://schemas.microsoft.com/office/drawing/2014/main" id="{E238AF56-D308-43B6-8A74-FF10446F04D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93" name="Text Box 4">
          <a:extLst>
            <a:ext uri="{FF2B5EF4-FFF2-40B4-BE49-F238E27FC236}">
              <a16:creationId xmlns:a16="http://schemas.microsoft.com/office/drawing/2014/main" id="{08EC3155-2756-4E2D-B15E-0C124B0F434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94" name="Text Box 6">
          <a:extLst>
            <a:ext uri="{FF2B5EF4-FFF2-40B4-BE49-F238E27FC236}">
              <a16:creationId xmlns:a16="http://schemas.microsoft.com/office/drawing/2014/main" id="{CDA10CE6-A23A-48EA-B557-235F58C2395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95" name="Text Box 4">
          <a:extLst>
            <a:ext uri="{FF2B5EF4-FFF2-40B4-BE49-F238E27FC236}">
              <a16:creationId xmlns:a16="http://schemas.microsoft.com/office/drawing/2014/main" id="{1C0244B8-2CE1-4B6F-AD79-075EE85CCAA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096" name="Text Box 6">
          <a:extLst>
            <a:ext uri="{FF2B5EF4-FFF2-40B4-BE49-F238E27FC236}">
              <a16:creationId xmlns:a16="http://schemas.microsoft.com/office/drawing/2014/main" id="{65EFA605-5B24-4801-9B92-DB0DC00A2B6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097" name="Text Box 4">
          <a:extLst>
            <a:ext uri="{FF2B5EF4-FFF2-40B4-BE49-F238E27FC236}">
              <a16:creationId xmlns:a16="http://schemas.microsoft.com/office/drawing/2014/main" id="{CBF2CE55-E9CD-4293-AAE5-F3485FE41785}"/>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098" name="Text Box 6">
          <a:extLst>
            <a:ext uri="{FF2B5EF4-FFF2-40B4-BE49-F238E27FC236}">
              <a16:creationId xmlns:a16="http://schemas.microsoft.com/office/drawing/2014/main" id="{C2B2420D-37AB-4F7A-B8A6-431E9BBA8D21}"/>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099" name="Text Box 4">
          <a:extLst>
            <a:ext uri="{FF2B5EF4-FFF2-40B4-BE49-F238E27FC236}">
              <a16:creationId xmlns:a16="http://schemas.microsoft.com/office/drawing/2014/main" id="{C8ED3C9D-CD04-423B-B20B-072C0DBCB5C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100" name="Text Box 6">
          <a:extLst>
            <a:ext uri="{FF2B5EF4-FFF2-40B4-BE49-F238E27FC236}">
              <a16:creationId xmlns:a16="http://schemas.microsoft.com/office/drawing/2014/main" id="{8E103154-4182-499D-9AF4-A3336D0A1EF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01" name="Text Box 4">
          <a:extLst>
            <a:ext uri="{FF2B5EF4-FFF2-40B4-BE49-F238E27FC236}">
              <a16:creationId xmlns:a16="http://schemas.microsoft.com/office/drawing/2014/main" id="{661CFAAD-B934-4D59-809D-D8D1635F5DD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02" name="Text Box 6">
          <a:extLst>
            <a:ext uri="{FF2B5EF4-FFF2-40B4-BE49-F238E27FC236}">
              <a16:creationId xmlns:a16="http://schemas.microsoft.com/office/drawing/2014/main" id="{ABA54990-E5EA-4F2E-928F-9120DEF64A3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03" name="Text Box 4">
          <a:extLst>
            <a:ext uri="{FF2B5EF4-FFF2-40B4-BE49-F238E27FC236}">
              <a16:creationId xmlns:a16="http://schemas.microsoft.com/office/drawing/2014/main" id="{D453BE37-043F-4CD5-876E-0D19A729BD0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04" name="Text Box 6">
          <a:extLst>
            <a:ext uri="{FF2B5EF4-FFF2-40B4-BE49-F238E27FC236}">
              <a16:creationId xmlns:a16="http://schemas.microsoft.com/office/drawing/2014/main" id="{A987CD21-6455-49B8-9D0D-2361F9BD866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05" name="Text Box 4">
          <a:extLst>
            <a:ext uri="{FF2B5EF4-FFF2-40B4-BE49-F238E27FC236}">
              <a16:creationId xmlns:a16="http://schemas.microsoft.com/office/drawing/2014/main" id="{30CE07E2-1FED-42EB-9828-C9F4A7E1FC0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06" name="Text Box 6">
          <a:extLst>
            <a:ext uri="{FF2B5EF4-FFF2-40B4-BE49-F238E27FC236}">
              <a16:creationId xmlns:a16="http://schemas.microsoft.com/office/drawing/2014/main" id="{AB5C8057-19D1-4544-90E1-484B15F1349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07" name="Text Box 4">
          <a:extLst>
            <a:ext uri="{FF2B5EF4-FFF2-40B4-BE49-F238E27FC236}">
              <a16:creationId xmlns:a16="http://schemas.microsoft.com/office/drawing/2014/main" id="{A037BC18-5D5E-4F03-910A-8054BDD0D55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08" name="Text Box 6">
          <a:extLst>
            <a:ext uri="{FF2B5EF4-FFF2-40B4-BE49-F238E27FC236}">
              <a16:creationId xmlns:a16="http://schemas.microsoft.com/office/drawing/2014/main" id="{D681B432-E065-4149-ABDC-01861C290F3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09" name="Text Box 4">
          <a:extLst>
            <a:ext uri="{FF2B5EF4-FFF2-40B4-BE49-F238E27FC236}">
              <a16:creationId xmlns:a16="http://schemas.microsoft.com/office/drawing/2014/main" id="{3C284386-EE3D-4E05-8402-132A3A6CDD19}"/>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10" name="Text Box 6">
          <a:extLst>
            <a:ext uri="{FF2B5EF4-FFF2-40B4-BE49-F238E27FC236}">
              <a16:creationId xmlns:a16="http://schemas.microsoft.com/office/drawing/2014/main" id="{27F777B0-B2F0-411E-9A86-3432DEEFA9D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11" name="Text Box 4">
          <a:extLst>
            <a:ext uri="{FF2B5EF4-FFF2-40B4-BE49-F238E27FC236}">
              <a16:creationId xmlns:a16="http://schemas.microsoft.com/office/drawing/2014/main" id="{68BCFBB2-B125-40A9-AD40-D921F56C36B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12" name="Text Box 6">
          <a:extLst>
            <a:ext uri="{FF2B5EF4-FFF2-40B4-BE49-F238E27FC236}">
              <a16:creationId xmlns:a16="http://schemas.microsoft.com/office/drawing/2014/main" id="{E957839F-4613-45FC-87CA-27C1FEA9615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13" name="Text Box 4">
          <a:extLst>
            <a:ext uri="{FF2B5EF4-FFF2-40B4-BE49-F238E27FC236}">
              <a16:creationId xmlns:a16="http://schemas.microsoft.com/office/drawing/2014/main" id="{E9A47F79-5AA9-4AB0-9DA6-53C4204797F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14" name="Text Box 6">
          <a:extLst>
            <a:ext uri="{FF2B5EF4-FFF2-40B4-BE49-F238E27FC236}">
              <a16:creationId xmlns:a16="http://schemas.microsoft.com/office/drawing/2014/main" id="{4315C46B-BD2C-4A29-81C9-E7464ED55AB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15" name="Text Box 4">
          <a:extLst>
            <a:ext uri="{FF2B5EF4-FFF2-40B4-BE49-F238E27FC236}">
              <a16:creationId xmlns:a16="http://schemas.microsoft.com/office/drawing/2014/main" id="{C6802F04-778C-4401-8F4C-5D80B3E3081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16" name="Text Box 6">
          <a:extLst>
            <a:ext uri="{FF2B5EF4-FFF2-40B4-BE49-F238E27FC236}">
              <a16:creationId xmlns:a16="http://schemas.microsoft.com/office/drawing/2014/main" id="{9897B8F8-C6A9-4900-8F63-B067897A024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17" name="Text Box 4">
          <a:extLst>
            <a:ext uri="{FF2B5EF4-FFF2-40B4-BE49-F238E27FC236}">
              <a16:creationId xmlns:a16="http://schemas.microsoft.com/office/drawing/2014/main" id="{D5922AEB-FF38-4A0D-8164-3D40D8BD286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18" name="Text Box 6">
          <a:extLst>
            <a:ext uri="{FF2B5EF4-FFF2-40B4-BE49-F238E27FC236}">
              <a16:creationId xmlns:a16="http://schemas.microsoft.com/office/drawing/2014/main" id="{98E9B27E-F6B2-4AF9-A92D-C60CC9C87F6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19" name="Text Box 4">
          <a:extLst>
            <a:ext uri="{FF2B5EF4-FFF2-40B4-BE49-F238E27FC236}">
              <a16:creationId xmlns:a16="http://schemas.microsoft.com/office/drawing/2014/main" id="{B49D0660-CB22-42ED-B3A9-7E02438A1B9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20" name="Text Box 6">
          <a:extLst>
            <a:ext uri="{FF2B5EF4-FFF2-40B4-BE49-F238E27FC236}">
              <a16:creationId xmlns:a16="http://schemas.microsoft.com/office/drawing/2014/main" id="{FCE7825C-F585-4936-8D3D-77AADF910AE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21" name="Text Box 4">
          <a:extLst>
            <a:ext uri="{FF2B5EF4-FFF2-40B4-BE49-F238E27FC236}">
              <a16:creationId xmlns:a16="http://schemas.microsoft.com/office/drawing/2014/main" id="{FA9AA244-F1BE-43EC-889A-008DF84A035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22" name="Text Box 6">
          <a:extLst>
            <a:ext uri="{FF2B5EF4-FFF2-40B4-BE49-F238E27FC236}">
              <a16:creationId xmlns:a16="http://schemas.microsoft.com/office/drawing/2014/main" id="{92526C91-07C5-4756-BA19-435DB0C0470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23" name="Text Box 4">
          <a:extLst>
            <a:ext uri="{FF2B5EF4-FFF2-40B4-BE49-F238E27FC236}">
              <a16:creationId xmlns:a16="http://schemas.microsoft.com/office/drawing/2014/main" id="{D0E29B3D-E103-442C-998A-ADA3E4574D2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24" name="Text Box 6">
          <a:extLst>
            <a:ext uri="{FF2B5EF4-FFF2-40B4-BE49-F238E27FC236}">
              <a16:creationId xmlns:a16="http://schemas.microsoft.com/office/drawing/2014/main" id="{83A8A272-FDAF-48BA-B1FC-FCA94464AE6F}"/>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25" name="Text Box 4">
          <a:extLst>
            <a:ext uri="{FF2B5EF4-FFF2-40B4-BE49-F238E27FC236}">
              <a16:creationId xmlns:a16="http://schemas.microsoft.com/office/drawing/2014/main" id="{20438B06-DF80-4E52-A095-11198B80708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26" name="Text Box 6">
          <a:extLst>
            <a:ext uri="{FF2B5EF4-FFF2-40B4-BE49-F238E27FC236}">
              <a16:creationId xmlns:a16="http://schemas.microsoft.com/office/drawing/2014/main" id="{8B6408FA-7896-4229-BD2D-183C378E49B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27" name="Text Box 4">
          <a:extLst>
            <a:ext uri="{FF2B5EF4-FFF2-40B4-BE49-F238E27FC236}">
              <a16:creationId xmlns:a16="http://schemas.microsoft.com/office/drawing/2014/main" id="{12A432B6-A643-4825-9565-5B80F951E0F2}"/>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28" name="Text Box 6">
          <a:extLst>
            <a:ext uri="{FF2B5EF4-FFF2-40B4-BE49-F238E27FC236}">
              <a16:creationId xmlns:a16="http://schemas.microsoft.com/office/drawing/2014/main" id="{C45D81DE-F66D-416E-947F-83038BF003E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29" name="Text Box 4">
          <a:extLst>
            <a:ext uri="{FF2B5EF4-FFF2-40B4-BE49-F238E27FC236}">
              <a16:creationId xmlns:a16="http://schemas.microsoft.com/office/drawing/2014/main" id="{6D0E96C1-CD71-4629-9F40-18E16FB9EC6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30" name="Text Box 6">
          <a:extLst>
            <a:ext uri="{FF2B5EF4-FFF2-40B4-BE49-F238E27FC236}">
              <a16:creationId xmlns:a16="http://schemas.microsoft.com/office/drawing/2014/main" id="{57F4547C-E8FD-46C4-9532-23BA3DACEC8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131" name="Text Box 4">
          <a:extLst>
            <a:ext uri="{FF2B5EF4-FFF2-40B4-BE49-F238E27FC236}">
              <a16:creationId xmlns:a16="http://schemas.microsoft.com/office/drawing/2014/main" id="{7A86E9D0-B659-49CF-9D40-EBD6BBC52FA7}"/>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132" name="Text Box 6">
          <a:extLst>
            <a:ext uri="{FF2B5EF4-FFF2-40B4-BE49-F238E27FC236}">
              <a16:creationId xmlns:a16="http://schemas.microsoft.com/office/drawing/2014/main" id="{C6A6B35B-1235-4B26-81CA-7C166ED397A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133" name="Text Box 4">
          <a:extLst>
            <a:ext uri="{FF2B5EF4-FFF2-40B4-BE49-F238E27FC236}">
              <a16:creationId xmlns:a16="http://schemas.microsoft.com/office/drawing/2014/main" id="{74A669F1-7C42-488A-AADA-F8554BDF9AE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134" name="Text Box 6">
          <a:extLst>
            <a:ext uri="{FF2B5EF4-FFF2-40B4-BE49-F238E27FC236}">
              <a16:creationId xmlns:a16="http://schemas.microsoft.com/office/drawing/2014/main" id="{7F6684E7-85BF-44B2-A767-E149E3BCDD3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135" name="Text Box 4">
          <a:extLst>
            <a:ext uri="{FF2B5EF4-FFF2-40B4-BE49-F238E27FC236}">
              <a16:creationId xmlns:a16="http://schemas.microsoft.com/office/drawing/2014/main" id="{C28B944A-73AB-4F42-BD5E-FA71EF78688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136" name="Text Box 6">
          <a:extLst>
            <a:ext uri="{FF2B5EF4-FFF2-40B4-BE49-F238E27FC236}">
              <a16:creationId xmlns:a16="http://schemas.microsoft.com/office/drawing/2014/main" id="{FFAAEE22-27CB-4A6B-8715-FF54EFD1513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137" name="Text Box 4">
          <a:extLst>
            <a:ext uri="{FF2B5EF4-FFF2-40B4-BE49-F238E27FC236}">
              <a16:creationId xmlns:a16="http://schemas.microsoft.com/office/drawing/2014/main" id="{FD0FA102-BC46-48FE-B073-527BD61A6C1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138" name="Text Box 6">
          <a:extLst>
            <a:ext uri="{FF2B5EF4-FFF2-40B4-BE49-F238E27FC236}">
              <a16:creationId xmlns:a16="http://schemas.microsoft.com/office/drawing/2014/main" id="{CF246693-A457-451D-8241-D3CA2E5725B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139" name="Text Box 4">
          <a:extLst>
            <a:ext uri="{FF2B5EF4-FFF2-40B4-BE49-F238E27FC236}">
              <a16:creationId xmlns:a16="http://schemas.microsoft.com/office/drawing/2014/main" id="{F585956C-1C55-4A89-A101-4821FFDF657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140" name="Text Box 6">
          <a:extLst>
            <a:ext uri="{FF2B5EF4-FFF2-40B4-BE49-F238E27FC236}">
              <a16:creationId xmlns:a16="http://schemas.microsoft.com/office/drawing/2014/main" id="{1443391F-5653-4187-BC48-06CDC73D8A3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41" name="Text Box 4">
          <a:extLst>
            <a:ext uri="{FF2B5EF4-FFF2-40B4-BE49-F238E27FC236}">
              <a16:creationId xmlns:a16="http://schemas.microsoft.com/office/drawing/2014/main" id="{A7CC3B23-845F-4FBD-BF8E-35B5A0D4878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42" name="Text Box 6">
          <a:extLst>
            <a:ext uri="{FF2B5EF4-FFF2-40B4-BE49-F238E27FC236}">
              <a16:creationId xmlns:a16="http://schemas.microsoft.com/office/drawing/2014/main" id="{99CDC0A8-4147-4FB7-9EF3-CD01F845830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43" name="Text Box 4">
          <a:extLst>
            <a:ext uri="{FF2B5EF4-FFF2-40B4-BE49-F238E27FC236}">
              <a16:creationId xmlns:a16="http://schemas.microsoft.com/office/drawing/2014/main" id="{A260B074-1BEF-4EB0-8165-A05BE8CAD08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44" name="Text Box 6">
          <a:extLst>
            <a:ext uri="{FF2B5EF4-FFF2-40B4-BE49-F238E27FC236}">
              <a16:creationId xmlns:a16="http://schemas.microsoft.com/office/drawing/2014/main" id="{3531E5C9-B994-4A37-B826-1286B6B86C8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45" name="Text Box 4">
          <a:extLst>
            <a:ext uri="{FF2B5EF4-FFF2-40B4-BE49-F238E27FC236}">
              <a16:creationId xmlns:a16="http://schemas.microsoft.com/office/drawing/2014/main" id="{E1BDDE66-5C5F-4C0C-8EE5-574DD4984DB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46" name="Text Box 6">
          <a:extLst>
            <a:ext uri="{FF2B5EF4-FFF2-40B4-BE49-F238E27FC236}">
              <a16:creationId xmlns:a16="http://schemas.microsoft.com/office/drawing/2014/main" id="{FC7DE395-948D-424F-A620-86FAADEE5A6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47" name="Text Box 4">
          <a:extLst>
            <a:ext uri="{FF2B5EF4-FFF2-40B4-BE49-F238E27FC236}">
              <a16:creationId xmlns:a16="http://schemas.microsoft.com/office/drawing/2014/main" id="{56FF778D-83A6-4D2F-9497-54D6BDDE998F}"/>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48" name="Text Box 6">
          <a:extLst>
            <a:ext uri="{FF2B5EF4-FFF2-40B4-BE49-F238E27FC236}">
              <a16:creationId xmlns:a16="http://schemas.microsoft.com/office/drawing/2014/main" id="{F05C8C0C-77C5-4E4D-8332-12B76F514835}"/>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49" name="Text Box 4">
          <a:extLst>
            <a:ext uri="{FF2B5EF4-FFF2-40B4-BE49-F238E27FC236}">
              <a16:creationId xmlns:a16="http://schemas.microsoft.com/office/drawing/2014/main" id="{78B5649E-8DA0-4113-BEBF-CD4D20755F9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50" name="Text Box 6">
          <a:extLst>
            <a:ext uri="{FF2B5EF4-FFF2-40B4-BE49-F238E27FC236}">
              <a16:creationId xmlns:a16="http://schemas.microsoft.com/office/drawing/2014/main" id="{A44DEF9C-4DEA-4CD1-963B-22B8A66CEEE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51" name="Text Box 4">
          <a:extLst>
            <a:ext uri="{FF2B5EF4-FFF2-40B4-BE49-F238E27FC236}">
              <a16:creationId xmlns:a16="http://schemas.microsoft.com/office/drawing/2014/main" id="{D14C8B61-0445-449E-91AB-33F669CCC59B}"/>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52" name="Text Box 6">
          <a:extLst>
            <a:ext uri="{FF2B5EF4-FFF2-40B4-BE49-F238E27FC236}">
              <a16:creationId xmlns:a16="http://schemas.microsoft.com/office/drawing/2014/main" id="{B1A67925-91D1-435C-926A-F12DF315A89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53" name="Text Box 4">
          <a:extLst>
            <a:ext uri="{FF2B5EF4-FFF2-40B4-BE49-F238E27FC236}">
              <a16:creationId xmlns:a16="http://schemas.microsoft.com/office/drawing/2014/main" id="{D8F1A39A-5D29-4BC4-A181-B09A533A26B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54" name="Text Box 6">
          <a:extLst>
            <a:ext uri="{FF2B5EF4-FFF2-40B4-BE49-F238E27FC236}">
              <a16:creationId xmlns:a16="http://schemas.microsoft.com/office/drawing/2014/main" id="{A5117C2E-C9CB-4DCC-BF9F-915906C056E4}"/>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55" name="Text Box 4">
          <a:extLst>
            <a:ext uri="{FF2B5EF4-FFF2-40B4-BE49-F238E27FC236}">
              <a16:creationId xmlns:a16="http://schemas.microsoft.com/office/drawing/2014/main" id="{2EB2CF63-5131-4A4A-99C3-AB4DB8154A6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56" name="Text Box 6">
          <a:extLst>
            <a:ext uri="{FF2B5EF4-FFF2-40B4-BE49-F238E27FC236}">
              <a16:creationId xmlns:a16="http://schemas.microsoft.com/office/drawing/2014/main" id="{11FD772E-5C93-4089-B8DE-C2C9D7703FA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57" name="Text Box 4">
          <a:extLst>
            <a:ext uri="{FF2B5EF4-FFF2-40B4-BE49-F238E27FC236}">
              <a16:creationId xmlns:a16="http://schemas.microsoft.com/office/drawing/2014/main" id="{C17D10C5-7818-430A-A57B-E1CD0439E7C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58" name="Text Box 6">
          <a:extLst>
            <a:ext uri="{FF2B5EF4-FFF2-40B4-BE49-F238E27FC236}">
              <a16:creationId xmlns:a16="http://schemas.microsoft.com/office/drawing/2014/main" id="{F5A89B74-23ED-4F02-B72C-C3C81359C73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59" name="Text Box 4">
          <a:extLst>
            <a:ext uri="{FF2B5EF4-FFF2-40B4-BE49-F238E27FC236}">
              <a16:creationId xmlns:a16="http://schemas.microsoft.com/office/drawing/2014/main" id="{D45B0E28-63C2-4082-B96F-A5AFE07CA6C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60" name="Text Box 6">
          <a:extLst>
            <a:ext uri="{FF2B5EF4-FFF2-40B4-BE49-F238E27FC236}">
              <a16:creationId xmlns:a16="http://schemas.microsoft.com/office/drawing/2014/main" id="{927823F9-BCC0-43E2-B42E-E58FB35D360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61" name="Text Box 4">
          <a:extLst>
            <a:ext uri="{FF2B5EF4-FFF2-40B4-BE49-F238E27FC236}">
              <a16:creationId xmlns:a16="http://schemas.microsoft.com/office/drawing/2014/main" id="{4C927D86-43ED-4747-BC97-3049670CCB8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162" name="Text Box 6">
          <a:extLst>
            <a:ext uri="{FF2B5EF4-FFF2-40B4-BE49-F238E27FC236}">
              <a16:creationId xmlns:a16="http://schemas.microsoft.com/office/drawing/2014/main" id="{8A60CBDA-1863-47AA-8B8F-383E4E6D1521}"/>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63" name="Text Box 4">
          <a:extLst>
            <a:ext uri="{FF2B5EF4-FFF2-40B4-BE49-F238E27FC236}">
              <a16:creationId xmlns:a16="http://schemas.microsoft.com/office/drawing/2014/main" id="{3EB56E94-81D1-4911-9BAA-DA8C766237D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64" name="Text Box 6">
          <a:extLst>
            <a:ext uri="{FF2B5EF4-FFF2-40B4-BE49-F238E27FC236}">
              <a16:creationId xmlns:a16="http://schemas.microsoft.com/office/drawing/2014/main" id="{1B292E29-8792-4FD7-9B84-5D5F8B37551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65" name="Text Box 4">
          <a:extLst>
            <a:ext uri="{FF2B5EF4-FFF2-40B4-BE49-F238E27FC236}">
              <a16:creationId xmlns:a16="http://schemas.microsoft.com/office/drawing/2014/main" id="{01B3B5B4-01FE-4DAB-8789-4A8706ED1CA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166" name="Text Box 6">
          <a:extLst>
            <a:ext uri="{FF2B5EF4-FFF2-40B4-BE49-F238E27FC236}">
              <a16:creationId xmlns:a16="http://schemas.microsoft.com/office/drawing/2014/main" id="{CC082113-C1E9-4BBD-AD14-06653F03332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67" name="Text Box 4">
          <a:extLst>
            <a:ext uri="{FF2B5EF4-FFF2-40B4-BE49-F238E27FC236}">
              <a16:creationId xmlns:a16="http://schemas.microsoft.com/office/drawing/2014/main" id="{4477CF9C-3431-4FD6-B838-84F6E008D2F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68" name="Text Box 6">
          <a:extLst>
            <a:ext uri="{FF2B5EF4-FFF2-40B4-BE49-F238E27FC236}">
              <a16:creationId xmlns:a16="http://schemas.microsoft.com/office/drawing/2014/main" id="{435D077B-6796-4BDE-A10A-2884DD814CF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69" name="Text Box 4">
          <a:extLst>
            <a:ext uri="{FF2B5EF4-FFF2-40B4-BE49-F238E27FC236}">
              <a16:creationId xmlns:a16="http://schemas.microsoft.com/office/drawing/2014/main" id="{61689961-7F69-4C84-842C-97FD9AFE0A5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0" name="Text Box 6">
          <a:extLst>
            <a:ext uri="{FF2B5EF4-FFF2-40B4-BE49-F238E27FC236}">
              <a16:creationId xmlns:a16="http://schemas.microsoft.com/office/drawing/2014/main" id="{C7154F78-F741-47F4-9C67-56A5AC81948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171" name="Text Box 4">
          <a:extLst>
            <a:ext uri="{FF2B5EF4-FFF2-40B4-BE49-F238E27FC236}">
              <a16:creationId xmlns:a16="http://schemas.microsoft.com/office/drawing/2014/main" id="{BFEBCA3E-90EC-4D18-BBB4-60A239E2D1F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172" name="Text Box 6">
          <a:extLst>
            <a:ext uri="{FF2B5EF4-FFF2-40B4-BE49-F238E27FC236}">
              <a16:creationId xmlns:a16="http://schemas.microsoft.com/office/drawing/2014/main" id="{F410F5E3-A25F-417C-9574-41019F774772}"/>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3" name="Text Box 4">
          <a:extLst>
            <a:ext uri="{FF2B5EF4-FFF2-40B4-BE49-F238E27FC236}">
              <a16:creationId xmlns:a16="http://schemas.microsoft.com/office/drawing/2014/main" id="{D6950424-F726-4AFD-9F3A-3901A79E264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4" name="Text Box 6">
          <a:extLst>
            <a:ext uri="{FF2B5EF4-FFF2-40B4-BE49-F238E27FC236}">
              <a16:creationId xmlns:a16="http://schemas.microsoft.com/office/drawing/2014/main" id="{127C7F9E-30F5-424C-94EA-E314CFF190A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5" name="Text Box 4">
          <a:extLst>
            <a:ext uri="{FF2B5EF4-FFF2-40B4-BE49-F238E27FC236}">
              <a16:creationId xmlns:a16="http://schemas.microsoft.com/office/drawing/2014/main" id="{AFF12352-BEEC-44CC-B728-6075DF8C423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6" name="Text Box 6">
          <a:extLst>
            <a:ext uri="{FF2B5EF4-FFF2-40B4-BE49-F238E27FC236}">
              <a16:creationId xmlns:a16="http://schemas.microsoft.com/office/drawing/2014/main" id="{38CEA661-68A5-4B4D-ABAA-5493AE093E6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7" name="Text Box 4">
          <a:extLst>
            <a:ext uri="{FF2B5EF4-FFF2-40B4-BE49-F238E27FC236}">
              <a16:creationId xmlns:a16="http://schemas.microsoft.com/office/drawing/2014/main" id="{FB8A6D7A-41B9-4C17-A48D-F30AD194A8D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8" name="Text Box 6">
          <a:extLst>
            <a:ext uri="{FF2B5EF4-FFF2-40B4-BE49-F238E27FC236}">
              <a16:creationId xmlns:a16="http://schemas.microsoft.com/office/drawing/2014/main" id="{71ED50C3-94CE-4C1C-ABC3-B467D42633F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79" name="Text Box 4">
          <a:extLst>
            <a:ext uri="{FF2B5EF4-FFF2-40B4-BE49-F238E27FC236}">
              <a16:creationId xmlns:a16="http://schemas.microsoft.com/office/drawing/2014/main" id="{2B3173CB-261F-4D10-9C09-E7424828AAD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80" name="Text Box 6">
          <a:extLst>
            <a:ext uri="{FF2B5EF4-FFF2-40B4-BE49-F238E27FC236}">
              <a16:creationId xmlns:a16="http://schemas.microsoft.com/office/drawing/2014/main" id="{5D51510D-AA38-4BCD-8AEC-7359061E2D6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181" name="Text Box 4">
          <a:extLst>
            <a:ext uri="{FF2B5EF4-FFF2-40B4-BE49-F238E27FC236}">
              <a16:creationId xmlns:a16="http://schemas.microsoft.com/office/drawing/2014/main" id="{397F3223-F2D3-408B-A515-6790E43047B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182" name="Text Box 6">
          <a:extLst>
            <a:ext uri="{FF2B5EF4-FFF2-40B4-BE49-F238E27FC236}">
              <a16:creationId xmlns:a16="http://schemas.microsoft.com/office/drawing/2014/main" id="{B27BBE9B-90CD-42C9-9269-E2C325D27936}"/>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83" name="Text Box 4">
          <a:extLst>
            <a:ext uri="{FF2B5EF4-FFF2-40B4-BE49-F238E27FC236}">
              <a16:creationId xmlns:a16="http://schemas.microsoft.com/office/drawing/2014/main" id="{9732185C-6D43-425F-95AD-E00086EB117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84" name="Text Box 6">
          <a:extLst>
            <a:ext uri="{FF2B5EF4-FFF2-40B4-BE49-F238E27FC236}">
              <a16:creationId xmlns:a16="http://schemas.microsoft.com/office/drawing/2014/main" id="{C2D34A4D-6E01-433B-8127-45140D5AE10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85" name="Text Box 4">
          <a:extLst>
            <a:ext uri="{FF2B5EF4-FFF2-40B4-BE49-F238E27FC236}">
              <a16:creationId xmlns:a16="http://schemas.microsoft.com/office/drawing/2014/main" id="{00BAF104-51D2-4391-81A8-B43F3580CE6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86" name="Text Box 6">
          <a:extLst>
            <a:ext uri="{FF2B5EF4-FFF2-40B4-BE49-F238E27FC236}">
              <a16:creationId xmlns:a16="http://schemas.microsoft.com/office/drawing/2014/main" id="{D74D3B94-2E9F-41B1-BDA4-639DC11F956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87" name="Text Box 4">
          <a:extLst>
            <a:ext uri="{FF2B5EF4-FFF2-40B4-BE49-F238E27FC236}">
              <a16:creationId xmlns:a16="http://schemas.microsoft.com/office/drawing/2014/main" id="{1B1F95FE-910C-4BA5-A62D-0F991162350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188" name="Text Box 6">
          <a:extLst>
            <a:ext uri="{FF2B5EF4-FFF2-40B4-BE49-F238E27FC236}">
              <a16:creationId xmlns:a16="http://schemas.microsoft.com/office/drawing/2014/main" id="{F2A6A692-EA35-4839-9DC7-110BA2727E2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189" name="Text Box 4">
          <a:extLst>
            <a:ext uri="{FF2B5EF4-FFF2-40B4-BE49-F238E27FC236}">
              <a16:creationId xmlns:a16="http://schemas.microsoft.com/office/drawing/2014/main" id="{0933B9E5-A414-414C-BBFD-CC0E8F1ECB30}"/>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190" name="Text Box 6">
          <a:extLst>
            <a:ext uri="{FF2B5EF4-FFF2-40B4-BE49-F238E27FC236}">
              <a16:creationId xmlns:a16="http://schemas.microsoft.com/office/drawing/2014/main" id="{14192B65-647D-4AB0-AA1B-296B13F7B44E}"/>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191" name="Text Box 4">
          <a:extLst>
            <a:ext uri="{FF2B5EF4-FFF2-40B4-BE49-F238E27FC236}">
              <a16:creationId xmlns:a16="http://schemas.microsoft.com/office/drawing/2014/main" id="{7E478298-17BA-446C-8564-5E7AC911D26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192" name="Text Box 6">
          <a:extLst>
            <a:ext uri="{FF2B5EF4-FFF2-40B4-BE49-F238E27FC236}">
              <a16:creationId xmlns:a16="http://schemas.microsoft.com/office/drawing/2014/main" id="{24EC744D-781C-40B8-9789-E91AB074974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93" name="Text Box 4">
          <a:extLst>
            <a:ext uri="{FF2B5EF4-FFF2-40B4-BE49-F238E27FC236}">
              <a16:creationId xmlns:a16="http://schemas.microsoft.com/office/drawing/2014/main" id="{04290BAA-DB50-4DA9-98CB-20EFE18C372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194" name="Text Box 6">
          <a:extLst>
            <a:ext uri="{FF2B5EF4-FFF2-40B4-BE49-F238E27FC236}">
              <a16:creationId xmlns:a16="http://schemas.microsoft.com/office/drawing/2014/main" id="{D1E08602-D49C-4FC6-A27E-E38CB4F71EE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95" name="Text Box 4">
          <a:extLst>
            <a:ext uri="{FF2B5EF4-FFF2-40B4-BE49-F238E27FC236}">
              <a16:creationId xmlns:a16="http://schemas.microsoft.com/office/drawing/2014/main" id="{635578C2-F45B-4E3C-BD50-92F8AEFFEDF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96" name="Text Box 6">
          <a:extLst>
            <a:ext uri="{FF2B5EF4-FFF2-40B4-BE49-F238E27FC236}">
              <a16:creationId xmlns:a16="http://schemas.microsoft.com/office/drawing/2014/main" id="{2A9A326C-DD18-4130-A32E-C44F1C8ADFA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97" name="Text Box 4">
          <a:extLst>
            <a:ext uri="{FF2B5EF4-FFF2-40B4-BE49-F238E27FC236}">
              <a16:creationId xmlns:a16="http://schemas.microsoft.com/office/drawing/2014/main" id="{68EB8351-AD7E-43BE-9BB8-1DBF2DD61B5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198" name="Text Box 6">
          <a:extLst>
            <a:ext uri="{FF2B5EF4-FFF2-40B4-BE49-F238E27FC236}">
              <a16:creationId xmlns:a16="http://schemas.microsoft.com/office/drawing/2014/main" id="{225783D7-B996-4668-AB23-AC3A67B8934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199" name="Text Box 4">
          <a:extLst>
            <a:ext uri="{FF2B5EF4-FFF2-40B4-BE49-F238E27FC236}">
              <a16:creationId xmlns:a16="http://schemas.microsoft.com/office/drawing/2014/main" id="{6CE0EDFA-86CD-415D-A518-CBA1CBC482D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00" name="Text Box 6">
          <a:extLst>
            <a:ext uri="{FF2B5EF4-FFF2-40B4-BE49-F238E27FC236}">
              <a16:creationId xmlns:a16="http://schemas.microsoft.com/office/drawing/2014/main" id="{BB38F4F4-19C2-4A00-9426-83AA697D507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01" name="Text Box 4">
          <a:extLst>
            <a:ext uri="{FF2B5EF4-FFF2-40B4-BE49-F238E27FC236}">
              <a16:creationId xmlns:a16="http://schemas.microsoft.com/office/drawing/2014/main" id="{A3A35E79-122C-4904-AC22-7F61F48AD8C4}"/>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02" name="Text Box 6">
          <a:extLst>
            <a:ext uri="{FF2B5EF4-FFF2-40B4-BE49-F238E27FC236}">
              <a16:creationId xmlns:a16="http://schemas.microsoft.com/office/drawing/2014/main" id="{B40C068B-C7E5-4147-B88F-6FFFA8096ED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03" name="Text Box 4">
          <a:extLst>
            <a:ext uri="{FF2B5EF4-FFF2-40B4-BE49-F238E27FC236}">
              <a16:creationId xmlns:a16="http://schemas.microsoft.com/office/drawing/2014/main" id="{02A41289-75D0-4541-BBD3-0079190D9FE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04" name="Text Box 6">
          <a:extLst>
            <a:ext uri="{FF2B5EF4-FFF2-40B4-BE49-F238E27FC236}">
              <a16:creationId xmlns:a16="http://schemas.microsoft.com/office/drawing/2014/main" id="{9C5A4A12-FB0B-4DB0-B435-0403C0CBBDE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05" name="Text Box 4">
          <a:extLst>
            <a:ext uri="{FF2B5EF4-FFF2-40B4-BE49-F238E27FC236}">
              <a16:creationId xmlns:a16="http://schemas.microsoft.com/office/drawing/2014/main" id="{A7B58FD9-B975-43D4-898F-E547730B447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06" name="Text Box 6">
          <a:extLst>
            <a:ext uri="{FF2B5EF4-FFF2-40B4-BE49-F238E27FC236}">
              <a16:creationId xmlns:a16="http://schemas.microsoft.com/office/drawing/2014/main" id="{4EEABACF-015A-4014-8DE3-FB7A222D1E5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07" name="Text Box 4">
          <a:extLst>
            <a:ext uri="{FF2B5EF4-FFF2-40B4-BE49-F238E27FC236}">
              <a16:creationId xmlns:a16="http://schemas.microsoft.com/office/drawing/2014/main" id="{016B588D-5753-4C2E-BCAD-08D9895C540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08" name="Text Box 6">
          <a:extLst>
            <a:ext uri="{FF2B5EF4-FFF2-40B4-BE49-F238E27FC236}">
              <a16:creationId xmlns:a16="http://schemas.microsoft.com/office/drawing/2014/main" id="{33F9AE86-11AC-4267-91C4-F70E404F0E0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09" name="Text Box 4">
          <a:extLst>
            <a:ext uri="{FF2B5EF4-FFF2-40B4-BE49-F238E27FC236}">
              <a16:creationId xmlns:a16="http://schemas.microsoft.com/office/drawing/2014/main" id="{2369B8E0-C4EA-46D1-8022-FECA41FA22C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10" name="Text Box 6">
          <a:extLst>
            <a:ext uri="{FF2B5EF4-FFF2-40B4-BE49-F238E27FC236}">
              <a16:creationId xmlns:a16="http://schemas.microsoft.com/office/drawing/2014/main" id="{A12675F8-B35C-4835-BE72-D882B6D470A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11" name="Text Box 4">
          <a:extLst>
            <a:ext uri="{FF2B5EF4-FFF2-40B4-BE49-F238E27FC236}">
              <a16:creationId xmlns:a16="http://schemas.microsoft.com/office/drawing/2014/main" id="{1B1AD962-EC65-45D9-A85C-F4F0BF094DF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12" name="Text Box 6">
          <a:extLst>
            <a:ext uri="{FF2B5EF4-FFF2-40B4-BE49-F238E27FC236}">
              <a16:creationId xmlns:a16="http://schemas.microsoft.com/office/drawing/2014/main" id="{FC3CC760-EF81-4D05-BE5D-EA5330E9E19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13" name="Text Box 4">
          <a:extLst>
            <a:ext uri="{FF2B5EF4-FFF2-40B4-BE49-F238E27FC236}">
              <a16:creationId xmlns:a16="http://schemas.microsoft.com/office/drawing/2014/main" id="{5AB12C90-BA91-4515-9940-C7B76997111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14" name="Text Box 6">
          <a:extLst>
            <a:ext uri="{FF2B5EF4-FFF2-40B4-BE49-F238E27FC236}">
              <a16:creationId xmlns:a16="http://schemas.microsoft.com/office/drawing/2014/main" id="{A056611E-EE44-42F3-9437-0FB92A02516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15" name="Text Box 4">
          <a:extLst>
            <a:ext uri="{FF2B5EF4-FFF2-40B4-BE49-F238E27FC236}">
              <a16:creationId xmlns:a16="http://schemas.microsoft.com/office/drawing/2014/main" id="{57D8AD8B-56A2-4DC7-BD95-5A678FDDD5D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16" name="Text Box 6">
          <a:extLst>
            <a:ext uri="{FF2B5EF4-FFF2-40B4-BE49-F238E27FC236}">
              <a16:creationId xmlns:a16="http://schemas.microsoft.com/office/drawing/2014/main" id="{AB1DA483-512A-4BF7-A0C6-E6D94DF333B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17" name="Text Box 4">
          <a:extLst>
            <a:ext uri="{FF2B5EF4-FFF2-40B4-BE49-F238E27FC236}">
              <a16:creationId xmlns:a16="http://schemas.microsoft.com/office/drawing/2014/main" id="{0B2A4EE4-2A10-46E3-83BE-0B3EB0B709C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18" name="Text Box 6">
          <a:extLst>
            <a:ext uri="{FF2B5EF4-FFF2-40B4-BE49-F238E27FC236}">
              <a16:creationId xmlns:a16="http://schemas.microsoft.com/office/drawing/2014/main" id="{DB49BCFE-380E-4B71-8EA5-48E4304C84B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19" name="Text Box 4">
          <a:extLst>
            <a:ext uri="{FF2B5EF4-FFF2-40B4-BE49-F238E27FC236}">
              <a16:creationId xmlns:a16="http://schemas.microsoft.com/office/drawing/2014/main" id="{0C0ADDC4-2C5B-4D72-9E61-F12C33F7CCB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20" name="Text Box 6">
          <a:extLst>
            <a:ext uri="{FF2B5EF4-FFF2-40B4-BE49-F238E27FC236}">
              <a16:creationId xmlns:a16="http://schemas.microsoft.com/office/drawing/2014/main" id="{60696AD4-3534-4453-A8E0-554EEDB8925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21" name="Text Box 4">
          <a:extLst>
            <a:ext uri="{FF2B5EF4-FFF2-40B4-BE49-F238E27FC236}">
              <a16:creationId xmlns:a16="http://schemas.microsoft.com/office/drawing/2014/main" id="{7FC1343A-DA36-4DAC-AE30-8A1A74F5826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22" name="Text Box 6">
          <a:extLst>
            <a:ext uri="{FF2B5EF4-FFF2-40B4-BE49-F238E27FC236}">
              <a16:creationId xmlns:a16="http://schemas.microsoft.com/office/drawing/2014/main" id="{9CB9D74B-DA74-4C54-9D29-8BF40FEF12F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223" name="Text Box 4">
          <a:extLst>
            <a:ext uri="{FF2B5EF4-FFF2-40B4-BE49-F238E27FC236}">
              <a16:creationId xmlns:a16="http://schemas.microsoft.com/office/drawing/2014/main" id="{3053137F-94DC-459A-AE5C-F57513B8D56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224" name="Text Box 6">
          <a:extLst>
            <a:ext uri="{FF2B5EF4-FFF2-40B4-BE49-F238E27FC236}">
              <a16:creationId xmlns:a16="http://schemas.microsoft.com/office/drawing/2014/main" id="{5A6D2115-B45C-4A15-A6C7-E26E94B2BDA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225" name="Text Box 4">
          <a:extLst>
            <a:ext uri="{FF2B5EF4-FFF2-40B4-BE49-F238E27FC236}">
              <a16:creationId xmlns:a16="http://schemas.microsoft.com/office/drawing/2014/main" id="{E57B1F41-4227-4A17-8C8F-090D95F239D3}"/>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226" name="Text Box 6">
          <a:extLst>
            <a:ext uri="{FF2B5EF4-FFF2-40B4-BE49-F238E27FC236}">
              <a16:creationId xmlns:a16="http://schemas.microsoft.com/office/drawing/2014/main" id="{D31FDA8D-40BC-46D0-89D2-9110E5C39EB1}"/>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227" name="Text Box 4">
          <a:extLst>
            <a:ext uri="{FF2B5EF4-FFF2-40B4-BE49-F238E27FC236}">
              <a16:creationId xmlns:a16="http://schemas.microsoft.com/office/drawing/2014/main" id="{12F7FC77-0D42-41AF-8D13-5CC8766E099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228" name="Text Box 6">
          <a:extLst>
            <a:ext uri="{FF2B5EF4-FFF2-40B4-BE49-F238E27FC236}">
              <a16:creationId xmlns:a16="http://schemas.microsoft.com/office/drawing/2014/main" id="{5B3C62D2-DD61-45B4-A649-9BDCB819826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229" name="Text Box 4">
          <a:extLst>
            <a:ext uri="{FF2B5EF4-FFF2-40B4-BE49-F238E27FC236}">
              <a16:creationId xmlns:a16="http://schemas.microsoft.com/office/drawing/2014/main" id="{7B7632F9-934C-4E4E-852B-AB52A25D7AD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230" name="Text Box 6">
          <a:extLst>
            <a:ext uri="{FF2B5EF4-FFF2-40B4-BE49-F238E27FC236}">
              <a16:creationId xmlns:a16="http://schemas.microsoft.com/office/drawing/2014/main" id="{95F0C6B7-C5C1-4AE6-B7B6-08D850A2E6C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231" name="Text Box 4">
          <a:extLst>
            <a:ext uri="{FF2B5EF4-FFF2-40B4-BE49-F238E27FC236}">
              <a16:creationId xmlns:a16="http://schemas.microsoft.com/office/drawing/2014/main" id="{22F8246E-10EB-46A9-B921-07B83B353A8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232" name="Text Box 6">
          <a:extLst>
            <a:ext uri="{FF2B5EF4-FFF2-40B4-BE49-F238E27FC236}">
              <a16:creationId xmlns:a16="http://schemas.microsoft.com/office/drawing/2014/main" id="{92F6E4D3-AF33-4CB3-8ACD-838F76D809D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33" name="Text Box 4">
          <a:extLst>
            <a:ext uri="{FF2B5EF4-FFF2-40B4-BE49-F238E27FC236}">
              <a16:creationId xmlns:a16="http://schemas.microsoft.com/office/drawing/2014/main" id="{9D14EE34-61EA-4B8C-9FB5-1816CE72F79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34" name="Text Box 6">
          <a:extLst>
            <a:ext uri="{FF2B5EF4-FFF2-40B4-BE49-F238E27FC236}">
              <a16:creationId xmlns:a16="http://schemas.microsoft.com/office/drawing/2014/main" id="{65A5A4C6-46EA-49B2-904A-F8325121539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35" name="Text Box 4">
          <a:extLst>
            <a:ext uri="{FF2B5EF4-FFF2-40B4-BE49-F238E27FC236}">
              <a16:creationId xmlns:a16="http://schemas.microsoft.com/office/drawing/2014/main" id="{674D7759-5F03-4D72-A864-3340C58FE4B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36" name="Text Box 6">
          <a:extLst>
            <a:ext uri="{FF2B5EF4-FFF2-40B4-BE49-F238E27FC236}">
              <a16:creationId xmlns:a16="http://schemas.microsoft.com/office/drawing/2014/main" id="{A3D80E3B-70CB-4FCF-BD67-DA55D4C5746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37" name="Text Box 4">
          <a:extLst>
            <a:ext uri="{FF2B5EF4-FFF2-40B4-BE49-F238E27FC236}">
              <a16:creationId xmlns:a16="http://schemas.microsoft.com/office/drawing/2014/main" id="{8B5FAB58-EFB7-49A8-864B-9393CEFBCC6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38" name="Text Box 6">
          <a:extLst>
            <a:ext uri="{FF2B5EF4-FFF2-40B4-BE49-F238E27FC236}">
              <a16:creationId xmlns:a16="http://schemas.microsoft.com/office/drawing/2014/main" id="{930E9C5B-8A33-47F8-AE28-21395B6A220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39" name="Text Box 4">
          <a:extLst>
            <a:ext uri="{FF2B5EF4-FFF2-40B4-BE49-F238E27FC236}">
              <a16:creationId xmlns:a16="http://schemas.microsoft.com/office/drawing/2014/main" id="{807C3AF2-4978-4041-9057-677708F5805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40" name="Text Box 6">
          <a:extLst>
            <a:ext uri="{FF2B5EF4-FFF2-40B4-BE49-F238E27FC236}">
              <a16:creationId xmlns:a16="http://schemas.microsoft.com/office/drawing/2014/main" id="{9BD99EF7-2976-4437-AB49-B521BB55C26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41" name="Text Box 4">
          <a:extLst>
            <a:ext uri="{FF2B5EF4-FFF2-40B4-BE49-F238E27FC236}">
              <a16:creationId xmlns:a16="http://schemas.microsoft.com/office/drawing/2014/main" id="{21950388-E2F9-4D80-B93E-BEE3411C62A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42" name="Text Box 6">
          <a:extLst>
            <a:ext uri="{FF2B5EF4-FFF2-40B4-BE49-F238E27FC236}">
              <a16:creationId xmlns:a16="http://schemas.microsoft.com/office/drawing/2014/main" id="{DD8C7A7B-AA7B-47D2-9FDC-CB39EAE1F84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43" name="Text Box 4">
          <a:extLst>
            <a:ext uri="{FF2B5EF4-FFF2-40B4-BE49-F238E27FC236}">
              <a16:creationId xmlns:a16="http://schemas.microsoft.com/office/drawing/2014/main" id="{184818F1-4D69-4D85-86AE-EF3B883CA8B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44" name="Text Box 6">
          <a:extLst>
            <a:ext uri="{FF2B5EF4-FFF2-40B4-BE49-F238E27FC236}">
              <a16:creationId xmlns:a16="http://schemas.microsoft.com/office/drawing/2014/main" id="{886BEE58-F58F-49E6-B600-11E9A320709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45" name="Text Box 4">
          <a:extLst>
            <a:ext uri="{FF2B5EF4-FFF2-40B4-BE49-F238E27FC236}">
              <a16:creationId xmlns:a16="http://schemas.microsoft.com/office/drawing/2014/main" id="{EA673762-8E76-468F-8B54-CB9AF676F14E}"/>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46" name="Text Box 6">
          <a:extLst>
            <a:ext uri="{FF2B5EF4-FFF2-40B4-BE49-F238E27FC236}">
              <a16:creationId xmlns:a16="http://schemas.microsoft.com/office/drawing/2014/main" id="{34BE3BE1-2E68-4367-AFD4-C5A930CDE70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47" name="Text Box 4">
          <a:extLst>
            <a:ext uri="{FF2B5EF4-FFF2-40B4-BE49-F238E27FC236}">
              <a16:creationId xmlns:a16="http://schemas.microsoft.com/office/drawing/2014/main" id="{45C5BD58-B200-47BA-9DF0-4B9B67637D0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48" name="Text Box 6">
          <a:extLst>
            <a:ext uri="{FF2B5EF4-FFF2-40B4-BE49-F238E27FC236}">
              <a16:creationId xmlns:a16="http://schemas.microsoft.com/office/drawing/2014/main" id="{5415B931-1D3F-416F-8858-E106FE2287C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49" name="Text Box 4">
          <a:extLst>
            <a:ext uri="{FF2B5EF4-FFF2-40B4-BE49-F238E27FC236}">
              <a16:creationId xmlns:a16="http://schemas.microsoft.com/office/drawing/2014/main" id="{0C082159-E6F9-41AB-913A-FF5D1BD1D9B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50" name="Text Box 6">
          <a:extLst>
            <a:ext uri="{FF2B5EF4-FFF2-40B4-BE49-F238E27FC236}">
              <a16:creationId xmlns:a16="http://schemas.microsoft.com/office/drawing/2014/main" id="{3B433E43-4E92-41F5-B4A8-F0982D0DF78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51" name="Text Box 4">
          <a:extLst>
            <a:ext uri="{FF2B5EF4-FFF2-40B4-BE49-F238E27FC236}">
              <a16:creationId xmlns:a16="http://schemas.microsoft.com/office/drawing/2014/main" id="{54E2E3F6-E3B1-40D1-B620-05580F101B7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52" name="Text Box 6">
          <a:extLst>
            <a:ext uri="{FF2B5EF4-FFF2-40B4-BE49-F238E27FC236}">
              <a16:creationId xmlns:a16="http://schemas.microsoft.com/office/drawing/2014/main" id="{DB9F420A-8A2C-4A58-A5BE-3F1166D239F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53" name="Text Box 4">
          <a:extLst>
            <a:ext uri="{FF2B5EF4-FFF2-40B4-BE49-F238E27FC236}">
              <a16:creationId xmlns:a16="http://schemas.microsoft.com/office/drawing/2014/main" id="{BCBE1702-1E1C-4F22-96FB-1C9F3602BEE9}"/>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54" name="Text Box 6">
          <a:extLst>
            <a:ext uri="{FF2B5EF4-FFF2-40B4-BE49-F238E27FC236}">
              <a16:creationId xmlns:a16="http://schemas.microsoft.com/office/drawing/2014/main" id="{DC08F7B1-F9A3-43CB-B70A-5380DBDA2E65}"/>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55" name="Text Box 4">
          <a:extLst>
            <a:ext uri="{FF2B5EF4-FFF2-40B4-BE49-F238E27FC236}">
              <a16:creationId xmlns:a16="http://schemas.microsoft.com/office/drawing/2014/main" id="{836DF5F8-E85D-4827-9578-27F49843202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56" name="Text Box 6">
          <a:extLst>
            <a:ext uri="{FF2B5EF4-FFF2-40B4-BE49-F238E27FC236}">
              <a16:creationId xmlns:a16="http://schemas.microsoft.com/office/drawing/2014/main" id="{79B5923A-C0EF-4B1E-B0B8-B55E72B5495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57" name="Text Box 4">
          <a:extLst>
            <a:ext uri="{FF2B5EF4-FFF2-40B4-BE49-F238E27FC236}">
              <a16:creationId xmlns:a16="http://schemas.microsoft.com/office/drawing/2014/main" id="{E39CA89E-53EF-497B-8BE9-D43ECED41C1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58" name="Text Box 6">
          <a:extLst>
            <a:ext uri="{FF2B5EF4-FFF2-40B4-BE49-F238E27FC236}">
              <a16:creationId xmlns:a16="http://schemas.microsoft.com/office/drawing/2014/main" id="{D1B9C843-D77B-47A1-8ADF-232024C09FF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59" name="Text Box 4">
          <a:extLst>
            <a:ext uri="{FF2B5EF4-FFF2-40B4-BE49-F238E27FC236}">
              <a16:creationId xmlns:a16="http://schemas.microsoft.com/office/drawing/2014/main" id="{04E1CC98-F625-4498-BE41-5BC9D130422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60" name="Text Box 6">
          <a:extLst>
            <a:ext uri="{FF2B5EF4-FFF2-40B4-BE49-F238E27FC236}">
              <a16:creationId xmlns:a16="http://schemas.microsoft.com/office/drawing/2014/main" id="{462D066C-219A-4660-B23D-7B8FF98BC5F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61" name="Text Box 4">
          <a:extLst>
            <a:ext uri="{FF2B5EF4-FFF2-40B4-BE49-F238E27FC236}">
              <a16:creationId xmlns:a16="http://schemas.microsoft.com/office/drawing/2014/main" id="{D0929CAB-27F9-4CB7-888B-54D4B52B910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62" name="Text Box 6">
          <a:extLst>
            <a:ext uri="{FF2B5EF4-FFF2-40B4-BE49-F238E27FC236}">
              <a16:creationId xmlns:a16="http://schemas.microsoft.com/office/drawing/2014/main" id="{3B67D980-B398-4C1C-BEEB-4545C0669E2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263" name="Text Box 4">
          <a:extLst>
            <a:ext uri="{FF2B5EF4-FFF2-40B4-BE49-F238E27FC236}">
              <a16:creationId xmlns:a16="http://schemas.microsoft.com/office/drawing/2014/main" id="{C661860C-F22E-45D6-9F19-5E5875B6E0DD}"/>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264" name="Text Box 6">
          <a:extLst>
            <a:ext uri="{FF2B5EF4-FFF2-40B4-BE49-F238E27FC236}">
              <a16:creationId xmlns:a16="http://schemas.microsoft.com/office/drawing/2014/main" id="{29098656-558D-4F85-B526-B11A9C1C8CA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65" name="Text Box 4">
          <a:extLst>
            <a:ext uri="{FF2B5EF4-FFF2-40B4-BE49-F238E27FC236}">
              <a16:creationId xmlns:a16="http://schemas.microsoft.com/office/drawing/2014/main" id="{33FB9BEE-7431-43B8-9C69-F4491137702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66" name="Text Box 6">
          <a:extLst>
            <a:ext uri="{FF2B5EF4-FFF2-40B4-BE49-F238E27FC236}">
              <a16:creationId xmlns:a16="http://schemas.microsoft.com/office/drawing/2014/main" id="{CE77FA27-9C1F-4DD3-B622-8A6B3AF8056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67" name="Text Box 4">
          <a:extLst>
            <a:ext uri="{FF2B5EF4-FFF2-40B4-BE49-F238E27FC236}">
              <a16:creationId xmlns:a16="http://schemas.microsoft.com/office/drawing/2014/main" id="{361561AC-3824-407B-99A1-E01A1C47B5E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68" name="Text Box 6">
          <a:extLst>
            <a:ext uri="{FF2B5EF4-FFF2-40B4-BE49-F238E27FC236}">
              <a16:creationId xmlns:a16="http://schemas.microsoft.com/office/drawing/2014/main" id="{C4F94330-12D4-4F7A-9DE3-2F93D563DF7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69" name="Text Box 4">
          <a:extLst>
            <a:ext uri="{FF2B5EF4-FFF2-40B4-BE49-F238E27FC236}">
              <a16:creationId xmlns:a16="http://schemas.microsoft.com/office/drawing/2014/main" id="{FFB4E624-32D3-4F8A-A8A9-A1B9EA351BA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270" name="Text Box 6">
          <a:extLst>
            <a:ext uri="{FF2B5EF4-FFF2-40B4-BE49-F238E27FC236}">
              <a16:creationId xmlns:a16="http://schemas.microsoft.com/office/drawing/2014/main" id="{650E2C01-E2B2-4732-852E-CD4C8F3FE29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71" name="Text Box 4">
          <a:extLst>
            <a:ext uri="{FF2B5EF4-FFF2-40B4-BE49-F238E27FC236}">
              <a16:creationId xmlns:a16="http://schemas.microsoft.com/office/drawing/2014/main" id="{7F6B87B3-5F4A-4AC7-846C-F1B82067B8B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72" name="Text Box 6">
          <a:extLst>
            <a:ext uri="{FF2B5EF4-FFF2-40B4-BE49-F238E27FC236}">
              <a16:creationId xmlns:a16="http://schemas.microsoft.com/office/drawing/2014/main" id="{9E4846B1-851D-4131-9FB0-AC31E186000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73" name="Text Box 4">
          <a:extLst>
            <a:ext uri="{FF2B5EF4-FFF2-40B4-BE49-F238E27FC236}">
              <a16:creationId xmlns:a16="http://schemas.microsoft.com/office/drawing/2014/main" id="{4B87F1AE-2832-4418-B691-5CA0BF251F4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74" name="Text Box 6">
          <a:extLst>
            <a:ext uri="{FF2B5EF4-FFF2-40B4-BE49-F238E27FC236}">
              <a16:creationId xmlns:a16="http://schemas.microsoft.com/office/drawing/2014/main" id="{C172D2FF-D7B4-4229-9F8A-72A63603BB5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75" name="Text Box 4">
          <a:extLst>
            <a:ext uri="{FF2B5EF4-FFF2-40B4-BE49-F238E27FC236}">
              <a16:creationId xmlns:a16="http://schemas.microsoft.com/office/drawing/2014/main" id="{8A3E291F-1C5E-44C9-9EB1-CFB57E783BE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76" name="Text Box 6">
          <a:extLst>
            <a:ext uri="{FF2B5EF4-FFF2-40B4-BE49-F238E27FC236}">
              <a16:creationId xmlns:a16="http://schemas.microsoft.com/office/drawing/2014/main" id="{2C36EC0D-6C97-49CC-92E0-B3A7861F147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77" name="Text Box 4">
          <a:extLst>
            <a:ext uri="{FF2B5EF4-FFF2-40B4-BE49-F238E27FC236}">
              <a16:creationId xmlns:a16="http://schemas.microsoft.com/office/drawing/2014/main" id="{7D534048-F2CF-4E4B-84D2-00F70E2A987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78" name="Text Box 6">
          <a:extLst>
            <a:ext uri="{FF2B5EF4-FFF2-40B4-BE49-F238E27FC236}">
              <a16:creationId xmlns:a16="http://schemas.microsoft.com/office/drawing/2014/main" id="{400CAC65-C7BC-4A7C-9549-F5283F7CEF61}"/>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79" name="Text Box 4">
          <a:extLst>
            <a:ext uri="{FF2B5EF4-FFF2-40B4-BE49-F238E27FC236}">
              <a16:creationId xmlns:a16="http://schemas.microsoft.com/office/drawing/2014/main" id="{5CDEB8E2-3177-4980-999E-6485BD650A0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80" name="Text Box 6">
          <a:extLst>
            <a:ext uri="{FF2B5EF4-FFF2-40B4-BE49-F238E27FC236}">
              <a16:creationId xmlns:a16="http://schemas.microsoft.com/office/drawing/2014/main" id="{1278C14E-3746-4E1C-A47F-B0A7B7D6F1F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81" name="Text Box 4">
          <a:extLst>
            <a:ext uri="{FF2B5EF4-FFF2-40B4-BE49-F238E27FC236}">
              <a16:creationId xmlns:a16="http://schemas.microsoft.com/office/drawing/2014/main" id="{9D328892-B9D2-450C-951A-7661C5A83EF9}"/>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82" name="Text Box 6">
          <a:extLst>
            <a:ext uri="{FF2B5EF4-FFF2-40B4-BE49-F238E27FC236}">
              <a16:creationId xmlns:a16="http://schemas.microsoft.com/office/drawing/2014/main" id="{F49F60A1-60A9-4E24-B647-48B25DF1D40E}"/>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83" name="Text Box 4">
          <a:extLst>
            <a:ext uri="{FF2B5EF4-FFF2-40B4-BE49-F238E27FC236}">
              <a16:creationId xmlns:a16="http://schemas.microsoft.com/office/drawing/2014/main" id="{09C46E53-5DB9-4C42-B8AD-3F84C79B093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84" name="Text Box 6">
          <a:extLst>
            <a:ext uri="{FF2B5EF4-FFF2-40B4-BE49-F238E27FC236}">
              <a16:creationId xmlns:a16="http://schemas.microsoft.com/office/drawing/2014/main" id="{14E6A1A7-3579-4B0D-8569-36EA52DE42B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85" name="Text Box 4">
          <a:extLst>
            <a:ext uri="{FF2B5EF4-FFF2-40B4-BE49-F238E27FC236}">
              <a16:creationId xmlns:a16="http://schemas.microsoft.com/office/drawing/2014/main" id="{834E69C1-4EB9-486E-AECB-B6F9BA1B871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86" name="Text Box 6">
          <a:extLst>
            <a:ext uri="{FF2B5EF4-FFF2-40B4-BE49-F238E27FC236}">
              <a16:creationId xmlns:a16="http://schemas.microsoft.com/office/drawing/2014/main" id="{56550409-A45A-45DD-A05C-42145DCADC6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87" name="Text Box 4">
          <a:extLst>
            <a:ext uri="{FF2B5EF4-FFF2-40B4-BE49-F238E27FC236}">
              <a16:creationId xmlns:a16="http://schemas.microsoft.com/office/drawing/2014/main" id="{6B728FF6-0114-42FB-9F6D-8E78D4348FC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288" name="Text Box 6">
          <a:extLst>
            <a:ext uri="{FF2B5EF4-FFF2-40B4-BE49-F238E27FC236}">
              <a16:creationId xmlns:a16="http://schemas.microsoft.com/office/drawing/2014/main" id="{EA7E89BE-55D5-4EB7-8328-1335A1B8846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89" name="Text Box 4">
          <a:extLst>
            <a:ext uri="{FF2B5EF4-FFF2-40B4-BE49-F238E27FC236}">
              <a16:creationId xmlns:a16="http://schemas.microsoft.com/office/drawing/2014/main" id="{7030BEDF-C000-4269-8A27-3A5C8005990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90" name="Text Box 6">
          <a:extLst>
            <a:ext uri="{FF2B5EF4-FFF2-40B4-BE49-F238E27FC236}">
              <a16:creationId xmlns:a16="http://schemas.microsoft.com/office/drawing/2014/main" id="{DA63B49B-FE53-4602-AA1F-D9CF55F3C35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91" name="Text Box 4">
          <a:extLst>
            <a:ext uri="{FF2B5EF4-FFF2-40B4-BE49-F238E27FC236}">
              <a16:creationId xmlns:a16="http://schemas.microsoft.com/office/drawing/2014/main" id="{6AED52D6-EF84-44FA-8078-1726470529E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292" name="Text Box 6">
          <a:extLst>
            <a:ext uri="{FF2B5EF4-FFF2-40B4-BE49-F238E27FC236}">
              <a16:creationId xmlns:a16="http://schemas.microsoft.com/office/drawing/2014/main" id="{078FA761-A931-416E-B332-867B3480F0C9}"/>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93" name="Text Box 4">
          <a:extLst>
            <a:ext uri="{FF2B5EF4-FFF2-40B4-BE49-F238E27FC236}">
              <a16:creationId xmlns:a16="http://schemas.microsoft.com/office/drawing/2014/main" id="{96A43CDC-206A-40A3-A312-5F7DB23DA44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294" name="Text Box 6">
          <a:extLst>
            <a:ext uri="{FF2B5EF4-FFF2-40B4-BE49-F238E27FC236}">
              <a16:creationId xmlns:a16="http://schemas.microsoft.com/office/drawing/2014/main" id="{F3E3767A-14EF-4AB0-80F9-4ECBF009DFF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95" name="Text Box 4">
          <a:extLst>
            <a:ext uri="{FF2B5EF4-FFF2-40B4-BE49-F238E27FC236}">
              <a16:creationId xmlns:a16="http://schemas.microsoft.com/office/drawing/2014/main" id="{5F9206C9-FF69-4F26-A6C7-3915A001E52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296" name="Text Box 6">
          <a:extLst>
            <a:ext uri="{FF2B5EF4-FFF2-40B4-BE49-F238E27FC236}">
              <a16:creationId xmlns:a16="http://schemas.microsoft.com/office/drawing/2014/main" id="{71D0E0B5-CC18-4AC9-864C-FEDD66F9B7E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97" name="Text Box 4">
          <a:extLst>
            <a:ext uri="{FF2B5EF4-FFF2-40B4-BE49-F238E27FC236}">
              <a16:creationId xmlns:a16="http://schemas.microsoft.com/office/drawing/2014/main" id="{B43A992E-61C1-413D-9376-4C163F66B51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298" name="Text Box 6">
          <a:extLst>
            <a:ext uri="{FF2B5EF4-FFF2-40B4-BE49-F238E27FC236}">
              <a16:creationId xmlns:a16="http://schemas.microsoft.com/office/drawing/2014/main" id="{FEC447E0-F04D-4827-A00F-EE845A20752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299" name="Text Box 4">
          <a:extLst>
            <a:ext uri="{FF2B5EF4-FFF2-40B4-BE49-F238E27FC236}">
              <a16:creationId xmlns:a16="http://schemas.microsoft.com/office/drawing/2014/main" id="{582643AA-9730-4C8E-A0CC-34C52AD24F44}"/>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300" name="Text Box 6">
          <a:extLst>
            <a:ext uri="{FF2B5EF4-FFF2-40B4-BE49-F238E27FC236}">
              <a16:creationId xmlns:a16="http://schemas.microsoft.com/office/drawing/2014/main" id="{E83CBFD1-0465-4A1E-B63E-6FA01D1E9C8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301" name="Text Box 4">
          <a:extLst>
            <a:ext uri="{FF2B5EF4-FFF2-40B4-BE49-F238E27FC236}">
              <a16:creationId xmlns:a16="http://schemas.microsoft.com/office/drawing/2014/main" id="{D6418C6A-C098-4F6E-B964-8137CCB82E5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302" name="Text Box 6">
          <a:extLst>
            <a:ext uri="{FF2B5EF4-FFF2-40B4-BE49-F238E27FC236}">
              <a16:creationId xmlns:a16="http://schemas.microsoft.com/office/drawing/2014/main" id="{9BEF0D88-6D77-4F42-A6BE-BFF2FC052CE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303" name="Text Box 4">
          <a:extLst>
            <a:ext uri="{FF2B5EF4-FFF2-40B4-BE49-F238E27FC236}">
              <a16:creationId xmlns:a16="http://schemas.microsoft.com/office/drawing/2014/main" id="{4E2E16D5-DD32-40BF-83C0-E6E5402BFFEA}"/>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304" name="Text Box 6">
          <a:extLst>
            <a:ext uri="{FF2B5EF4-FFF2-40B4-BE49-F238E27FC236}">
              <a16:creationId xmlns:a16="http://schemas.microsoft.com/office/drawing/2014/main" id="{13C759A7-1AEA-4DF5-B038-34CD33D72A7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05" name="Text Box 4">
          <a:extLst>
            <a:ext uri="{FF2B5EF4-FFF2-40B4-BE49-F238E27FC236}">
              <a16:creationId xmlns:a16="http://schemas.microsoft.com/office/drawing/2014/main" id="{D60675E0-AB1B-4576-9F57-454728FC0B1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06" name="Text Box 6">
          <a:extLst>
            <a:ext uri="{FF2B5EF4-FFF2-40B4-BE49-F238E27FC236}">
              <a16:creationId xmlns:a16="http://schemas.microsoft.com/office/drawing/2014/main" id="{5CD5AFFF-53CB-48C7-A276-722176A633D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07" name="Text Box 4">
          <a:extLst>
            <a:ext uri="{FF2B5EF4-FFF2-40B4-BE49-F238E27FC236}">
              <a16:creationId xmlns:a16="http://schemas.microsoft.com/office/drawing/2014/main" id="{021839E0-65DD-479D-BA3D-E246DE7D6DC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08" name="Text Box 6">
          <a:extLst>
            <a:ext uri="{FF2B5EF4-FFF2-40B4-BE49-F238E27FC236}">
              <a16:creationId xmlns:a16="http://schemas.microsoft.com/office/drawing/2014/main" id="{F7516C6D-3071-40B6-A3C2-C1F9FA972F48}"/>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09" name="Text Box 4">
          <a:extLst>
            <a:ext uri="{FF2B5EF4-FFF2-40B4-BE49-F238E27FC236}">
              <a16:creationId xmlns:a16="http://schemas.microsoft.com/office/drawing/2014/main" id="{C09328B9-6DC7-43DB-9E07-89E3CA156F5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10" name="Text Box 6">
          <a:extLst>
            <a:ext uri="{FF2B5EF4-FFF2-40B4-BE49-F238E27FC236}">
              <a16:creationId xmlns:a16="http://schemas.microsoft.com/office/drawing/2014/main" id="{010F1C4D-5AB7-4DF3-89DD-8EF7CA595A1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311" name="Text Box 4">
          <a:extLst>
            <a:ext uri="{FF2B5EF4-FFF2-40B4-BE49-F238E27FC236}">
              <a16:creationId xmlns:a16="http://schemas.microsoft.com/office/drawing/2014/main" id="{07DF818E-5911-4557-92B6-F4ABEC99F76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312" name="Text Box 6">
          <a:extLst>
            <a:ext uri="{FF2B5EF4-FFF2-40B4-BE49-F238E27FC236}">
              <a16:creationId xmlns:a16="http://schemas.microsoft.com/office/drawing/2014/main" id="{3BE996EE-3692-46DE-BEFB-5B53EDBAD70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13" name="Text Box 4">
          <a:extLst>
            <a:ext uri="{FF2B5EF4-FFF2-40B4-BE49-F238E27FC236}">
              <a16:creationId xmlns:a16="http://schemas.microsoft.com/office/drawing/2014/main" id="{84C369E1-E853-45F5-BD6E-D42C8B95467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14" name="Text Box 6">
          <a:extLst>
            <a:ext uri="{FF2B5EF4-FFF2-40B4-BE49-F238E27FC236}">
              <a16:creationId xmlns:a16="http://schemas.microsoft.com/office/drawing/2014/main" id="{FEDF9E72-1B34-4667-AAF5-CA289F87B0C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315" name="Text Box 4">
          <a:extLst>
            <a:ext uri="{FF2B5EF4-FFF2-40B4-BE49-F238E27FC236}">
              <a16:creationId xmlns:a16="http://schemas.microsoft.com/office/drawing/2014/main" id="{0F3EA1A7-830D-436F-894D-E6AFECFA78F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316" name="Text Box 6">
          <a:extLst>
            <a:ext uri="{FF2B5EF4-FFF2-40B4-BE49-F238E27FC236}">
              <a16:creationId xmlns:a16="http://schemas.microsoft.com/office/drawing/2014/main" id="{47B387AF-CDB5-443E-A793-BDBA55E646EF}"/>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17" name="Text Box 4">
          <a:extLst>
            <a:ext uri="{FF2B5EF4-FFF2-40B4-BE49-F238E27FC236}">
              <a16:creationId xmlns:a16="http://schemas.microsoft.com/office/drawing/2014/main" id="{4C3CAC71-753E-4AD9-AD65-9411DD84A89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18" name="Text Box 6">
          <a:extLst>
            <a:ext uri="{FF2B5EF4-FFF2-40B4-BE49-F238E27FC236}">
              <a16:creationId xmlns:a16="http://schemas.microsoft.com/office/drawing/2014/main" id="{9C0D6192-D85F-4D45-A6B4-D97F94E6FF2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319" name="Text Box 4">
          <a:extLst>
            <a:ext uri="{FF2B5EF4-FFF2-40B4-BE49-F238E27FC236}">
              <a16:creationId xmlns:a16="http://schemas.microsoft.com/office/drawing/2014/main" id="{B7676897-7CA0-4516-B296-7AD39B6FA5C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320" name="Text Box 6">
          <a:extLst>
            <a:ext uri="{FF2B5EF4-FFF2-40B4-BE49-F238E27FC236}">
              <a16:creationId xmlns:a16="http://schemas.microsoft.com/office/drawing/2014/main" id="{A9AD66DE-6548-490A-9CF4-1693669E1F20}"/>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21" name="Text Box 4">
          <a:extLst>
            <a:ext uri="{FF2B5EF4-FFF2-40B4-BE49-F238E27FC236}">
              <a16:creationId xmlns:a16="http://schemas.microsoft.com/office/drawing/2014/main" id="{9194ABD5-EBCE-41F3-B294-877FDD79961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22" name="Text Box 6">
          <a:extLst>
            <a:ext uri="{FF2B5EF4-FFF2-40B4-BE49-F238E27FC236}">
              <a16:creationId xmlns:a16="http://schemas.microsoft.com/office/drawing/2014/main" id="{218E4533-1E31-48AE-8875-12F7D19BDB1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23" name="Text Box 4">
          <a:extLst>
            <a:ext uri="{FF2B5EF4-FFF2-40B4-BE49-F238E27FC236}">
              <a16:creationId xmlns:a16="http://schemas.microsoft.com/office/drawing/2014/main" id="{AF8FCA7F-95A0-4F71-AFD5-4A8B6D3C9F1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24" name="Text Box 6">
          <a:extLst>
            <a:ext uri="{FF2B5EF4-FFF2-40B4-BE49-F238E27FC236}">
              <a16:creationId xmlns:a16="http://schemas.microsoft.com/office/drawing/2014/main" id="{2D00CEE4-4A35-4EA2-86BD-741433B0935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325" name="Text Box 4">
          <a:extLst>
            <a:ext uri="{FF2B5EF4-FFF2-40B4-BE49-F238E27FC236}">
              <a16:creationId xmlns:a16="http://schemas.microsoft.com/office/drawing/2014/main" id="{8A1B9A94-FDCC-4782-B10C-07E4044E0DE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326" name="Text Box 6">
          <a:extLst>
            <a:ext uri="{FF2B5EF4-FFF2-40B4-BE49-F238E27FC236}">
              <a16:creationId xmlns:a16="http://schemas.microsoft.com/office/drawing/2014/main" id="{F0FD1445-79A6-4D4A-A693-2E04595CB17B}"/>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27" name="Text Box 4">
          <a:extLst>
            <a:ext uri="{FF2B5EF4-FFF2-40B4-BE49-F238E27FC236}">
              <a16:creationId xmlns:a16="http://schemas.microsoft.com/office/drawing/2014/main" id="{BAB89EFD-90A4-49CF-9A7E-81B0B1A2DE4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28" name="Text Box 6">
          <a:extLst>
            <a:ext uri="{FF2B5EF4-FFF2-40B4-BE49-F238E27FC236}">
              <a16:creationId xmlns:a16="http://schemas.microsoft.com/office/drawing/2014/main" id="{C0959840-6F74-440F-9D17-2D4BDB328E2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329" name="Text Box 4">
          <a:extLst>
            <a:ext uri="{FF2B5EF4-FFF2-40B4-BE49-F238E27FC236}">
              <a16:creationId xmlns:a16="http://schemas.microsoft.com/office/drawing/2014/main" id="{AF92B6C2-7DF2-4853-A095-5D63ED7D777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330" name="Text Box 6">
          <a:extLst>
            <a:ext uri="{FF2B5EF4-FFF2-40B4-BE49-F238E27FC236}">
              <a16:creationId xmlns:a16="http://schemas.microsoft.com/office/drawing/2014/main" id="{2BBBBD71-D3A7-4926-BD10-29DC83E9F0A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31" name="Text Box 4">
          <a:extLst>
            <a:ext uri="{FF2B5EF4-FFF2-40B4-BE49-F238E27FC236}">
              <a16:creationId xmlns:a16="http://schemas.microsoft.com/office/drawing/2014/main" id="{57143B2D-DF55-488E-9E31-A7156C68C4C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332" name="Text Box 6">
          <a:extLst>
            <a:ext uri="{FF2B5EF4-FFF2-40B4-BE49-F238E27FC236}">
              <a16:creationId xmlns:a16="http://schemas.microsoft.com/office/drawing/2014/main" id="{44F66132-63B6-4BFC-B445-69DF95855F6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333" name="Text Box 4">
          <a:extLst>
            <a:ext uri="{FF2B5EF4-FFF2-40B4-BE49-F238E27FC236}">
              <a16:creationId xmlns:a16="http://schemas.microsoft.com/office/drawing/2014/main" id="{39279BF7-D7A0-45F0-B6C6-8F309C157892}"/>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334" name="Text Box 6">
          <a:extLst>
            <a:ext uri="{FF2B5EF4-FFF2-40B4-BE49-F238E27FC236}">
              <a16:creationId xmlns:a16="http://schemas.microsoft.com/office/drawing/2014/main" id="{D9FC5D20-6875-4183-AB0F-7CF7D9F9C653}"/>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35" name="Text Box 4">
          <a:extLst>
            <a:ext uri="{FF2B5EF4-FFF2-40B4-BE49-F238E27FC236}">
              <a16:creationId xmlns:a16="http://schemas.microsoft.com/office/drawing/2014/main" id="{723FD19E-E8BF-4127-B5EA-222FE36D436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36" name="Text Box 6">
          <a:extLst>
            <a:ext uri="{FF2B5EF4-FFF2-40B4-BE49-F238E27FC236}">
              <a16:creationId xmlns:a16="http://schemas.microsoft.com/office/drawing/2014/main" id="{84A6280C-19CB-40C9-8863-8B9041912C3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37" name="Text Box 4">
          <a:extLst>
            <a:ext uri="{FF2B5EF4-FFF2-40B4-BE49-F238E27FC236}">
              <a16:creationId xmlns:a16="http://schemas.microsoft.com/office/drawing/2014/main" id="{AD4F06E9-6BF2-4B68-9FEB-E5F74A29A68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38" name="Text Box 6">
          <a:extLst>
            <a:ext uri="{FF2B5EF4-FFF2-40B4-BE49-F238E27FC236}">
              <a16:creationId xmlns:a16="http://schemas.microsoft.com/office/drawing/2014/main" id="{8EB0E6AF-4565-49F6-BA72-7633D107DCB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339" name="Text Box 4">
          <a:extLst>
            <a:ext uri="{FF2B5EF4-FFF2-40B4-BE49-F238E27FC236}">
              <a16:creationId xmlns:a16="http://schemas.microsoft.com/office/drawing/2014/main" id="{F4119803-E32E-47E4-B8F9-A152E9D1EF3F}"/>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340" name="Text Box 6">
          <a:extLst>
            <a:ext uri="{FF2B5EF4-FFF2-40B4-BE49-F238E27FC236}">
              <a16:creationId xmlns:a16="http://schemas.microsoft.com/office/drawing/2014/main" id="{8122C278-B2AE-45B7-A763-1DDB8FDCB2CF}"/>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1" name="Text Box 4">
          <a:extLst>
            <a:ext uri="{FF2B5EF4-FFF2-40B4-BE49-F238E27FC236}">
              <a16:creationId xmlns:a16="http://schemas.microsoft.com/office/drawing/2014/main" id="{E74EE817-BC1C-4134-A6CE-9334F6F7764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2" name="Text Box 6">
          <a:extLst>
            <a:ext uri="{FF2B5EF4-FFF2-40B4-BE49-F238E27FC236}">
              <a16:creationId xmlns:a16="http://schemas.microsoft.com/office/drawing/2014/main" id="{6E201353-4BD5-4DAD-8EFF-3969CCA0A7A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3" name="Text Box 4">
          <a:extLst>
            <a:ext uri="{FF2B5EF4-FFF2-40B4-BE49-F238E27FC236}">
              <a16:creationId xmlns:a16="http://schemas.microsoft.com/office/drawing/2014/main" id="{23DC1123-AE5C-47DE-B26D-9CEA4A208DA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4" name="Text Box 6">
          <a:extLst>
            <a:ext uri="{FF2B5EF4-FFF2-40B4-BE49-F238E27FC236}">
              <a16:creationId xmlns:a16="http://schemas.microsoft.com/office/drawing/2014/main" id="{323D71E7-CF6C-47F9-A34D-C46585D6903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5" name="Text Box 4">
          <a:extLst>
            <a:ext uri="{FF2B5EF4-FFF2-40B4-BE49-F238E27FC236}">
              <a16:creationId xmlns:a16="http://schemas.microsoft.com/office/drawing/2014/main" id="{629FEBCB-BEC8-4A04-9417-B66FBCDB8D5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6" name="Text Box 6">
          <a:extLst>
            <a:ext uri="{FF2B5EF4-FFF2-40B4-BE49-F238E27FC236}">
              <a16:creationId xmlns:a16="http://schemas.microsoft.com/office/drawing/2014/main" id="{A49909BC-F40E-4EAC-A996-D0330867DF1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7" name="Text Box 4">
          <a:extLst>
            <a:ext uri="{FF2B5EF4-FFF2-40B4-BE49-F238E27FC236}">
              <a16:creationId xmlns:a16="http://schemas.microsoft.com/office/drawing/2014/main" id="{32C96BB9-EB90-4289-9079-1BA44AD3615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48" name="Text Box 6">
          <a:extLst>
            <a:ext uri="{FF2B5EF4-FFF2-40B4-BE49-F238E27FC236}">
              <a16:creationId xmlns:a16="http://schemas.microsoft.com/office/drawing/2014/main" id="{C5390714-14FA-4A95-A270-60E99A4AC27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349" name="Text Box 4">
          <a:extLst>
            <a:ext uri="{FF2B5EF4-FFF2-40B4-BE49-F238E27FC236}">
              <a16:creationId xmlns:a16="http://schemas.microsoft.com/office/drawing/2014/main" id="{1B05D460-C590-4130-81D4-B4B2537FC53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350" name="Text Box 6">
          <a:extLst>
            <a:ext uri="{FF2B5EF4-FFF2-40B4-BE49-F238E27FC236}">
              <a16:creationId xmlns:a16="http://schemas.microsoft.com/office/drawing/2014/main" id="{F7AD2827-0651-4982-AA70-5918EF32B3B1}"/>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51" name="Text Box 4">
          <a:extLst>
            <a:ext uri="{FF2B5EF4-FFF2-40B4-BE49-F238E27FC236}">
              <a16:creationId xmlns:a16="http://schemas.microsoft.com/office/drawing/2014/main" id="{DD4264E4-A200-4488-9195-31A8C1AFC4E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52" name="Text Box 6">
          <a:extLst>
            <a:ext uri="{FF2B5EF4-FFF2-40B4-BE49-F238E27FC236}">
              <a16:creationId xmlns:a16="http://schemas.microsoft.com/office/drawing/2014/main" id="{87EE5DF1-C948-4510-94CB-CC2515863CA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53" name="Text Box 4">
          <a:extLst>
            <a:ext uri="{FF2B5EF4-FFF2-40B4-BE49-F238E27FC236}">
              <a16:creationId xmlns:a16="http://schemas.microsoft.com/office/drawing/2014/main" id="{B6DB4305-7BBC-4201-9807-9B04DB0CA1E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54" name="Text Box 6">
          <a:extLst>
            <a:ext uri="{FF2B5EF4-FFF2-40B4-BE49-F238E27FC236}">
              <a16:creationId xmlns:a16="http://schemas.microsoft.com/office/drawing/2014/main" id="{A70DA161-5300-490A-B4EC-5349518BEFC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55" name="Text Box 4">
          <a:extLst>
            <a:ext uri="{FF2B5EF4-FFF2-40B4-BE49-F238E27FC236}">
              <a16:creationId xmlns:a16="http://schemas.microsoft.com/office/drawing/2014/main" id="{0388B292-1625-484B-9952-8F1D30BE2D3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56" name="Text Box 6">
          <a:extLst>
            <a:ext uri="{FF2B5EF4-FFF2-40B4-BE49-F238E27FC236}">
              <a16:creationId xmlns:a16="http://schemas.microsoft.com/office/drawing/2014/main" id="{3A21A7DD-D575-4CC5-AA91-BCA1562201D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57" name="Text Box 4">
          <a:extLst>
            <a:ext uri="{FF2B5EF4-FFF2-40B4-BE49-F238E27FC236}">
              <a16:creationId xmlns:a16="http://schemas.microsoft.com/office/drawing/2014/main" id="{1725CC6A-9743-4790-8E40-757A27C43833}"/>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58" name="Text Box 6">
          <a:extLst>
            <a:ext uri="{FF2B5EF4-FFF2-40B4-BE49-F238E27FC236}">
              <a16:creationId xmlns:a16="http://schemas.microsoft.com/office/drawing/2014/main" id="{4829C911-950E-4A25-B652-F5B8F1C6EBD8}"/>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59" name="Text Box 4">
          <a:extLst>
            <a:ext uri="{FF2B5EF4-FFF2-40B4-BE49-F238E27FC236}">
              <a16:creationId xmlns:a16="http://schemas.microsoft.com/office/drawing/2014/main" id="{AA90FC3A-CF97-4B91-A0C8-0FED1206679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60" name="Text Box 6">
          <a:extLst>
            <a:ext uri="{FF2B5EF4-FFF2-40B4-BE49-F238E27FC236}">
              <a16:creationId xmlns:a16="http://schemas.microsoft.com/office/drawing/2014/main" id="{75D14939-F6D4-4C88-A1D3-D97942FB426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61" name="Text Box 4">
          <a:extLst>
            <a:ext uri="{FF2B5EF4-FFF2-40B4-BE49-F238E27FC236}">
              <a16:creationId xmlns:a16="http://schemas.microsoft.com/office/drawing/2014/main" id="{3A14B681-6904-485E-9120-0F7BDCCF1A3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62" name="Text Box 6">
          <a:extLst>
            <a:ext uri="{FF2B5EF4-FFF2-40B4-BE49-F238E27FC236}">
              <a16:creationId xmlns:a16="http://schemas.microsoft.com/office/drawing/2014/main" id="{849102B4-553A-43A9-A093-298ADD0E718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63" name="Text Box 4">
          <a:extLst>
            <a:ext uri="{FF2B5EF4-FFF2-40B4-BE49-F238E27FC236}">
              <a16:creationId xmlns:a16="http://schemas.microsoft.com/office/drawing/2014/main" id="{ABD8B4D5-4DED-4B37-9AEC-059709E5BDDC}"/>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64" name="Text Box 6">
          <a:extLst>
            <a:ext uri="{FF2B5EF4-FFF2-40B4-BE49-F238E27FC236}">
              <a16:creationId xmlns:a16="http://schemas.microsoft.com/office/drawing/2014/main" id="{8F181DFF-3B51-40EE-A130-C43208C57DFE}"/>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65" name="Text Box 4">
          <a:extLst>
            <a:ext uri="{FF2B5EF4-FFF2-40B4-BE49-F238E27FC236}">
              <a16:creationId xmlns:a16="http://schemas.microsoft.com/office/drawing/2014/main" id="{F9D88477-3F7A-4EBF-954E-AA1F5192C36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66" name="Text Box 6">
          <a:extLst>
            <a:ext uri="{FF2B5EF4-FFF2-40B4-BE49-F238E27FC236}">
              <a16:creationId xmlns:a16="http://schemas.microsoft.com/office/drawing/2014/main" id="{21889EAB-B73A-437D-822C-5859474D987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67" name="Text Box 4">
          <a:extLst>
            <a:ext uri="{FF2B5EF4-FFF2-40B4-BE49-F238E27FC236}">
              <a16:creationId xmlns:a16="http://schemas.microsoft.com/office/drawing/2014/main" id="{46E1D5F6-2EB2-4115-8448-B41EFF66244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68" name="Text Box 6">
          <a:extLst>
            <a:ext uri="{FF2B5EF4-FFF2-40B4-BE49-F238E27FC236}">
              <a16:creationId xmlns:a16="http://schemas.microsoft.com/office/drawing/2014/main" id="{15E23593-C442-4F54-9158-B95FF950CEA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69" name="Text Box 4">
          <a:extLst>
            <a:ext uri="{FF2B5EF4-FFF2-40B4-BE49-F238E27FC236}">
              <a16:creationId xmlns:a16="http://schemas.microsoft.com/office/drawing/2014/main" id="{2997A368-5BF5-40B7-9AFE-932AADAEB0A1}"/>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70" name="Text Box 6">
          <a:extLst>
            <a:ext uri="{FF2B5EF4-FFF2-40B4-BE49-F238E27FC236}">
              <a16:creationId xmlns:a16="http://schemas.microsoft.com/office/drawing/2014/main" id="{A6368E2C-342A-4F09-84C9-C53AB8CFB264}"/>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71" name="Text Box 4">
          <a:extLst>
            <a:ext uri="{FF2B5EF4-FFF2-40B4-BE49-F238E27FC236}">
              <a16:creationId xmlns:a16="http://schemas.microsoft.com/office/drawing/2014/main" id="{BED5E5F2-59AB-432D-88C7-138A4F1D669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72" name="Text Box 6">
          <a:extLst>
            <a:ext uri="{FF2B5EF4-FFF2-40B4-BE49-F238E27FC236}">
              <a16:creationId xmlns:a16="http://schemas.microsoft.com/office/drawing/2014/main" id="{EB505222-CE27-4B3E-B59B-C95312BDB59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73" name="Text Box 4">
          <a:extLst>
            <a:ext uri="{FF2B5EF4-FFF2-40B4-BE49-F238E27FC236}">
              <a16:creationId xmlns:a16="http://schemas.microsoft.com/office/drawing/2014/main" id="{4AF73B25-9FD1-412F-8B30-B3673A0C11B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74" name="Text Box 6">
          <a:extLst>
            <a:ext uri="{FF2B5EF4-FFF2-40B4-BE49-F238E27FC236}">
              <a16:creationId xmlns:a16="http://schemas.microsoft.com/office/drawing/2014/main" id="{311F1EA3-BF40-4075-AFF0-74306B1B0F8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75" name="Text Box 4">
          <a:extLst>
            <a:ext uri="{FF2B5EF4-FFF2-40B4-BE49-F238E27FC236}">
              <a16:creationId xmlns:a16="http://schemas.microsoft.com/office/drawing/2014/main" id="{FF2496A2-9A98-4541-AB98-51CD6DEDA62E}"/>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76" name="Text Box 6">
          <a:extLst>
            <a:ext uri="{FF2B5EF4-FFF2-40B4-BE49-F238E27FC236}">
              <a16:creationId xmlns:a16="http://schemas.microsoft.com/office/drawing/2014/main" id="{EBC3C5A2-4FF9-4EE8-93A1-5CD170B61310}"/>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77" name="Text Box 4">
          <a:extLst>
            <a:ext uri="{FF2B5EF4-FFF2-40B4-BE49-F238E27FC236}">
              <a16:creationId xmlns:a16="http://schemas.microsoft.com/office/drawing/2014/main" id="{0FF6EC34-09B7-467A-8888-9286C93D063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78" name="Text Box 6">
          <a:extLst>
            <a:ext uri="{FF2B5EF4-FFF2-40B4-BE49-F238E27FC236}">
              <a16:creationId xmlns:a16="http://schemas.microsoft.com/office/drawing/2014/main" id="{AF72757D-9A81-40A4-95DF-FB588B66FE0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79" name="Text Box 4">
          <a:extLst>
            <a:ext uri="{FF2B5EF4-FFF2-40B4-BE49-F238E27FC236}">
              <a16:creationId xmlns:a16="http://schemas.microsoft.com/office/drawing/2014/main" id="{D7D433AE-8A4A-42C9-AA4C-64428139FAC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80" name="Text Box 6">
          <a:extLst>
            <a:ext uri="{FF2B5EF4-FFF2-40B4-BE49-F238E27FC236}">
              <a16:creationId xmlns:a16="http://schemas.microsoft.com/office/drawing/2014/main" id="{345639BF-0168-4E76-AD0A-66AA7C6CD1E6}"/>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81" name="Text Box 4">
          <a:extLst>
            <a:ext uri="{FF2B5EF4-FFF2-40B4-BE49-F238E27FC236}">
              <a16:creationId xmlns:a16="http://schemas.microsoft.com/office/drawing/2014/main" id="{652F124E-23AE-440D-8A1B-431DE03F9B96}"/>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382" name="Text Box 6">
          <a:extLst>
            <a:ext uri="{FF2B5EF4-FFF2-40B4-BE49-F238E27FC236}">
              <a16:creationId xmlns:a16="http://schemas.microsoft.com/office/drawing/2014/main" id="{78E0CE95-B433-43C4-8911-BEED80080C58}"/>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83" name="Text Box 4">
          <a:extLst>
            <a:ext uri="{FF2B5EF4-FFF2-40B4-BE49-F238E27FC236}">
              <a16:creationId xmlns:a16="http://schemas.microsoft.com/office/drawing/2014/main" id="{94C360D2-7FEF-4D31-9006-BF934C6C8F7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384" name="Text Box 6">
          <a:extLst>
            <a:ext uri="{FF2B5EF4-FFF2-40B4-BE49-F238E27FC236}">
              <a16:creationId xmlns:a16="http://schemas.microsoft.com/office/drawing/2014/main" id="{BC5CF153-1FB2-486D-B7A7-73195C15962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85" name="Text Box 4">
          <a:extLst>
            <a:ext uri="{FF2B5EF4-FFF2-40B4-BE49-F238E27FC236}">
              <a16:creationId xmlns:a16="http://schemas.microsoft.com/office/drawing/2014/main" id="{7D2D6211-7946-46BE-A204-05BC0FB3587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86" name="Text Box 6">
          <a:extLst>
            <a:ext uri="{FF2B5EF4-FFF2-40B4-BE49-F238E27FC236}">
              <a16:creationId xmlns:a16="http://schemas.microsoft.com/office/drawing/2014/main" id="{A001C3EA-7155-4F41-A34F-480797B6684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87" name="Text Box 4">
          <a:extLst>
            <a:ext uri="{FF2B5EF4-FFF2-40B4-BE49-F238E27FC236}">
              <a16:creationId xmlns:a16="http://schemas.microsoft.com/office/drawing/2014/main" id="{BE22FED2-BDEF-41CC-85E4-C9C83CDE123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388" name="Text Box 6">
          <a:extLst>
            <a:ext uri="{FF2B5EF4-FFF2-40B4-BE49-F238E27FC236}">
              <a16:creationId xmlns:a16="http://schemas.microsoft.com/office/drawing/2014/main" id="{0B91B64A-654A-4587-A07C-C917E3F6474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89" name="Text Box 4">
          <a:extLst>
            <a:ext uri="{FF2B5EF4-FFF2-40B4-BE49-F238E27FC236}">
              <a16:creationId xmlns:a16="http://schemas.microsoft.com/office/drawing/2014/main" id="{8C4C35CB-4D2A-4DBD-AD87-1FB5234F970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90" name="Text Box 6">
          <a:extLst>
            <a:ext uri="{FF2B5EF4-FFF2-40B4-BE49-F238E27FC236}">
              <a16:creationId xmlns:a16="http://schemas.microsoft.com/office/drawing/2014/main" id="{1C64DFB8-87AB-4767-B92C-5621CE57439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391" name="Text Box 6">
          <a:extLst>
            <a:ext uri="{FF2B5EF4-FFF2-40B4-BE49-F238E27FC236}">
              <a16:creationId xmlns:a16="http://schemas.microsoft.com/office/drawing/2014/main" id="{7988A78A-CAF1-45AA-A1EF-FC4860922848}"/>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392" name="Text Box 4">
          <a:extLst>
            <a:ext uri="{FF2B5EF4-FFF2-40B4-BE49-F238E27FC236}">
              <a16:creationId xmlns:a16="http://schemas.microsoft.com/office/drawing/2014/main" id="{65B9684A-62C9-449C-A427-080623D76DAD}"/>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393" name="Text Box 6">
          <a:extLst>
            <a:ext uri="{FF2B5EF4-FFF2-40B4-BE49-F238E27FC236}">
              <a16:creationId xmlns:a16="http://schemas.microsoft.com/office/drawing/2014/main" id="{DDD647D3-583C-4EBD-BE45-428F6BA0B31B}"/>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94" name="Text Box 4">
          <a:extLst>
            <a:ext uri="{FF2B5EF4-FFF2-40B4-BE49-F238E27FC236}">
              <a16:creationId xmlns:a16="http://schemas.microsoft.com/office/drawing/2014/main" id="{D9D89EDC-9073-4366-9332-3FD8C028EED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95" name="Text Box 6">
          <a:extLst>
            <a:ext uri="{FF2B5EF4-FFF2-40B4-BE49-F238E27FC236}">
              <a16:creationId xmlns:a16="http://schemas.microsoft.com/office/drawing/2014/main" id="{1C458556-8D92-4BBE-9D5A-43B8D980F0B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96" name="Text Box 4">
          <a:extLst>
            <a:ext uri="{FF2B5EF4-FFF2-40B4-BE49-F238E27FC236}">
              <a16:creationId xmlns:a16="http://schemas.microsoft.com/office/drawing/2014/main" id="{4735063E-AB49-416A-845F-185B3E02183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97" name="Text Box 6">
          <a:extLst>
            <a:ext uri="{FF2B5EF4-FFF2-40B4-BE49-F238E27FC236}">
              <a16:creationId xmlns:a16="http://schemas.microsoft.com/office/drawing/2014/main" id="{FD39AA53-56CB-4786-8AE3-23E35A63BD1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98" name="Text Box 4">
          <a:extLst>
            <a:ext uri="{FF2B5EF4-FFF2-40B4-BE49-F238E27FC236}">
              <a16:creationId xmlns:a16="http://schemas.microsoft.com/office/drawing/2014/main" id="{842265E6-CA5A-4EF8-B8DC-865BA45C22C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399" name="Text Box 6">
          <a:extLst>
            <a:ext uri="{FF2B5EF4-FFF2-40B4-BE49-F238E27FC236}">
              <a16:creationId xmlns:a16="http://schemas.microsoft.com/office/drawing/2014/main" id="{8BF0BA27-845B-47A0-AE1D-8788AFA28AD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400" name="Text Box 6">
          <a:extLst>
            <a:ext uri="{FF2B5EF4-FFF2-40B4-BE49-F238E27FC236}">
              <a16:creationId xmlns:a16="http://schemas.microsoft.com/office/drawing/2014/main" id="{7176926E-3F6F-4E3F-9B27-5711B803652B}"/>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401" name="Text Box 4">
          <a:extLst>
            <a:ext uri="{FF2B5EF4-FFF2-40B4-BE49-F238E27FC236}">
              <a16:creationId xmlns:a16="http://schemas.microsoft.com/office/drawing/2014/main" id="{CA5D0DA2-F407-4BA0-9668-C5C9473F009D}"/>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402" name="Text Box 6">
          <a:extLst>
            <a:ext uri="{FF2B5EF4-FFF2-40B4-BE49-F238E27FC236}">
              <a16:creationId xmlns:a16="http://schemas.microsoft.com/office/drawing/2014/main" id="{D8660C7A-8C38-4B13-8FD1-D6F6DD6A1E49}"/>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03" name="Text Box 4">
          <a:extLst>
            <a:ext uri="{FF2B5EF4-FFF2-40B4-BE49-F238E27FC236}">
              <a16:creationId xmlns:a16="http://schemas.microsoft.com/office/drawing/2014/main" id="{8761AD1B-9C93-4A4B-A4C8-2DE58D3586F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04" name="Text Box 6">
          <a:extLst>
            <a:ext uri="{FF2B5EF4-FFF2-40B4-BE49-F238E27FC236}">
              <a16:creationId xmlns:a16="http://schemas.microsoft.com/office/drawing/2014/main" id="{79DFD27E-A596-4929-A3E9-703F4BE03C9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05" name="Text Box 4">
          <a:extLst>
            <a:ext uri="{FF2B5EF4-FFF2-40B4-BE49-F238E27FC236}">
              <a16:creationId xmlns:a16="http://schemas.microsoft.com/office/drawing/2014/main" id="{6A396F52-1E3B-4195-A894-D3CB995799D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06" name="Text Box 6">
          <a:extLst>
            <a:ext uri="{FF2B5EF4-FFF2-40B4-BE49-F238E27FC236}">
              <a16:creationId xmlns:a16="http://schemas.microsoft.com/office/drawing/2014/main" id="{2E052B40-15DC-4E4E-BF9C-71E9B01CCAB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407" name="Text Box 4">
          <a:extLst>
            <a:ext uri="{FF2B5EF4-FFF2-40B4-BE49-F238E27FC236}">
              <a16:creationId xmlns:a16="http://schemas.microsoft.com/office/drawing/2014/main" id="{69ED74A8-FB0C-4E38-B90D-EF9B2BC57276}"/>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408" name="Text Box 6">
          <a:extLst>
            <a:ext uri="{FF2B5EF4-FFF2-40B4-BE49-F238E27FC236}">
              <a16:creationId xmlns:a16="http://schemas.microsoft.com/office/drawing/2014/main" id="{1F1BB11D-4453-4D44-8D2A-42F9028ADC7F}"/>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09" name="Text Box 4">
          <a:extLst>
            <a:ext uri="{FF2B5EF4-FFF2-40B4-BE49-F238E27FC236}">
              <a16:creationId xmlns:a16="http://schemas.microsoft.com/office/drawing/2014/main" id="{3A362954-E23A-466D-866B-ADDBFFDA12D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10" name="Text Box 6">
          <a:extLst>
            <a:ext uri="{FF2B5EF4-FFF2-40B4-BE49-F238E27FC236}">
              <a16:creationId xmlns:a16="http://schemas.microsoft.com/office/drawing/2014/main" id="{B557C9F9-A54F-4D24-87EA-ADE1E1B4D8DD}"/>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11" name="Text Box 4">
          <a:extLst>
            <a:ext uri="{FF2B5EF4-FFF2-40B4-BE49-F238E27FC236}">
              <a16:creationId xmlns:a16="http://schemas.microsoft.com/office/drawing/2014/main" id="{EDDD096D-F6CE-45C0-95DD-CD90D8465A26}"/>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12" name="Text Box 6">
          <a:extLst>
            <a:ext uri="{FF2B5EF4-FFF2-40B4-BE49-F238E27FC236}">
              <a16:creationId xmlns:a16="http://schemas.microsoft.com/office/drawing/2014/main" id="{06CEDF3B-0787-413A-9A3E-4722139BB98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13" name="Text Box 4">
          <a:extLst>
            <a:ext uri="{FF2B5EF4-FFF2-40B4-BE49-F238E27FC236}">
              <a16:creationId xmlns:a16="http://schemas.microsoft.com/office/drawing/2014/main" id="{18F6DF40-49EE-4410-A03A-6D6B180B2A2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14" name="Text Box 6">
          <a:extLst>
            <a:ext uri="{FF2B5EF4-FFF2-40B4-BE49-F238E27FC236}">
              <a16:creationId xmlns:a16="http://schemas.microsoft.com/office/drawing/2014/main" id="{F928986B-E205-4241-872F-10D4CB64E15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15" name="Text Box 4">
          <a:extLst>
            <a:ext uri="{FF2B5EF4-FFF2-40B4-BE49-F238E27FC236}">
              <a16:creationId xmlns:a16="http://schemas.microsoft.com/office/drawing/2014/main" id="{ACE2E720-31A0-4000-9135-1080F884E68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16" name="Text Box 6">
          <a:extLst>
            <a:ext uri="{FF2B5EF4-FFF2-40B4-BE49-F238E27FC236}">
              <a16:creationId xmlns:a16="http://schemas.microsoft.com/office/drawing/2014/main" id="{B3304077-0BA9-46CA-AC69-AE511914C89B}"/>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17" name="Text Box 4">
          <a:extLst>
            <a:ext uri="{FF2B5EF4-FFF2-40B4-BE49-F238E27FC236}">
              <a16:creationId xmlns:a16="http://schemas.microsoft.com/office/drawing/2014/main" id="{0F6EBF97-B4EB-4590-A3DD-E3B9F43F1AB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18" name="Text Box 6">
          <a:extLst>
            <a:ext uri="{FF2B5EF4-FFF2-40B4-BE49-F238E27FC236}">
              <a16:creationId xmlns:a16="http://schemas.microsoft.com/office/drawing/2014/main" id="{205F096F-C331-4942-B83B-0C7548E29DA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19" name="Text Box 4">
          <a:extLst>
            <a:ext uri="{FF2B5EF4-FFF2-40B4-BE49-F238E27FC236}">
              <a16:creationId xmlns:a16="http://schemas.microsoft.com/office/drawing/2014/main" id="{6AC2EAF7-B430-4873-8E8D-5E48A4C8DC7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20" name="Text Box 6">
          <a:extLst>
            <a:ext uri="{FF2B5EF4-FFF2-40B4-BE49-F238E27FC236}">
              <a16:creationId xmlns:a16="http://schemas.microsoft.com/office/drawing/2014/main" id="{70590DAF-136D-481D-972C-4776B1C4D10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21" name="Text Box 4">
          <a:extLst>
            <a:ext uri="{FF2B5EF4-FFF2-40B4-BE49-F238E27FC236}">
              <a16:creationId xmlns:a16="http://schemas.microsoft.com/office/drawing/2014/main" id="{B20965C4-FDEE-4819-BAEC-3E70BF3936A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22" name="Text Box 6">
          <a:extLst>
            <a:ext uri="{FF2B5EF4-FFF2-40B4-BE49-F238E27FC236}">
              <a16:creationId xmlns:a16="http://schemas.microsoft.com/office/drawing/2014/main" id="{0250656F-B7CC-4684-B0CE-C65F1A9018A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23" name="Text Box 4">
          <a:extLst>
            <a:ext uri="{FF2B5EF4-FFF2-40B4-BE49-F238E27FC236}">
              <a16:creationId xmlns:a16="http://schemas.microsoft.com/office/drawing/2014/main" id="{2E93BF07-D45D-4CDE-B4F9-CE2AFF417D9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24" name="Text Box 6">
          <a:extLst>
            <a:ext uri="{FF2B5EF4-FFF2-40B4-BE49-F238E27FC236}">
              <a16:creationId xmlns:a16="http://schemas.microsoft.com/office/drawing/2014/main" id="{BE49F553-3C6E-48A0-B0FC-94AB8F542833}"/>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25" name="Text Box 4">
          <a:extLst>
            <a:ext uri="{FF2B5EF4-FFF2-40B4-BE49-F238E27FC236}">
              <a16:creationId xmlns:a16="http://schemas.microsoft.com/office/drawing/2014/main" id="{8AABA2DE-ED83-48DB-93D1-31AA7F72C7A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26" name="Text Box 6">
          <a:extLst>
            <a:ext uri="{FF2B5EF4-FFF2-40B4-BE49-F238E27FC236}">
              <a16:creationId xmlns:a16="http://schemas.microsoft.com/office/drawing/2014/main" id="{5C5CEE79-C92C-4D40-8183-0773903CDA6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27" name="Text Box 4">
          <a:extLst>
            <a:ext uri="{FF2B5EF4-FFF2-40B4-BE49-F238E27FC236}">
              <a16:creationId xmlns:a16="http://schemas.microsoft.com/office/drawing/2014/main" id="{CFA7694C-A37F-49BA-AD58-DC3914576F0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28" name="Text Box 6">
          <a:extLst>
            <a:ext uri="{FF2B5EF4-FFF2-40B4-BE49-F238E27FC236}">
              <a16:creationId xmlns:a16="http://schemas.microsoft.com/office/drawing/2014/main" id="{AA3E0B1B-54A7-4AFF-90B1-EFB1F917788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29" name="Text Box 4">
          <a:extLst>
            <a:ext uri="{FF2B5EF4-FFF2-40B4-BE49-F238E27FC236}">
              <a16:creationId xmlns:a16="http://schemas.microsoft.com/office/drawing/2014/main" id="{2484B06C-542A-4452-B5D8-9D330852D27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30" name="Text Box 6">
          <a:extLst>
            <a:ext uri="{FF2B5EF4-FFF2-40B4-BE49-F238E27FC236}">
              <a16:creationId xmlns:a16="http://schemas.microsoft.com/office/drawing/2014/main" id="{353F9811-C5D3-45B4-BA17-0A591AAB38C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31" name="Text Box 4">
          <a:extLst>
            <a:ext uri="{FF2B5EF4-FFF2-40B4-BE49-F238E27FC236}">
              <a16:creationId xmlns:a16="http://schemas.microsoft.com/office/drawing/2014/main" id="{2CB6693F-EEFF-4A69-9091-6969A4AD364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32" name="Text Box 6">
          <a:extLst>
            <a:ext uri="{FF2B5EF4-FFF2-40B4-BE49-F238E27FC236}">
              <a16:creationId xmlns:a16="http://schemas.microsoft.com/office/drawing/2014/main" id="{BB5BD4D1-769E-461F-A36F-B3A9A36F7C6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33" name="Text Box 4">
          <a:extLst>
            <a:ext uri="{FF2B5EF4-FFF2-40B4-BE49-F238E27FC236}">
              <a16:creationId xmlns:a16="http://schemas.microsoft.com/office/drawing/2014/main" id="{5688DF28-EEFB-456D-BD3B-A2F699F9C433}"/>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34" name="Text Box 6">
          <a:extLst>
            <a:ext uri="{FF2B5EF4-FFF2-40B4-BE49-F238E27FC236}">
              <a16:creationId xmlns:a16="http://schemas.microsoft.com/office/drawing/2014/main" id="{E20BDBC4-5E40-4BB4-836E-CC939D21AC2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35" name="Text Box 4">
          <a:extLst>
            <a:ext uri="{FF2B5EF4-FFF2-40B4-BE49-F238E27FC236}">
              <a16:creationId xmlns:a16="http://schemas.microsoft.com/office/drawing/2014/main" id="{75774CE5-56B1-4FEB-B955-3EC4B9073E7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36" name="Text Box 6">
          <a:extLst>
            <a:ext uri="{FF2B5EF4-FFF2-40B4-BE49-F238E27FC236}">
              <a16:creationId xmlns:a16="http://schemas.microsoft.com/office/drawing/2014/main" id="{C92832A9-14B3-419C-8CAA-B32CE3F0062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37" name="Text Box 4">
          <a:extLst>
            <a:ext uri="{FF2B5EF4-FFF2-40B4-BE49-F238E27FC236}">
              <a16:creationId xmlns:a16="http://schemas.microsoft.com/office/drawing/2014/main" id="{C898D740-2280-4FB3-9920-59BEEE561DC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38" name="Text Box 6">
          <a:extLst>
            <a:ext uri="{FF2B5EF4-FFF2-40B4-BE49-F238E27FC236}">
              <a16:creationId xmlns:a16="http://schemas.microsoft.com/office/drawing/2014/main" id="{7A9D2536-8257-4CF8-BE18-D2698279AE6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39" name="Text Box 4">
          <a:extLst>
            <a:ext uri="{FF2B5EF4-FFF2-40B4-BE49-F238E27FC236}">
              <a16:creationId xmlns:a16="http://schemas.microsoft.com/office/drawing/2014/main" id="{630DB1C5-710B-43C9-9EE2-4E93626DDAD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40" name="Text Box 6">
          <a:extLst>
            <a:ext uri="{FF2B5EF4-FFF2-40B4-BE49-F238E27FC236}">
              <a16:creationId xmlns:a16="http://schemas.microsoft.com/office/drawing/2014/main" id="{D76EFE3C-68D1-47D3-9D21-2C5BD1621FE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441" name="Text Box 4">
          <a:extLst>
            <a:ext uri="{FF2B5EF4-FFF2-40B4-BE49-F238E27FC236}">
              <a16:creationId xmlns:a16="http://schemas.microsoft.com/office/drawing/2014/main" id="{3FA96A6F-EDB3-4718-AD06-5D0BB8A063A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442" name="Text Box 6">
          <a:extLst>
            <a:ext uri="{FF2B5EF4-FFF2-40B4-BE49-F238E27FC236}">
              <a16:creationId xmlns:a16="http://schemas.microsoft.com/office/drawing/2014/main" id="{A4546530-3754-4B54-88A5-942BB0FED5AB}"/>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443" name="Text Box 4">
          <a:extLst>
            <a:ext uri="{FF2B5EF4-FFF2-40B4-BE49-F238E27FC236}">
              <a16:creationId xmlns:a16="http://schemas.microsoft.com/office/drawing/2014/main" id="{4DBF509E-C839-4DFD-87D2-4565D73AA0A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444" name="Text Box 6">
          <a:extLst>
            <a:ext uri="{FF2B5EF4-FFF2-40B4-BE49-F238E27FC236}">
              <a16:creationId xmlns:a16="http://schemas.microsoft.com/office/drawing/2014/main" id="{EE9DAEEA-67EB-4AEE-9D3A-EDD552658B8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445" name="Text Box 4">
          <a:extLst>
            <a:ext uri="{FF2B5EF4-FFF2-40B4-BE49-F238E27FC236}">
              <a16:creationId xmlns:a16="http://schemas.microsoft.com/office/drawing/2014/main" id="{0E9F18CE-2C74-480F-9A22-920BBB5FC11F}"/>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446" name="Text Box 6">
          <a:extLst>
            <a:ext uri="{FF2B5EF4-FFF2-40B4-BE49-F238E27FC236}">
              <a16:creationId xmlns:a16="http://schemas.microsoft.com/office/drawing/2014/main" id="{F692930B-FB23-48DF-BE52-2E9ACDCB40BF}"/>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47" name="Text Box 4">
          <a:extLst>
            <a:ext uri="{FF2B5EF4-FFF2-40B4-BE49-F238E27FC236}">
              <a16:creationId xmlns:a16="http://schemas.microsoft.com/office/drawing/2014/main" id="{00307DA4-3F78-43C7-B900-16B65400FEE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48" name="Text Box 6">
          <a:extLst>
            <a:ext uri="{FF2B5EF4-FFF2-40B4-BE49-F238E27FC236}">
              <a16:creationId xmlns:a16="http://schemas.microsoft.com/office/drawing/2014/main" id="{DE409C7E-EC99-4356-A218-DB970355624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49" name="Text Box 4">
          <a:extLst>
            <a:ext uri="{FF2B5EF4-FFF2-40B4-BE49-F238E27FC236}">
              <a16:creationId xmlns:a16="http://schemas.microsoft.com/office/drawing/2014/main" id="{74E3484D-1ED6-4C2E-85CF-AFCFD5B8608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450" name="Text Box 6">
          <a:extLst>
            <a:ext uri="{FF2B5EF4-FFF2-40B4-BE49-F238E27FC236}">
              <a16:creationId xmlns:a16="http://schemas.microsoft.com/office/drawing/2014/main" id="{D60CD503-84D9-4165-9DF7-358B0EAC320F}"/>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51" name="Text Box 4">
          <a:extLst>
            <a:ext uri="{FF2B5EF4-FFF2-40B4-BE49-F238E27FC236}">
              <a16:creationId xmlns:a16="http://schemas.microsoft.com/office/drawing/2014/main" id="{C35590FC-3E56-4DEA-9D61-7F6C503C13E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52" name="Text Box 6">
          <a:extLst>
            <a:ext uri="{FF2B5EF4-FFF2-40B4-BE49-F238E27FC236}">
              <a16:creationId xmlns:a16="http://schemas.microsoft.com/office/drawing/2014/main" id="{516A6B6E-6EC8-4624-8C73-2CA84EF807E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53" name="Text Box 4">
          <a:extLst>
            <a:ext uri="{FF2B5EF4-FFF2-40B4-BE49-F238E27FC236}">
              <a16:creationId xmlns:a16="http://schemas.microsoft.com/office/drawing/2014/main" id="{EF8D78A5-23DB-495E-B1F5-ADF7427D4FD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54" name="Text Box 6">
          <a:extLst>
            <a:ext uri="{FF2B5EF4-FFF2-40B4-BE49-F238E27FC236}">
              <a16:creationId xmlns:a16="http://schemas.microsoft.com/office/drawing/2014/main" id="{455ABE7A-FB23-4905-9016-B39E437FAC8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55" name="Text Box 4">
          <a:extLst>
            <a:ext uri="{FF2B5EF4-FFF2-40B4-BE49-F238E27FC236}">
              <a16:creationId xmlns:a16="http://schemas.microsoft.com/office/drawing/2014/main" id="{2D85E2F7-66AA-4123-ADD3-3794681161C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56" name="Text Box 6">
          <a:extLst>
            <a:ext uri="{FF2B5EF4-FFF2-40B4-BE49-F238E27FC236}">
              <a16:creationId xmlns:a16="http://schemas.microsoft.com/office/drawing/2014/main" id="{9817395F-5E16-4CFF-A748-93FA8D44540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57" name="Text Box 4">
          <a:extLst>
            <a:ext uri="{FF2B5EF4-FFF2-40B4-BE49-F238E27FC236}">
              <a16:creationId xmlns:a16="http://schemas.microsoft.com/office/drawing/2014/main" id="{26F8617F-D81E-466C-8D32-C256968A5EE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58" name="Text Box 6">
          <a:extLst>
            <a:ext uri="{FF2B5EF4-FFF2-40B4-BE49-F238E27FC236}">
              <a16:creationId xmlns:a16="http://schemas.microsoft.com/office/drawing/2014/main" id="{07C53EB6-9508-440E-B3BF-1C21AA72386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59" name="Text Box 4">
          <a:extLst>
            <a:ext uri="{FF2B5EF4-FFF2-40B4-BE49-F238E27FC236}">
              <a16:creationId xmlns:a16="http://schemas.microsoft.com/office/drawing/2014/main" id="{69D9F4E7-730A-4C97-A0B3-2FD92A2A9F2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60" name="Text Box 6">
          <a:extLst>
            <a:ext uri="{FF2B5EF4-FFF2-40B4-BE49-F238E27FC236}">
              <a16:creationId xmlns:a16="http://schemas.microsoft.com/office/drawing/2014/main" id="{F129287C-AF2C-479B-80C3-1AD45CB755A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61" name="Text Box 4">
          <a:extLst>
            <a:ext uri="{FF2B5EF4-FFF2-40B4-BE49-F238E27FC236}">
              <a16:creationId xmlns:a16="http://schemas.microsoft.com/office/drawing/2014/main" id="{3B3D452A-E620-4FD3-94D1-61B42052B0D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62" name="Text Box 6">
          <a:extLst>
            <a:ext uri="{FF2B5EF4-FFF2-40B4-BE49-F238E27FC236}">
              <a16:creationId xmlns:a16="http://schemas.microsoft.com/office/drawing/2014/main" id="{09A9E9DF-6FCE-4D3B-A7AA-962DF595D7BE}"/>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63" name="Text Box 4">
          <a:extLst>
            <a:ext uri="{FF2B5EF4-FFF2-40B4-BE49-F238E27FC236}">
              <a16:creationId xmlns:a16="http://schemas.microsoft.com/office/drawing/2014/main" id="{6D05EDFA-4658-4C0E-B189-2A9917D3971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64" name="Text Box 6">
          <a:extLst>
            <a:ext uri="{FF2B5EF4-FFF2-40B4-BE49-F238E27FC236}">
              <a16:creationId xmlns:a16="http://schemas.microsoft.com/office/drawing/2014/main" id="{D37AE066-ACDF-40B3-B17A-D763703F15D6}"/>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65" name="Text Box 4">
          <a:extLst>
            <a:ext uri="{FF2B5EF4-FFF2-40B4-BE49-F238E27FC236}">
              <a16:creationId xmlns:a16="http://schemas.microsoft.com/office/drawing/2014/main" id="{D9F293F2-9DBA-4F91-A1C1-4B5C50CF95C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66" name="Text Box 6">
          <a:extLst>
            <a:ext uri="{FF2B5EF4-FFF2-40B4-BE49-F238E27FC236}">
              <a16:creationId xmlns:a16="http://schemas.microsoft.com/office/drawing/2014/main" id="{122DB011-566D-4808-9ACB-A702E4B6744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67" name="Text Box 4">
          <a:extLst>
            <a:ext uri="{FF2B5EF4-FFF2-40B4-BE49-F238E27FC236}">
              <a16:creationId xmlns:a16="http://schemas.microsoft.com/office/drawing/2014/main" id="{770B2B49-EACD-41E0-9143-BB7E43BCCCF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468" name="Text Box 6">
          <a:extLst>
            <a:ext uri="{FF2B5EF4-FFF2-40B4-BE49-F238E27FC236}">
              <a16:creationId xmlns:a16="http://schemas.microsoft.com/office/drawing/2014/main" id="{84C66567-691E-476F-8416-1AB2D7CBDA8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69" name="Text Box 4">
          <a:extLst>
            <a:ext uri="{FF2B5EF4-FFF2-40B4-BE49-F238E27FC236}">
              <a16:creationId xmlns:a16="http://schemas.microsoft.com/office/drawing/2014/main" id="{817F25AB-E251-4B1D-9E95-893CA15E238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70" name="Text Box 6">
          <a:extLst>
            <a:ext uri="{FF2B5EF4-FFF2-40B4-BE49-F238E27FC236}">
              <a16:creationId xmlns:a16="http://schemas.microsoft.com/office/drawing/2014/main" id="{E565CC10-2B97-4F01-9CF0-E6C9A6F10D7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71" name="Text Box 4">
          <a:extLst>
            <a:ext uri="{FF2B5EF4-FFF2-40B4-BE49-F238E27FC236}">
              <a16:creationId xmlns:a16="http://schemas.microsoft.com/office/drawing/2014/main" id="{D4D359FC-BEBE-4862-9DCE-72CD24EAE433}"/>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472" name="Text Box 6">
          <a:extLst>
            <a:ext uri="{FF2B5EF4-FFF2-40B4-BE49-F238E27FC236}">
              <a16:creationId xmlns:a16="http://schemas.microsoft.com/office/drawing/2014/main" id="{504F05E0-A6C3-4EE4-AFB9-671E6CEE8C04}"/>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73" name="Text Box 4">
          <a:extLst>
            <a:ext uri="{FF2B5EF4-FFF2-40B4-BE49-F238E27FC236}">
              <a16:creationId xmlns:a16="http://schemas.microsoft.com/office/drawing/2014/main" id="{611699C6-2F40-4FB3-A9DB-AE0C7C04BB8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474" name="Text Box 6">
          <a:extLst>
            <a:ext uri="{FF2B5EF4-FFF2-40B4-BE49-F238E27FC236}">
              <a16:creationId xmlns:a16="http://schemas.microsoft.com/office/drawing/2014/main" id="{63EF115B-74FC-4792-9615-CB076CC0B93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75" name="Text Box 4">
          <a:extLst>
            <a:ext uri="{FF2B5EF4-FFF2-40B4-BE49-F238E27FC236}">
              <a16:creationId xmlns:a16="http://schemas.microsoft.com/office/drawing/2014/main" id="{01E3339F-B41F-45D7-A61C-8E90658BE75E}"/>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476" name="Text Box 6">
          <a:extLst>
            <a:ext uri="{FF2B5EF4-FFF2-40B4-BE49-F238E27FC236}">
              <a16:creationId xmlns:a16="http://schemas.microsoft.com/office/drawing/2014/main" id="{0D76FAEC-9741-4D42-ADFF-6FF7784570D0}"/>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77" name="Text Box 4">
          <a:extLst>
            <a:ext uri="{FF2B5EF4-FFF2-40B4-BE49-F238E27FC236}">
              <a16:creationId xmlns:a16="http://schemas.microsoft.com/office/drawing/2014/main" id="{1660F5C2-7521-4C6E-9D12-514C8A5211E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478" name="Text Box 6">
          <a:extLst>
            <a:ext uri="{FF2B5EF4-FFF2-40B4-BE49-F238E27FC236}">
              <a16:creationId xmlns:a16="http://schemas.microsoft.com/office/drawing/2014/main" id="{847914D1-1840-4B80-BD45-C505DF05DB3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79" name="Text Box 4">
          <a:extLst>
            <a:ext uri="{FF2B5EF4-FFF2-40B4-BE49-F238E27FC236}">
              <a16:creationId xmlns:a16="http://schemas.microsoft.com/office/drawing/2014/main" id="{339DA758-4337-4DC7-A927-BADE182A5D4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80" name="Text Box 6">
          <a:extLst>
            <a:ext uri="{FF2B5EF4-FFF2-40B4-BE49-F238E27FC236}">
              <a16:creationId xmlns:a16="http://schemas.microsoft.com/office/drawing/2014/main" id="{A2725D1C-4716-432D-A5A9-6778405D8CB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481" name="Text Box 6">
          <a:extLst>
            <a:ext uri="{FF2B5EF4-FFF2-40B4-BE49-F238E27FC236}">
              <a16:creationId xmlns:a16="http://schemas.microsoft.com/office/drawing/2014/main" id="{1E50685F-7634-453C-8883-9E38936DF7A8}"/>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482" name="Text Box 4">
          <a:extLst>
            <a:ext uri="{FF2B5EF4-FFF2-40B4-BE49-F238E27FC236}">
              <a16:creationId xmlns:a16="http://schemas.microsoft.com/office/drawing/2014/main" id="{575A20AB-272A-4872-B635-115AA5ADF972}"/>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483" name="Text Box 6">
          <a:extLst>
            <a:ext uri="{FF2B5EF4-FFF2-40B4-BE49-F238E27FC236}">
              <a16:creationId xmlns:a16="http://schemas.microsoft.com/office/drawing/2014/main" id="{B4386F87-3D52-4E86-A052-3C257B6C835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84" name="Text Box 4">
          <a:extLst>
            <a:ext uri="{FF2B5EF4-FFF2-40B4-BE49-F238E27FC236}">
              <a16:creationId xmlns:a16="http://schemas.microsoft.com/office/drawing/2014/main" id="{00D2D7D0-BC3B-4E12-B237-F8C11412C25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85" name="Text Box 6">
          <a:extLst>
            <a:ext uri="{FF2B5EF4-FFF2-40B4-BE49-F238E27FC236}">
              <a16:creationId xmlns:a16="http://schemas.microsoft.com/office/drawing/2014/main" id="{B2DBF9B2-182C-4849-B566-665F5525A05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86" name="Text Box 4">
          <a:extLst>
            <a:ext uri="{FF2B5EF4-FFF2-40B4-BE49-F238E27FC236}">
              <a16:creationId xmlns:a16="http://schemas.microsoft.com/office/drawing/2014/main" id="{1FC76E64-3388-4684-931A-9026FBDEB09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87" name="Text Box 6">
          <a:extLst>
            <a:ext uri="{FF2B5EF4-FFF2-40B4-BE49-F238E27FC236}">
              <a16:creationId xmlns:a16="http://schemas.microsoft.com/office/drawing/2014/main" id="{A1243606-7043-4E4D-B8C8-14C6348ADEF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88" name="Text Box 4">
          <a:extLst>
            <a:ext uri="{FF2B5EF4-FFF2-40B4-BE49-F238E27FC236}">
              <a16:creationId xmlns:a16="http://schemas.microsoft.com/office/drawing/2014/main" id="{55BD4BE5-270E-4857-8CEE-9AD20A2EC87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89" name="Text Box 6">
          <a:extLst>
            <a:ext uri="{FF2B5EF4-FFF2-40B4-BE49-F238E27FC236}">
              <a16:creationId xmlns:a16="http://schemas.microsoft.com/office/drawing/2014/main" id="{3A1F5DBC-0EE6-4E48-8938-58D15BCCDAA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490" name="Text Box 6">
          <a:extLst>
            <a:ext uri="{FF2B5EF4-FFF2-40B4-BE49-F238E27FC236}">
              <a16:creationId xmlns:a16="http://schemas.microsoft.com/office/drawing/2014/main" id="{27E9EE1F-39C3-4E3F-85A3-9B0BCDCFD4D8}"/>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91" name="Text Box 4">
          <a:extLst>
            <a:ext uri="{FF2B5EF4-FFF2-40B4-BE49-F238E27FC236}">
              <a16:creationId xmlns:a16="http://schemas.microsoft.com/office/drawing/2014/main" id="{BC681D53-5066-4D2E-B074-7E81EEA130E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92" name="Text Box 6">
          <a:extLst>
            <a:ext uri="{FF2B5EF4-FFF2-40B4-BE49-F238E27FC236}">
              <a16:creationId xmlns:a16="http://schemas.microsoft.com/office/drawing/2014/main" id="{14823EE2-23A2-4ABD-831F-EB9A37144FF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493" name="Text Box 4">
          <a:extLst>
            <a:ext uri="{FF2B5EF4-FFF2-40B4-BE49-F238E27FC236}">
              <a16:creationId xmlns:a16="http://schemas.microsoft.com/office/drawing/2014/main" id="{7B6B686F-91D5-4AEE-8B09-0730CD8ECA24}"/>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494" name="Text Box 6">
          <a:extLst>
            <a:ext uri="{FF2B5EF4-FFF2-40B4-BE49-F238E27FC236}">
              <a16:creationId xmlns:a16="http://schemas.microsoft.com/office/drawing/2014/main" id="{05AEFCDB-BEA2-40AA-B238-FBD4198775F5}"/>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95" name="Text Box 4">
          <a:extLst>
            <a:ext uri="{FF2B5EF4-FFF2-40B4-BE49-F238E27FC236}">
              <a16:creationId xmlns:a16="http://schemas.microsoft.com/office/drawing/2014/main" id="{0D84C963-4468-4DEB-8291-4A584C8319E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96" name="Text Box 6">
          <a:extLst>
            <a:ext uri="{FF2B5EF4-FFF2-40B4-BE49-F238E27FC236}">
              <a16:creationId xmlns:a16="http://schemas.microsoft.com/office/drawing/2014/main" id="{8FB6CE1C-41CF-4A63-A91C-778D9FF549C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97" name="Text Box 4">
          <a:extLst>
            <a:ext uri="{FF2B5EF4-FFF2-40B4-BE49-F238E27FC236}">
              <a16:creationId xmlns:a16="http://schemas.microsoft.com/office/drawing/2014/main" id="{3BADE231-F501-44D9-9B00-6AD7CA7DE24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98" name="Text Box 6">
          <a:extLst>
            <a:ext uri="{FF2B5EF4-FFF2-40B4-BE49-F238E27FC236}">
              <a16:creationId xmlns:a16="http://schemas.microsoft.com/office/drawing/2014/main" id="{3E316F27-CD0A-4050-9BAA-C5B7101480D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499" name="Text Box 4">
          <a:extLst>
            <a:ext uri="{FF2B5EF4-FFF2-40B4-BE49-F238E27FC236}">
              <a16:creationId xmlns:a16="http://schemas.microsoft.com/office/drawing/2014/main" id="{A95E6A33-D8D2-4170-A62A-EBA086CE662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00" name="Text Box 6">
          <a:extLst>
            <a:ext uri="{FF2B5EF4-FFF2-40B4-BE49-F238E27FC236}">
              <a16:creationId xmlns:a16="http://schemas.microsoft.com/office/drawing/2014/main" id="{39B3513A-31CF-4D09-9D54-E50DB6B9E79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501" name="Text Box 4">
          <a:extLst>
            <a:ext uri="{FF2B5EF4-FFF2-40B4-BE49-F238E27FC236}">
              <a16:creationId xmlns:a16="http://schemas.microsoft.com/office/drawing/2014/main" id="{8C9AB0FC-E058-48BD-9405-68C1252C90C5}"/>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502" name="Text Box 6">
          <a:extLst>
            <a:ext uri="{FF2B5EF4-FFF2-40B4-BE49-F238E27FC236}">
              <a16:creationId xmlns:a16="http://schemas.microsoft.com/office/drawing/2014/main" id="{8210E2F9-B3AB-4C1A-B902-67921DBB2F36}"/>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03" name="Text Box 4">
          <a:extLst>
            <a:ext uri="{FF2B5EF4-FFF2-40B4-BE49-F238E27FC236}">
              <a16:creationId xmlns:a16="http://schemas.microsoft.com/office/drawing/2014/main" id="{EDA2835D-32F2-4EEC-97CE-3148E351177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04" name="Text Box 6">
          <a:extLst>
            <a:ext uri="{FF2B5EF4-FFF2-40B4-BE49-F238E27FC236}">
              <a16:creationId xmlns:a16="http://schemas.microsoft.com/office/drawing/2014/main" id="{7912EB8B-7D2A-48D6-B81C-2049BD2CF967}"/>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05" name="Text Box 4">
          <a:extLst>
            <a:ext uri="{FF2B5EF4-FFF2-40B4-BE49-F238E27FC236}">
              <a16:creationId xmlns:a16="http://schemas.microsoft.com/office/drawing/2014/main" id="{3A83D23B-299A-4CCD-8A7B-C93D4DBA65C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06" name="Text Box 6">
          <a:extLst>
            <a:ext uri="{FF2B5EF4-FFF2-40B4-BE49-F238E27FC236}">
              <a16:creationId xmlns:a16="http://schemas.microsoft.com/office/drawing/2014/main" id="{E6D20657-0130-466A-86DF-9A7512D3569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507" name="Text Box 4">
          <a:extLst>
            <a:ext uri="{FF2B5EF4-FFF2-40B4-BE49-F238E27FC236}">
              <a16:creationId xmlns:a16="http://schemas.microsoft.com/office/drawing/2014/main" id="{575C0AEC-B1F2-443A-A569-2ADE688E98B7}"/>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508" name="Text Box 6">
          <a:extLst>
            <a:ext uri="{FF2B5EF4-FFF2-40B4-BE49-F238E27FC236}">
              <a16:creationId xmlns:a16="http://schemas.microsoft.com/office/drawing/2014/main" id="{64CFBF95-F707-4476-800F-F1F0597D8778}"/>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09" name="Text Box 4">
          <a:extLst>
            <a:ext uri="{FF2B5EF4-FFF2-40B4-BE49-F238E27FC236}">
              <a16:creationId xmlns:a16="http://schemas.microsoft.com/office/drawing/2014/main" id="{DBCBC7F0-5875-4319-8084-438A1AD7071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10" name="Text Box 6">
          <a:extLst>
            <a:ext uri="{FF2B5EF4-FFF2-40B4-BE49-F238E27FC236}">
              <a16:creationId xmlns:a16="http://schemas.microsoft.com/office/drawing/2014/main" id="{999EA0EA-FC38-4DC8-884B-6A8CCA1CF24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11" name="Text Box 4">
          <a:extLst>
            <a:ext uri="{FF2B5EF4-FFF2-40B4-BE49-F238E27FC236}">
              <a16:creationId xmlns:a16="http://schemas.microsoft.com/office/drawing/2014/main" id="{3996505B-26C5-4BF0-B852-B0551C01268E}"/>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12" name="Text Box 6">
          <a:extLst>
            <a:ext uri="{FF2B5EF4-FFF2-40B4-BE49-F238E27FC236}">
              <a16:creationId xmlns:a16="http://schemas.microsoft.com/office/drawing/2014/main" id="{06D95CC8-488E-4354-AF92-EF797BC3C88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13" name="Text Box 4">
          <a:extLst>
            <a:ext uri="{FF2B5EF4-FFF2-40B4-BE49-F238E27FC236}">
              <a16:creationId xmlns:a16="http://schemas.microsoft.com/office/drawing/2014/main" id="{1A9FC389-1952-47A0-87C5-AB219E3CC49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14" name="Text Box 6">
          <a:extLst>
            <a:ext uri="{FF2B5EF4-FFF2-40B4-BE49-F238E27FC236}">
              <a16:creationId xmlns:a16="http://schemas.microsoft.com/office/drawing/2014/main" id="{71D58145-5A7A-4780-883A-8F95D5D3BD6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15" name="Text Box 4">
          <a:extLst>
            <a:ext uri="{FF2B5EF4-FFF2-40B4-BE49-F238E27FC236}">
              <a16:creationId xmlns:a16="http://schemas.microsoft.com/office/drawing/2014/main" id="{F3931197-58BF-4A1E-90C2-2CDEC8CE065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16" name="Text Box 6">
          <a:extLst>
            <a:ext uri="{FF2B5EF4-FFF2-40B4-BE49-F238E27FC236}">
              <a16:creationId xmlns:a16="http://schemas.microsoft.com/office/drawing/2014/main" id="{524B1E38-CB38-48E4-BF48-DE24C6876F8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17" name="Text Box 4">
          <a:extLst>
            <a:ext uri="{FF2B5EF4-FFF2-40B4-BE49-F238E27FC236}">
              <a16:creationId xmlns:a16="http://schemas.microsoft.com/office/drawing/2014/main" id="{94AB1CCC-C1FF-4DEC-90DC-29837BF220A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18" name="Text Box 6">
          <a:extLst>
            <a:ext uri="{FF2B5EF4-FFF2-40B4-BE49-F238E27FC236}">
              <a16:creationId xmlns:a16="http://schemas.microsoft.com/office/drawing/2014/main" id="{3C32F5E2-7E23-4A35-8E3C-A2604F0B588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19" name="Text Box 4">
          <a:extLst>
            <a:ext uri="{FF2B5EF4-FFF2-40B4-BE49-F238E27FC236}">
              <a16:creationId xmlns:a16="http://schemas.microsoft.com/office/drawing/2014/main" id="{434FC328-7318-4527-BCFF-2F22A92C22D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20" name="Text Box 6">
          <a:extLst>
            <a:ext uri="{FF2B5EF4-FFF2-40B4-BE49-F238E27FC236}">
              <a16:creationId xmlns:a16="http://schemas.microsoft.com/office/drawing/2014/main" id="{7E9CB6D3-AAB7-4B11-823B-0C66C4FDB8B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21" name="Text Box 4">
          <a:extLst>
            <a:ext uri="{FF2B5EF4-FFF2-40B4-BE49-F238E27FC236}">
              <a16:creationId xmlns:a16="http://schemas.microsoft.com/office/drawing/2014/main" id="{4F5930F5-58F5-4FF7-9D34-4A38834028A1}"/>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22" name="Text Box 6">
          <a:extLst>
            <a:ext uri="{FF2B5EF4-FFF2-40B4-BE49-F238E27FC236}">
              <a16:creationId xmlns:a16="http://schemas.microsoft.com/office/drawing/2014/main" id="{ED7AF4C7-1E69-4809-8E00-02BCA57A37D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23" name="Text Box 4">
          <a:extLst>
            <a:ext uri="{FF2B5EF4-FFF2-40B4-BE49-F238E27FC236}">
              <a16:creationId xmlns:a16="http://schemas.microsoft.com/office/drawing/2014/main" id="{C47EDBFD-AF0A-4DFA-B2D6-8EFD311E4E0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24" name="Text Box 6">
          <a:extLst>
            <a:ext uri="{FF2B5EF4-FFF2-40B4-BE49-F238E27FC236}">
              <a16:creationId xmlns:a16="http://schemas.microsoft.com/office/drawing/2014/main" id="{D4E824E7-D2BF-423E-91FC-1F036F0590D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525" name="Text Box 4">
          <a:extLst>
            <a:ext uri="{FF2B5EF4-FFF2-40B4-BE49-F238E27FC236}">
              <a16:creationId xmlns:a16="http://schemas.microsoft.com/office/drawing/2014/main" id="{EF458043-D776-439A-8926-0B2ACBDC9DE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526" name="Text Box 6">
          <a:extLst>
            <a:ext uri="{FF2B5EF4-FFF2-40B4-BE49-F238E27FC236}">
              <a16:creationId xmlns:a16="http://schemas.microsoft.com/office/drawing/2014/main" id="{B0B667AB-B5B0-4D58-9DA5-CEA341A1BF3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27" name="Text Box 4">
          <a:extLst>
            <a:ext uri="{FF2B5EF4-FFF2-40B4-BE49-F238E27FC236}">
              <a16:creationId xmlns:a16="http://schemas.microsoft.com/office/drawing/2014/main" id="{192A8E8C-B660-4E32-9A7D-7FE15336F9D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28" name="Text Box 6">
          <a:extLst>
            <a:ext uri="{FF2B5EF4-FFF2-40B4-BE49-F238E27FC236}">
              <a16:creationId xmlns:a16="http://schemas.microsoft.com/office/drawing/2014/main" id="{37083325-6643-4B11-ACD8-25150DC4F40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29" name="Text Box 4">
          <a:extLst>
            <a:ext uri="{FF2B5EF4-FFF2-40B4-BE49-F238E27FC236}">
              <a16:creationId xmlns:a16="http://schemas.microsoft.com/office/drawing/2014/main" id="{38F5023C-874F-4F81-A277-7F564D09621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30" name="Text Box 6">
          <a:extLst>
            <a:ext uri="{FF2B5EF4-FFF2-40B4-BE49-F238E27FC236}">
              <a16:creationId xmlns:a16="http://schemas.microsoft.com/office/drawing/2014/main" id="{7BC1DCF8-2439-441D-9464-37B8ED22A0A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31" name="Text Box 4">
          <a:extLst>
            <a:ext uri="{FF2B5EF4-FFF2-40B4-BE49-F238E27FC236}">
              <a16:creationId xmlns:a16="http://schemas.microsoft.com/office/drawing/2014/main" id="{BA32750B-BD77-4258-B4DC-D0865A76794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32" name="Text Box 6">
          <a:extLst>
            <a:ext uri="{FF2B5EF4-FFF2-40B4-BE49-F238E27FC236}">
              <a16:creationId xmlns:a16="http://schemas.microsoft.com/office/drawing/2014/main" id="{8C4C2EF9-B509-493C-8A3B-1EE8C081303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33" name="Text Box 4">
          <a:extLst>
            <a:ext uri="{FF2B5EF4-FFF2-40B4-BE49-F238E27FC236}">
              <a16:creationId xmlns:a16="http://schemas.microsoft.com/office/drawing/2014/main" id="{0E59200B-6E28-4266-AEBB-4B47D0F61F8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34" name="Text Box 6">
          <a:extLst>
            <a:ext uri="{FF2B5EF4-FFF2-40B4-BE49-F238E27FC236}">
              <a16:creationId xmlns:a16="http://schemas.microsoft.com/office/drawing/2014/main" id="{34B1D71F-F93B-4CF5-ADE9-F90B8A551FF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35" name="Text Box 4">
          <a:extLst>
            <a:ext uri="{FF2B5EF4-FFF2-40B4-BE49-F238E27FC236}">
              <a16:creationId xmlns:a16="http://schemas.microsoft.com/office/drawing/2014/main" id="{F6C9593E-80C0-4629-8705-A25C05F14E4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36" name="Text Box 6">
          <a:extLst>
            <a:ext uri="{FF2B5EF4-FFF2-40B4-BE49-F238E27FC236}">
              <a16:creationId xmlns:a16="http://schemas.microsoft.com/office/drawing/2014/main" id="{A898ED1C-45D4-445B-A03A-E92079340E2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37" name="Text Box 4">
          <a:extLst>
            <a:ext uri="{FF2B5EF4-FFF2-40B4-BE49-F238E27FC236}">
              <a16:creationId xmlns:a16="http://schemas.microsoft.com/office/drawing/2014/main" id="{6A872916-7C94-422E-BB3C-5929CD0D0F9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38" name="Text Box 6">
          <a:extLst>
            <a:ext uri="{FF2B5EF4-FFF2-40B4-BE49-F238E27FC236}">
              <a16:creationId xmlns:a16="http://schemas.microsoft.com/office/drawing/2014/main" id="{ECDAE1B5-4C55-4929-87C1-0E90B0573AA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39" name="Text Box 4">
          <a:extLst>
            <a:ext uri="{FF2B5EF4-FFF2-40B4-BE49-F238E27FC236}">
              <a16:creationId xmlns:a16="http://schemas.microsoft.com/office/drawing/2014/main" id="{03E4B400-A313-4240-83B0-3404FD8F9CD5}"/>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40" name="Text Box 6">
          <a:extLst>
            <a:ext uri="{FF2B5EF4-FFF2-40B4-BE49-F238E27FC236}">
              <a16:creationId xmlns:a16="http://schemas.microsoft.com/office/drawing/2014/main" id="{278C3432-85B8-4A3B-A93B-C08EB5E5CAD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41" name="Text Box 4">
          <a:extLst>
            <a:ext uri="{FF2B5EF4-FFF2-40B4-BE49-F238E27FC236}">
              <a16:creationId xmlns:a16="http://schemas.microsoft.com/office/drawing/2014/main" id="{CCE0940D-E73A-490E-B1CA-7B77A63300A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42" name="Text Box 6">
          <a:extLst>
            <a:ext uri="{FF2B5EF4-FFF2-40B4-BE49-F238E27FC236}">
              <a16:creationId xmlns:a16="http://schemas.microsoft.com/office/drawing/2014/main" id="{5B11E04E-45E1-4458-84B2-D15FC7D6B87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543" name="Text Box 4">
          <a:extLst>
            <a:ext uri="{FF2B5EF4-FFF2-40B4-BE49-F238E27FC236}">
              <a16:creationId xmlns:a16="http://schemas.microsoft.com/office/drawing/2014/main" id="{85E0C7F0-4DA3-457E-8E14-2F5AD4801E6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544" name="Text Box 6">
          <a:extLst>
            <a:ext uri="{FF2B5EF4-FFF2-40B4-BE49-F238E27FC236}">
              <a16:creationId xmlns:a16="http://schemas.microsoft.com/office/drawing/2014/main" id="{C1CC2F4A-3A51-4388-8794-5C021EA82104}"/>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45" name="Text Box 4">
          <a:extLst>
            <a:ext uri="{FF2B5EF4-FFF2-40B4-BE49-F238E27FC236}">
              <a16:creationId xmlns:a16="http://schemas.microsoft.com/office/drawing/2014/main" id="{99841923-3E19-4341-8DC7-CD77166AF0D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46" name="Text Box 6">
          <a:extLst>
            <a:ext uri="{FF2B5EF4-FFF2-40B4-BE49-F238E27FC236}">
              <a16:creationId xmlns:a16="http://schemas.microsoft.com/office/drawing/2014/main" id="{EF038A85-3832-482B-A77B-134ED520D2F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47" name="Text Box 4">
          <a:extLst>
            <a:ext uri="{FF2B5EF4-FFF2-40B4-BE49-F238E27FC236}">
              <a16:creationId xmlns:a16="http://schemas.microsoft.com/office/drawing/2014/main" id="{EFBA4E3B-434E-4C9F-B203-7FFA9A235DA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48" name="Text Box 6">
          <a:extLst>
            <a:ext uri="{FF2B5EF4-FFF2-40B4-BE49-F238E27FC236}">
              <a16:creationId xmlns:a16="http://schemas.microsoft.com/office/drawing/2014/main" id="{33EDEF3E-EF9A-4682-90CE-03ECE8F9BCB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549" name="Text Box 4">
          <a:extLst>
            <a:ext uri="{FF2B5EF4-FFF2-40B4-BE49-F238E27FC236}">
              <a16:creationId xmlns:a16="http://schemas.microsoft.com/office/drawing/2014/main" id="{7D71AB2A-36F9-42F2-B1F1-21272EC79126}"/>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550" name="Text Box 6">
          <a:extLst>
            <a:ext uri="{FF2B5EF4-FFF2-40B4-BE49-F238E27FC236}">
              <a16:creationId xmlns:a16="http://schemas.microsoft.com/office/drawing/2014/main" id="{AF8BC4BA-4975-410A-9054-B97425AC397C}"/>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551" name="Text Box 4">
          <a:extLst>
            <a:ext uri="{FF2B5EF4-FFF2-40B4-BE49-F238E27FC236}">
              <a16:creationId xmlns:a16="http://schemas.microsoft.com/office/drawing/2014/main" id="{7F32B911-7B27-4365-9CB1-2C7A469DBE0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552" name="Text Box 6">
          <a:extLst>
            <a:ext uri="{FF2B5EF4-FFF2-40B4-BE49-F238E27FC236}">
              <a16:creationId xmlns:a16="http://schemas.microsoft.com/office/drawing/2014/main" id="{F84D1DBE-1C7D-4194-BA2C-611ECFEC9C79}"/>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553" name="Text Box 4">
          <a:extLst>
            <a:ext uri="{FF2B5EF4-FFF2-40B4-BE49-F238E27FC236}">
              <a16:creationId xmlns:a16="http://schemas.microsoft.com/office/drawing/2014/main" id="{49CE0C61-280B-4135-B877-64E6C9ED957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554" name="Text Box 6">
          <a:extLst>
            <a:ext uri="{FF2B5EF4-FFF2-40B4-BE49-F238E27FC236}">
              <a16:creationId xmlns:a16="http://schemas.microsoft.com/office/drawing/2014/main" id="{6C513BB8-A27A-479D-A853-BEBB8B8DE33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555" name="Text Box 4">
          <a:extLst>
            <a:ext uri="{FF2B5EF4-FFF2-40B4-BE49-F238E27FC236}">
              <a16:creationId xmlns:a16="http://schemas.microsoft.com/office/drawing/2014/main" id="{CD7DC520-1D80-4F1B-A7A2-CF19B73BD70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556" name="Text Box 6">
          <a:extLst>
            <a:ext uri="{FF2B5EF4-FFF2-40B4-BE49-F238E27FC236}">
              <a16:creationId xmlns:a16="http://schemas.microsoft.com/office/drawing/2014/main" id="{5BDD4A0C-2534-48BA-AA65-37318FC7322D}"/>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557" name="Text Box 4">
          <a:extLst>
            <a:ext uri="{FF2B5EF4-FFF2-40B4-BE49-F238E27FC236}">
              <a16:creationId xmlns:a16="http://schemas.microsoft.com/office/drawing/2014/main" id="{3F225780-B24B-44F4-9D62-6C01D98CD40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558" name="Text Box 6">
          <a:extLst>
            <a:ext uri="{FF2B5EF4-FFF2-40B4-BE49-F238E27FC236}">
              <a16:creationId xmlns:a16="http://schemas.microsoft.com/office/drawing/2014/main" id="{3DA45EDA-FC3B-4316-81DE-DE4644067EA5}"/>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59" name="Text Box 4">
          <a:extLst>
            <a:ext uri="{FF2B5EF4-FFF2-40B4-BE49-F238E27FC236}">
              <a16:creationId xmlns:a16="http://schemas.microsoft.com/office/drawing/2014/main" id="{C0FBCF31-ECE3-42C1-9F0C-4FDEC24BC07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60" name="Text Box 6">
          <a:extLst>
            <a:ext uri="{FF2B5EF4-FFF2-40B4-BE49-F238E27FC236}">
              <a16:creationId xmlns:a16="http://schemas.microsoft.com/office/drawing/2014/main" id="{F59E00EE-659F-4199-BCDA-7616F6A8236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61" name="Text Box 4">
          <a:extLst>
            <a:ext uri="{FF2B5EF4-FFF2-40B4-BE49-F238E27FC236}">
              <a16:creationId xmlns:a16="http://schemas.microsoft.com/office/drawing/2014/main" id="{5B5B1D04-FB4F-4DAD-932B-F7167F2DEB0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62" name="Text Box 6">
          <a:extLst>
            <a:ext uri="{FF2B5EF4-FFF2-40B4-BE49-F238E27FC236}">
              <a16:creationId xmlns:a16="http://schemas.microsoft.com/office/drawing/2014/main" id="{D85CABF2-14B5-40FC-9CEB-57B21ECA624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63" name="Text Box 4">
          <a:extLst>
            <a:ext uri="{FF2B5EF4-FFF2-40B4-BE49-F238E27FC236}">
              <a16:creationId xmlns:a16="http://schemas.microsoft.com/office/drawing/2014/main" id="{6900ECF4-56E2-4F39-9A51-F1133E329DD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64" name="Text Box 6">
          <a:extLst>
            <a:ext uri="{FF2B5EF4-FFF2-40B4-BE49-F238E27FC236}">
              <a16:creationId xmlns:a16="http://schemas.microsoft.com/office/drawing/2014/main" id="{E1C2C25E-7B22-4C41-9B41-024AC3F6F785}"/>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565" name="Text Box 4">
          <a:extLst>
            <a:ext uri="{FF2B5EF4-FFF2-40B4-BE49-F238E27FC236}">
              <a16:creationId xmlns:a16="http://schemas.microsoft.com/office/drawing/2014/main" id="{3B8AA614-D4D6-4D20-9A58-CABEBC7EBCC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566" name="Text Box 6">
          <a:extLst>
            <a:ext uri="{FF2B5EF4-FFF2-40B4-BE49-F238E27FC236}">
              <a16:creationId xmlns:a16="http://schemas.microsoft.com/office/drawing/2014/main" id="{58D2B084-654E-427B-B01B-2F4FDDBC0A5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67" name="Text Box 4">
          <a:extLst>
            <a:ext uri="{FF2B5EF4-FFF2-40B4-BE49-F238E27FC236}">
              <a16:creationId xmlns:a16="http://schemas.microsoft.com/office/drawing/2014/main" id="{0900A136-B551-456C-9C0D-80370785261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68" name="Text Box 6">
          <a:extLst>
            <a:ext uri="{FF2B5EF4-FFF2-40B4-BE49-F238E27FC236}">
              <a16:creationId xmlns:a16="http://schemas.microsoft.com/office/drawing/2014/main" id="{CF655FC3-D66D-4410-9C22-CD33567436A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69" name="Text Box 4">
          <a:extLst>
            <a:ext uri="{FF2B5EF4-FFF2-40B4-BE49-F238E27FC236}">
              <a16:creationId xmlns:a16="http://schemas.microsoft.com/office/drawing/2014/main" id="{23936D4E-399B-4595-B9FB-6D1BB90AA2E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70" name="Text Box 6">
          <a:extLst>
            <a:ext uri="{FF2B5EF4-FFF2-40B4-BE49-F238E27FC236}">
              <a16:creationId xmlns:a16="http://schemas.microsoft.com/office/drawing/2014/main" id="{978E1D7E-D8E8-48B1-B96C-E0FD627A4D0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71" name="Text Box 4">
          <a:extLst>
            <a:ext uri="{FF2B5EF4-FFF2-40B4-BE49-F238E27FC236}">
              <a16:creationId xmlns:a16="http://schemas.microsoft.com/office/drawing/2014/main" id="{34843F05-AFB0-45C5-BAA3-BB99848DEDD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72" name="Text Box 6">
          <a:extLst>
            <a:ext uri="{FF2B5EF4-FFF2-40B4-BE49-F238E27FC236}">
              <a16:creationId xmlns:a16="http://schemas.microsoft.com/office/drawing/2014/main" id="{C30F19DA-6438-467C-B80C-E19565A8654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73" name="Text Box 4">
          <a:extLst>
            <a:ext uri="{FF2B5EF4-FFF2-40B4-BE49-F238E27FC236}">
              <a16:creationId xmlns:a16="http://schemas.microsoft.com/office/drawing/2014/main" id="{D2D45141-DD37-442B-BE11-2955AE9D88D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74" name="Text Box 6">
          <a:extLst>
            <a:ext uri="{FF2B5EF4-FFF2-40B4-BE49-F238E27FC236}">
              <a16:creationId xmlns:a16="http://schemas.microsoft.com/office/drawing/2014/main" id="{033C7C03-D521-40A8-934E-807DB972589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75" name="Text Box 4">
          <a:extLst>
            <a:ext uri="{FF2B5EF4-FFF2-40B4-BE49-F238E27FC236}">
              <a16:creationId xmlns:a16="http://schemas.microsoft.com/office/drawing/2014/main" id="{81D9C9C0-0C52-48E0-B4B5-93C7F245F50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76" name="Text Box 6">
          <a:extLst>
            <a:ext uri="{FF2B5EF4-FFF2-40B4-BE49-F238E27FC236}">
              <a16:creationId xmlns:a16="http://schemas.microsoft.com/office/drawing/2014/main" id="{AE2160FB-3D84-4370-89BD-04BA717C5A2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77" name="Text Box 4">
          <a:extLst>
            <a:ext uri="{FF2B5EF4-FFF2-40B4-BE49-F238E27FC236}">
              <a16:creationId xmlns:a16="http://schemas.microsoft.com/office/drawing/2014/main" id="{9C7AB196-8EC2-45A1-80C6-7C05C3BF049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78" name="Text Box 6">
          <a:extLst>
            <a:ext uri="{FF2B5EF4-FFF2-40B4-BE49-F238E27FC236}">
              <a16:creationId xmlns:a16="http://schemas.microsoft.com/office/drawing/2014/main" id="{A646A6A1-5E8A-42D0-BE77-66D93421C6E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79" name="Text Box 4">
          <a:extLst>
            <a:ext uri="{FF2B5EF4-FFF2-40B4-BE49-F238E27FC236}">
              <a16:creationId xmlns:a16="http://schemas.microsoft.com/office/drawing/2014/main" id="{98C352D8-190E-4F21-AD95-24ECC18EBA71}"/>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80" name="Text Box 6">
          <a:extLst>
            <a:ext uri="{FF2B5EF4-FFF2-40B4-BE49-F238E27FC236}">
              <a16:creationId xmlns:a16="http://schemas.microsoft.com/office/drawing/2014/main" id="{99DFD546-F418-4F0E-99A4-4FBB5A3B166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81" name="Text Box 4">
          <a:extLst>
            <a:ext uri="{FF2B5EF4-FFF2-40B4-BE49-F238E27FC236}">
              <a16:creationId xmlns:a16="http://schemas.microsoft.com/office/drawing/2014/main" id="{A655B754-4CA6-44B5-BF44-CCA01E1A1D2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82" name="Text Box 6">
          <a:extLst>
            <a:ext uri="{FF2B5EF4-FFF2-40B4-BE49-F238E27FC236}">
              <a16:creationId xmlns:a16="http://schemas.microsoft.com/office/drawing/2014/main" id="{1A42B075-57C8-4F80-9737-3BB137E142B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583" name="Text Box 4">
          <a:extLst>
            <a:ext uri="{FF2B5EF4-FFF2-40B4-BE49-F238E27FC236}">
              <a16:creationId xmlns:a16="http://schemas.microsoft.com/office/drawing/2014/main" id="{46EFC561-0651-4C2A-9B0D-8B85476D7BE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584" name="Text Box 6">
          <a:extLst>
            <a:ext uri="{FF2B5EF4-FFF2-40B4-BE49-F238E27FC236}">
              <a16:creationId xmlns:a16="http://schemas.microsoft.com/office/drawing/2014/main" id="{E5E9802C-02F6-4864-885B-7871A23B164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85" name="Text Box 4">
          <a:extLst>
            <a:ext uri="{FF2B5EF4-FFF2-40B4-BE49-F238E27FC236}">
              <a16:creationId xmlns:a16="http://schemas.microsoft.com/office/drawing/2014/main" id="{39D2C4BA-BB29-41D4-B4AB-D1421BBCC36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586" name="Text Box 6">
          <a:extLst>
            <a:ext uri="{FF2B5EF4-FFF2-40B4-BE49-F238E27FC236}">
              <a16:creationId xmlns:a16="http://schemas.microsoft.com/office/drawing/2014/main" id="{378CD4F6-DAB7-4215-85AD-097040EA567E}"/>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87" name="Text Box 4">
          <a:extLst>
            <a:ext uri="{FF2B5EF4-FFF2-40B4-BE49-F238E27FC236}">
              <a16:creationId xmlns:a16="http://schemas.microsoft.com/office/drawing/2014/main" id="{A64CF4CE-00EE-46C2-B8FC-0E3D484133F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588" name="Text Box 6">
          <a:extLst>
            <a:ext uri="{FF2B5EF4-FFF2-40B4-BE49-F238E27FC236}">
              <a16:creationId xmlns:a16="http://schemas.microsoft.com/office/drawing/2014/main" id="{C0331F31-D499-43FD-8CDD-D4E51D49F0F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89" name="Text Box 4">
          <a:extLst>
            <a:ext uri="{FF2B5EF4-FFF2-40B4-BE49-F238E27FC236}">
              <a16:creationId xmlns:a16="http://schemas.microsoft.com/office/drawing/2014/main" id="{0A25C698-48F7-4363-B408-F6C0AE2FD37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590" name="Text Box 6">
          <a:extLst>
            <a:ext uri="{FF2B5EF4-FFF2-40B4-BE49-F238E27FC236}">
              <a16:creationId xmlns:a16="http://schemas.microsoft.com/office/drawing/2014/main" id="{08E0B259-2324-41A0-BFE4-8D53FB76084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91" name="Text Box 4">
          <a:extLst>
            <a:ext uri="{FF2B5EF4-FFF2-40B4-BE49-F238E27FC236}">
              <a16:creationId xmlns:a16="http://schemas.microsoft.com/office/drawing/2014/main" id="{EFF19F92-054C-495B-8892-FDDC89D5A68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92" name="Text Box 6">
          <a:extLst>
            <a:ext uri="{FF2B5EF4-FFF2-40B4-BE49-F238E27FC236}">
              <a16:creationId xmlns:a16="http://schemas.microsoft.com/office/drawing/2014/main" id="{D824D2A8-3CD4-4968-AB29-FE750D786B3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93" name="Text Box 4">
          <a:extLst>
            <a:ext uri="{FF2B5EF4-FFF2-40B4-BE49-F238E27FC236}">
              <a16:creationId xmlns:a16="http://schemas.microsoft.com/office/drawing/2014/main" id="{67118532-232A-4CE9-8B35-AA253D2F7B3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594" name="Text Box 6">
          <a:extLst>
            <a:ext uri="{FF2B5EF4-FFF2-40B4-BE49-F238E27FC236}">
              <a16:creationId xmlns:a16="http://schemas.microsoft.com/office/drawing/2014/main" id="{33D30BBA-490A-4322-9F20-225349151DF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95" name="Text Box 4">
          <a:extLst>
            <a:ext uri="{FF2B5EF4-FFF2-40B4-BE49-F238E27FC236}">
              <a16:creationId xmlns:a16="http://schemas.microsoft.com/office/drawing/2014/main" id="{628358D7-26FE-4081-BEE0-C4E968B375F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96" name="Text Box 6">
          <a:extLst>
            <a:ext uri="{FF2B5EF4-FFF2-40B4-BE49-F238E27FC236}">
              <a16:creationId xmlns:a16="http://schemas.microsoft.com/office/drawing/2014/main" id="{5FEDB95E-9260-4C60-A866-12C0E008E59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97" name="Text Box 4">
          <a:extLst>
            <a:ext uri="{FF2B5EF4-FFF2-40B4-BE49-F238E27FC236}">
              <a16:creationId xmlns:a16="http://schemas.microsoft.com/office/drawing/2014/main" id="{A2D9536C-FFFA-4BAD-90A0-11E2E22F8A8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598" name="Text Box 6">
          <a:extLst>
            <a:ext uri="{FF2B5EF4-FFF2-40B4-BE49-F238E27FC236}">
              <a16:creationId xmlns:a16="http://schemas.microsoft.com/office/drawing/2014/main" id="{598FD796-1865-46F7-A78F-599969B018A2}"/>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599" name="Text Box 4">
          <a:extLst>
            <a:ext uri="{FF2B5EF4-FFF2-40B4-BE49-F238E27FC236}">
              <a16:creationId xmlns:a16="http://schemas.microsoft.com/office/drawing/2014/main" id="{773BFF91-3E39-494D-AC7F-1767E2837EA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00" name="Text Box 6">
          <a:extLst>
            <a:ext uri="{FF2B5EF4-FFF2-40B4-BE49-F238E27FC236}">
              <a16:creationId xmlns:a16="http://schemas.microsoft.com/office/drawing/2014/main" id="{76D3B9B5-0742-4C2D-BAC1-AA0B5B279B1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01" name="Text Box 4">
          <a:extLst>
            <a:ext uri="{FF2B5EF4-FFF2-40B4-BE49-F238E27FC236}">
              <a16:creationId xmlns:a16="http://schemas.microsoft.com/office/drawing/2014/main" id="{89CE81DB-9B1F-4AC8-A19C-409DB55E035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02" name="Text Box 6">
          <a:extLst>
            <a:ext uri="{FF2B5EF4-FFF2-40B4-BE49-F238E27FC236}">
              <a16:creationId xmlns:a16="http://schemas.microsoft.com/office/drawing/2014/main" id="{B4DC858F-40A9-4B49-B94B-87A18825081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603" name="Text Box 4">
          <a:extLst>
            <a:ext uri="{FF2B5EF4-FFF2-40B4-BE49-F238E27FC236}">
              <a16:creationId xmlns:a16="http://schemas.microsoft.com/office/drawing/2014/main" id="{6871F338-726F-4B12-AC42-CE196998302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604" name="Text Box 6">
          <a:extLst>
            <a:ext uri="{FF2B5EF4-FFF2-40B4-BE49-F238E27FC236}">
              <a16:creationId xmlns:a16="http://schemas.microsoft.com/office/drawing/2014/main" id="{F3F9C077-1A0E-4C2C-81E7-094C071D534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05" name="Text Box 4">
          <a:extLst>
            <a:ext uri="{FF2B5EF4-FFF2-40B4-BE49-F238E27FC236}">
              <a16:creationId xmlns:a16="http://schemas.microsoft.com/office/drawing/2014/main" id="{36038B1F-ED7D-4085-8AE5-18464CA5D49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06" name="Text Box 6">
          <a:extLst>
            <a:ext uri="{FF2B5EF4-FFF2-40B4-BE49-F238E27FC236}">
              <a16:creationId xmlns:a16="http://schemas.microsoft.com/office/drawing/2014/main" id="{F8399757-2376-4ED9-BF26-779C07A8823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07" name="Text Box 4">
          <a:extLst>
            <a:ext uri="{FF2B5EF4-FFF2-40B4-BE49-F238E27FC236}">
              <a16:creationId xmlns:a16="http://schemas.microsoft.com/office/drawing/2014/main" id="{1A2B9F53-32AF-4986-94E5-AA415A3D475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08" name="Text Box 6">
          <a:extLst>
            <a:ext uri="{FF2B5EF4-FFF2-40B4-BE49-F238E27FC236}">
              <a16:creationId xmlns:a16="http://schemas.microsoft.com/office/drawing/2014/main" id="{DC206FA8-4F4A-4E1F-9D9E-F9D6F47E55C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609" name="Text Box 6">
          <a:extLst>
            <a:ext uri="{FF2B5EF4-FFF2-40B4-BE49-F238E27FC236}">
              <a16:creationId xmlns:a16="http://schemas.microsoft.com/office/drawing/2014/main" id="{039D75A8-E8E7-4FA8-BDB1-C1976A82E20C}"/>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610" name="Text Box 4">
          <a:extLst>
            <a:ext uri="{FF2B5EF4-FFF2-40B4-BE49-F238E27FC236}">
              <a16:creationId xmlns:a16="http://schemas.microsoft.com/office/drawing/2014/main" id="{A5CF2FB7-35AE-4AF7-8907-DD2A8907F5FF}"/>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611" name="Text Box 6">
          <a:extLst>
            <a:ext uri="{FF2B5EF4-FFF2-40B4-BE49-F238E27FC236}">
              <a16:creationId xmlns:a16="http://schemas.microsoft.com/office/drawing/2014/main" id="{6D18B627-8C2C-4EFF-B226-5C2ACB84BD3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12" name="Text Box 4">
          <a:extLst>
            <a:ext uri="{FF2B5EF4-FFF2-40B4-BE49-F238E27FC236}">
              <a16:creationId xmlns:a16="http://schemas.microsoft.com/office/drawing/2014/main" id="{479CA65A-FD2C-4866-AC58-40A46397079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13" name="Text Box 6">
          <a:extLst>
            <a:ext uri="{FF2B5EF4-FFF2-40B4-BE49-F238E27FC236}">
              <a16:creationId xmlns:a16="http://schemas.microsoft.com/office/drawing/2014/main" id="{1E4CD6B9-150F-4724-9109-92C741E3658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14" name="Text Box 4">
          <a:extLst>
            <a:ext uri="{FF2B5EF4-FFF2-40B4-BE49-F238E27FC236}">
              <a16:creationId xmlns:a16="http://schemas.microsoft.com/office/drawing/2014/main" id="{0D8DC719-E955-4C72-9F0F-193A72CFE44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15" name="Text Box 6">
          <a:extLst>
            <a:ext uri="{FF2B5EF4-FFF2-40B4-BE49-F238E27FC236}">
              <a16:creationId xmlns:a16="http://schemas.microsoft.com/office/drawing/2014/main" id="{AE975C6C-72E1-43E1-BDF4-7B14BC2DA07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16" name="Text Box 4">
          <a:extLst>
            <a:ext uri="{FF2B5EF4-FFF2-40B4-BE49-F238E27FC236}">
              <a16:creationId xmlns:a16="http://schemas.microsoft.com/office/drawing/2014/main" id="{C73E5CF0-4EAE-467A-B9F6-DA36065083A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17" name="Text Box 6">
          <a:extLst>
            <a:ext uri="{FF2B5EF4-FFF2-40B4-BE49-F238E27FC236}">
              <a16:creationId xmlns:a16="http://schemas.microsoft.com/office/drawing/2014/main" id="{50E9BEEF-054D-4DF3-800E-EA3A04616D6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618" name="Text Box 6">
          <a:extLst>
            <a:ext uri="{FF2B5EF4-FFF2-40B4-BE49-F238E27FC236}">
              <a16:creationId xmlns:a16="http://schemas.microsoft.com/office/drawing/2014/main" id="{29738F49-060F-4CEE-87B8-D066BC0DE783}"/>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19" name="Text Box 4">
          <a:extLst>
            <a:ext uri="{FF2B5EF4-FFF2-40B4-BE49-F238E27FC236}">
              <a16:creationId xmlns:a16="http://schemas.microsoft.com/office/drawing/2014/main" id="{DF3D85C7-5D33-4B1A-A79A-B0E4D33E98B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20" name="Text Box 6">
          <a:extLst>
            <a:ext uri="{FF2B5EF4-FFF2-40B4-BE49-F238E27FC236}">
              <a16:creationId xmlns:a16="http://schemas.microsoft.com/office/drawing/2014/main" id="{E61C59BD-73DC-4DF6-B46D-ACA466A9DE7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21" name="Text Box 4">
          <a:extLst>
            <a:ext uri="{FF2B5EF4-FFF2-40B4-BE49-F238E27FC236}">
              <a16:creationId xmlns:a16="http://schemas.microsoft.com/office/drawing/2014/main" id="{0DFBBBEC-ED13-4E78-AE28-3A17F21C394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22" name="Text Box 6">
          <a:extLst>
            <a:ext uri="{FF2B5EF4-FFF2-40B4-BE49-F238E27FC236}">
              <a16:creationId xmlns:a16="http://schemas.microsoft.com/office/drawing/2014/main" id="{FD52DC06-9201-4986-90C4-49BB0A1D2633}"/>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23" name="Text Box 4">
          <a:extLst>
            <a:ext uri="{FF2B5EF4-FFF2-40B4-BE49-F238E27FC236}">
              <a16:creationId xmlns:a16="http://schemas.microsoft.com/office/drawing/2014/main" id="{EBCAE33F-D725-49F1-B553-4D8DCCC43A2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24" name="Text Box 6">
          <a:extLst>
            <a:ext uri="{FF2B5EF4-FFF2-40B4-BE49-F238E27FC236}">
              <a16:creationId xmlns:a16="http://schemas.microsoft.com/office/drawing/2014/main" id="{A08A914C-A000-44C2-87C5-AAA26D66112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25" name="Text Box 4">
          <a:extLst>
            <a:ext uri="{FF2B5EF4-FFF2-40B4-BE49-F238E27FC236}">
              <a16:creationId xmlns:a16="http://schemas.microsoft.com/office/drawing/2014/main" id="{0C21775F-1BDD-4840-A56D-B31F20A64EC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26" name="Text Box 6">
          <a:extLst>
            <a:ext uri="{FF2B5EF4-FFF2-40B4-BE49-F238E27FC236}">
              <a16:creationId xmlns:a16="http://schemas.microsoft.com/office/drawing/2014/main" id="{5D81EC9A-C192-4754-A357-8904DE4FCC0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27" name="Text Box 4">
          <a:extLst>
            <a:ext uri="{FF2B5EF4-FFF2-40B4-BE49-F238E27FC236}">
              <a16:creationId xmlns:a16="http://schemas.microsoft.com/office/drawing/2014/main" id="{F418B029-4E56-4697-8F73-285C42B2351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28" name="Text Box 6">
          <a:extLst>
            <a:ext uri="{FF2B5EF4-FFF2-40B4-BE49-F238E27FC236}">
              <a16:creationId xmlns:a16="http://schemas.microsoft.com/office/drawing/2014/main" id="{AE475285-3DF3-436B-BBEB-7E8FDA120D0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29" name="Text Box 4">
          <a:extLst>
            <a:ext uri="{FF2B5EF4-FFF2-40B4-BE49-F238E27FC236}">
              <a16:creationId xmlns:a16="http://schemas.microsoft.com/office/drawing/2014/main" id="{5B3283D5-3C74-4D3E-8CF7-D250F76CE7A3}"/>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30" name="Text Box 6">
          <a:extLst>
            <a:ext uri="{FF2B5EF4-FFF2-40B4-BE49-F238E27FC236}">
              <a16:creationId xmlns:a16="http://schemas.microsoft.com/office/drawing/2014/main" id="{DDE79CE1-4281-499A-B8A7-31AF627F2C4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31" name="Text Box 4">
          <a:extLst>
            <a:ext uri="{FF2B5EF4-FFF2-40B4-BE49-F238E27FC236}">
              <a16:creationId xmlns:a16="http://schemas.microsoft.com/office/drawing/2014/main" id="{23AD1070-6323-490A-A4D2-4809B635012E}"/>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32" name="Text Box 6">
          <a:extLst>
            <a:ext uri="{FF2B5EF4-FFF2-40B4-BE49-F238E27FC236}">
              <a16:creationId xmlns:a16="http://schemas.microsoft.com/office/drawing/2014/main" id="{C1F6132F-4937-4804-93D8-9F14368301B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33" name="Text Box 4">
          <a:extLst>
            <a:ext uri="{FF2B5EF4-FFF2-40B4-BE49-F238E27FC236}">
              <a16:creationId xmlns:a16="http://schemas.microsoft.com/office/drawing/2014/main" id="{111DC4EE-BE02-47D9-B1B0-F88E428B8CC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34" name="Text Box 6">
          <a:extLst>
            <a:ext uri="{FF2B5EF4-FFF2-40B4-BE49-F238E27FC236}">
              <a16:creationId xmlns:a16="http://schemas.microsoft.com/office/drawing/2014/main" id="{0870ABB2-4486-41D5-A80F-942378ADD13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35" name="Text Box 4">
          <a:extLst>
            <a:ext uri="{FF2B5EF4-FFF2-40B4-BE49-F238E27FC236}">
              <a16:creationId xmlns:a16="http://schemas.microsoft.com/office/drawing/2014/main" id="{437D8690-C068-405B-8F46-8AA969A862A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36" name="Text Box 6">
          <a:extLst>
            <a:ext uri="{FF2B5EF4-FFF2-40B4-BE49-F238E27FC236}">
              <a16:creationId xmlns:a16="http://schemas.microsoft.com/office/drawing/2014/main" id="{6B3E8785-F6C9-4BAD-8ED5-743430D434F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37" name="Text Box 4">
          <a:extLst>
            <a:ext uri="{FF2B5EF4-FFF2-40B4-BE49-F238E27FC236}">
              <a16:creationId xmlns:a16="http://schemas.microsoft.com/office/drawing/2014/main" id="{154235DE-85CB-449C-854C-135401BA010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38" name="Text Box 6">
          <a:extLst>
            <a:ext uri="{FF2B5EF4-FFF2-40B4-BE49-F238E27FC236}">
              <a16:creationId xmlns:a16="http://schemas.microsoft.com/office/drawing/2014/main" id="{2A2718B4-D730-44C3-B642-6BD9A52AEB0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39" name="Text Box 4">
          <a:extLst>
            <a:ext uri="{FF2B5EF4-FFF2-40B4-BE49-F238E27FC236}">
              <a16:creationId xmlns:a16="http://schemas.microsoft.com/office/drawing/2014/main" id="{14A44AF9-EBE4-4990-A8BF-B99C67A952D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40" name="Text Box 6">
          <a:extLst>
            <a:ext uri="{FF2B5EF4-FFF2-40B4-BE49-F238E27FC236}">
              <a16:creationId xmlns:a16="http://schemas.microsoft.com/office/drawing/2014/main" id="{8689E17A-9502-4F5C-B56D-5439D3FFA0D1}"/>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41" name="Text Box 4">
          <a:extLst>
            <a:ext uri="{FF2B5EF4-FFF2-40B4-BE49-F238E27FC236}">
              <a16:creationId xmlns:a16="http://schemas.microsoft.com/office/drawing/2014/main" id="{C3B4CAD9-1B18-4ECD-A411-EE518F19C40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42" name="Text Box 6">
          <a:extLst>
            <a:ext uri="{FF2B5EF4-FFF2-40B4-BE49-F238E27FC236}">
              <a16:creationId xmlns:a16="http://schemas.microsoft.com/office/drawing/2014/main" id="{985DB5A9-7071-42FD-B8CE-99E30E3B7B8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43" name="Text Box 4">
          <a:extLst>
            <a:ext uri="{FF2B5EF4-FFF2-40B4-BE49-F238E27FC236}">
              <a16:creationId xmlns:a16="http://schemas.microsoft.com/office/drawing/2014/main" id="{54F5D064-2279-4250-BB01-618F6C740EF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44" name="Text Box 6">
          <a:extLst>
            <a:ext uri="{FF2B5EF4-FFF2-40B4-BE49-F238E27FC236}">
              <a16:creationId xmlns:a16="http://schemas.microsoft.com/office/drawing/2014/main" id="{A23DC235-F583-4063-AD06-D9B556FA26D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45" name="Text Box 4">
          <a:extLst>
            <a:ext uri="{FF2B5EF4-FFF2-40B4-BE49-F238E27FC236}">
              <a16:creationId xmlns:a16="http://schemas.microsoft.com/office/drawing/2014/main" id="{F11CDF58-9B07-4577-8EB8-52B46D4ABF4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46" name="Text Box 6">
          <a:extLst>
            <a:ext uri="{FF2B5EF4-FFF2-40B4-BE49-F238E27FC236}">
              <a16:creationId xmlns:a16="http://schemas.microsoft.com/office/drawing/2014/main" id="{7031AB1F-7384-4040-B7B4-B3007A0F099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647" name="Text Box 4">
          <a:extLst>
            <a:ext uri="{FF2B5EF4-FFF2-40B4-BE49-F238E27FC236}">
              <a16:creationId xmlns:a16="http://schemas.microsoft.com/office/drawing/2014/main" id="{9536D967-69BB-4DDB-BF56-66D750D21F18}"/>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648" name="Text Box 6">
          <a:extLst>
            <a:ext uri="{FF2B5EF4-FFF2-40B4-BE49-F238E27FC236}">
              <a16:creationId xmlns:a16="http://schemas.microsoft.com/office/drawing/2014/main" id="{8B4AC7B1-0C68-4920-9505-35A9790CA818}"/>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649" name="Text Box 4">
          <a:extLst>
            <a:ext uri="{FF2B5EF4-FFF2-40B4-BE49-F238E27FC236}">
              <a16:creationId xmlns:a16="http://schemas.microsoft.com/office/drawing/2014/main" id="{B841B41E-A1A3-4728-8183-9D3C5BE057A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650" name="Text Box 6">
          <a:extLst>
            <a:ext uri="{FF2B5EF4-FFF2-40B4-BE49-F238E27FC236}">
              <a16:creationId xmlns:a16="http://schemas.microsoft.com/office/drawing/2014/main" id="{14AEF5CA-16EF-4E1D-87D3-2907E0C2388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651" name="Text Box 4">
          <a:extLst>
            <a:ext uri="{FF2B5EF4-FFF2-40B4-BE49-F238E27FC236}">
              <a16:creationId xmlns:a16="http://schemas.microsoft.com/office/drawing/2014/main" id="{4C04A4E2-DD88-4836-A997-098F503FBCB6}"/>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652" name="Text Box 6">
          <a:extLst>
            <a:ext uri="{FF2B5EF4-FFF2-40B4-BE49-F238E27FC236}">
              <a16:creationId xmlns:a16="http://schemas.microsoft.com/office/drawing/2014/main" id="{06243372-7360-49DB-9CBF-EEDDFAB3FE25}"/>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653" name="Text Box 4">
          <a:extLst>
            <a:ext uri="{FF2B5EF4-FFF2-40B4-BE49-F238E27FC236}">
              <a16:creationId xmlns:a16="http://schemas.microsoft.com/office/drawing/2014/main" id="{3C4B828C-5109-4A8F-B98E-B3FF652B2AF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654" name="Text Box 6">
          <a:extLst>
            <a:ext uri="{FF2B5EF4-FFF2-40B4-BE49-F238E27FC236}">
              <a16:creationId xmlns:a16="http://schemas.microsoft.com/office/drawing/2014/main" id="{4DADE809-FCC5-44B0-9261-2388035444A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655" name="Text Box 4">
          <a:extLst>
            <a:ext uri="{FF2B5EF4-FFF2-40B4-BE49-F238E27FC236}">
              <a16:creationId xmlns:a16="http://schemas.microsoft.com/office/drawing/2014/main" id="{82FF9A66-1828-426B-AAD6-29703FCFEFC5}"/>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656" name="Text Box 6">
          <a:extLst>
            <a:ext uri="{FF2B5EF4-FFF2-40B4-BE49-F238E27FC236}">
              <a16:creationId xmlns:a16="http://schemas.microsoft.com/office/drawing/2014/main" id="{61BA8DBC-9B53-4D7F-822E-EC1C6A27B1D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57" name="Text Box 4">
          <a:extLst>
            <a:ext uri="{FF2B5EF4-FFF2-40B4-BE49-F238E27FC236}">
              <a16:creationId xmlns:a16="http://schemas.microsoft.com/office/drawing/2014/main" id="{591F7872-EBA5-4D37-8FFC-8CB6B822DD6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58" name="Text Box 6">
          <a:extLst>
            <a:ext uri="{FF2B5EF4-FFF2-40B4-BE49-F238E27FC236}">
              <a16:creationId xmlns:a16="http://schemas.microsoft.com/office/drawing/2014/main" id="{A47706F6-C53A-499A-97E0-7292C65E84E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59" name="Text Box 4">
          <a:extLst>
            <a:ext uri="{FF2B5EF4-FFF2-40B4-BE49-F238E27FC236}">
              <a16:creationId xmlns:a16="http://schemas.microsoft.com/office/drawing/2014/main" id="{1189F23B-C343-41CF-9896-81AC820D7278}"/>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60" name="Text Box 6">
          <a:extLst>
            <a:ext uri="{FF2B5EF4-FFF2-40B4-BE49-F238E27FC236}">
              <a16:creationId xmlns:a16="http://schemas.microsoft.com/office/drawing/2014/main" id="{777416FD-7EB1-46A2-8322-3D1D0951CEC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61" name="Text Box 4">
          <a:extLst>
            <a:ext uri="{FF2B5EF4-FFF2-40B4-BE49-F238E27FC236}">
              <a16:creationId xmlns:a16="http://schemas.microsoft.com/office/drawing/2014/main" id="{8725EE6D-2497-4893-9259-C81A60EA4E5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62" name="Text Box 6">
          <a:extLst>
            <a:ext uri="{FF2B5EF4-FFF2-40B4-BE49-F238E27FC236}">
              <a16:creationId xmlns:a16="http://schemas.microsoft.com/office/drawing/2014/main" id="{CC61F5A0-DECD-4A20-872D-C470C2E8199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63" name="Text Box 4">
          <a:extLst>
            <a:ext uri="{FF2B5EF4-FFF2-40B4-BE49-F238E27FC236}">
              <a16:creationId xmlns:a16="http://schemas.microsoft.com/office/drawing/2014/main" id="{F1C0644A-EF79-4F60-A6D3-CF9E0D7E7FD5}"/>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64" name="Text Box 6">
          <a:extLst>
            <a:ext uri="{FF2B5EF4-FFF2-40B4-BE49-F238E27FC236}">
              <a16:creationId xmlns:a16="http://schemas.microsoft.com/office/drawing/2014/main" id="{053E0245-6EB8-4935-87EC-EC0E8BE35415}"/>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65" name="Text Box 4">
          <a:extLst>
            <a:ext uri="{FF2B5EF4-FFF2-40B4-BE49-F238E27FC236}">
              <a16:creationId xmlns:a16="http://schemas.microsoft.com/office/drawing/2014/main" id="{5976B6C8-A6D7-4BDE-AC71-6A7225879BD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66" name="Text Box 6">
          <a:extLst>
            <a:ext uri="{FF2B5EF4-FFF2-40B4-BE49-F238E27FC236}">
              <a16:creationId xmlns:a16="http://schemas.microsoft.com/office/drawing/2014/main" id="{810045AF-90C0-47DD-B311-D15DBDC152D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67" name="Text Box 4">
          <a:extLst>
            <a:ext uri="{FF2B5EF4-FFF2-40B4-BE49-F238E27FC236}">
              <a16:creationId xmlns:a16="http://schemas.microsoft.com/office/drawing/2014/main" id="{0C4AC9E8-811F-433D-B7EC-40919867305E}"/>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68" name="Text Box 6">
          <a:extLst>
            <a:ext uri="{FF2B5EF4-FFF2-40B4-BE49-F238E27FC236}">
              <a16:creationId xmlns:a16="http://schemas.microsoft.com/office/drawing/2014/main" id="{7B2141B9-954C-4790-BCFA-C55C32E21E42}"/>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69" name="Text Box 4">
          <a:extLst>
            <a:ext uri="{FF2B5EF4-FFF2-40B4-BE49-F238E27FC236}">
              <a16:creationId xmlns:a16="http://schemas.microsoft.com/office/drawing/2014/main" id="{DAC9B674-866F-43DC-B305-154F5C374D1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70" name="Text Box 6">
          <a:extLst>
            <a:ext uri="{FF2B5EF4-FFF2-40B4-BE49-F238E27FC236}">
              <a16:creationId xmlns:a16="http://schemas.microsoft.com/office/drawing/2014/main" id="{9FE134F9-269B-435D-B1CB-9B9A76C9B38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71" name="Text Box 4">
          <a:extLst>
            <a:ext uri="{FF2B5EF4-FFF2-40B4-BE49-F238E27FC236}">
              <a16:creationId xmlns:a16="http://schemas.microsoft.com/office/drawing/2014/main" id="{DC13D128-DC6C-4C2C-A47C-CE3DAFF96FE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72" name="Text Box 6">
          <a:extLst>
            <a:ext uri="{FF2B5EF4-FFF2-40B4-BE49-F238E27FC236}">
              <a16:creationId xmlns:a16="http://schemas.microsoft.com/office/drawing/2014/main" id="{1AE48184-07C0-4512-A618-E1D80A715A5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73" name="Text Box 4">
          <a:extLst>
            <a:ext uri="{FF2B5EF4-FFF2-40B4-BE49-F238E27FC236}">
              <a16:creationId xmlns:a16="http://schemas.microsoft.com/office/drawing/2014/main" id="{01EB8A82-7566-44D8-9DC0-5BACA31AFDB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674" name="Text Box 6">
          <a:extLst>
            <a:ext uri="{FF2B5EF4-FFF2-40B4-BE49-F238E27FC236}">
              <a16:creationId xmlns:a16="http://schemas.microsoft.com/office/drawing/2014/main" id="{DB98B4FC-1173-48AB-95F4-55FC0D9E852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75" name="Text Box 4">
          <a:extLst>
            <a:ext uri="{FF2B5EF4-FFF2-40B4-BE49-F238E27FC236}">
              <a16:creationId xmlns:a16="http://schemas.microsoft.com/office/drawing/2014/main" id="{30D729E8-731A-48CE-A092-DE612CFA8E6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76" name="Text Box 6">
          <a:extLst>
            <a:ext uri="{FF2B5EF4-FFF2-40B4-BE49-F238E27FC236}">
              <a16:creationId xmlns:a16="http://schemas.microsoft.com/office/drawing/2014/main" id="{8FFFD199-8BD5-424A-9238-ED7C99324E7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77" name="Text Box 4">
          <a:extLst>
            <a:ext uri="{FF2B5EF4-FFF2-40B4-BE49-F238E27FC236}">
              <a16:creationId xmlns:a16="http://schemas.microsoft.com/office/drawing/2014/main" id="{6DB176E1-9E34-4BEA-977B-C0ECEB1ECDD6}"/>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678" name="Text Box 6">
          <a:extLst>
            <a:ext uri="{FF2B5EF4-FFF2-40B4-BE49-F238E27FC236}">
              <a16:creationId xmlns:a16="http://schemas.microsoft.com/office/drawing/2014/main" id="{DD8D1171-3D69-409B-AC37-8F3182449EB4}"/>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79" name="Text Box 4">
          <a:extLst>
            <a:ext uri="{FF2B5EF4-FFF2-40B4-BE49-F238E27FC236}">
              <a16:creationId xmlns:a16="http://schemas.microsoft.com/office/drawing/2014/main" id="{9D2A242D-08D6-4A74-B397-7F62A3F806C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680" name="Text Box 6">
          <a:extLst>
            <a:ext uri="{FF2B5EF4-FFF2-40B4-BE49-F238E27FC236}">
              <a16:creationId xmlns:a16="http://schemas.microsoft.com/office/drawing/2014/main" id="{B5AD6A15-32DD-4851-A553-5631968578C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81" name="Text Box 4">
          <a:extLst>
            <a:ext uri="{FF2B5EF4-FFF2-40B4-BE49-F238E27FC236}">
              <a16:creationId xmlns:a16="http://schemas.microsoft.com/office/drawing/2014/main" id="{8DBEE28A-A3F2-46E3-B1E5-64CCF995EB50}"/>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682" name="Text Box 6">
          <a:extLst>
            <a:ext uri="{FF2B5EF4-FFF2-40B4-BE49-F238E27FC236}">
              <a16:creationId xmlns:a16="http://schemas.microsoft.com/office/drawing/2014/main" id="{30B63451-596A-4CB3-ACC3-6413F9FCCB1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83" name="Text Box 4">
          <a:extLst>
            <a:ext uri="{FF2B5EF4-FFF2-40B4-BE49-F238E27FC236}">
              <a16:creationId xmlns:a16="http://schemas.microsoft.com/office/drawing/2014/main" id="{602EA8E2-C1E5-4059-9791-59821DAD785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684" name="Text Box 6">
          <a:extLst>
            <a:ext uri="{FF2B5EF4-FFF2-40B4-BE49-F238E27FC236}">
              <a16:creationId xmlns:a16="http://schemas.microsoft.com/office/drawing/2014/main" id="{193461A5-BF67-479B-8CF9-28B7D69D06A4}"/>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85" name="Text Box 4">
          <a:extLst>
            <a:ext uri="{FF2B5EF4-FFF2-40B4-BE49-F238E27FC236}">
              <a16:creationId xmlns:a16="http://schemas.microsoft.com/office/drawing/2014/main" id="{F8774B0F-761E-4E53-A62D-B84EFD1B5F2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86" name="Text Box 6">
          <a:extLst>
            <a:ext uri="{FF2B5EF4-FFF2-40B4-BE49-F238E27FC236}">
              <a16:creationId xmlns:a16="http://schemas.microsoft.com/office/drawing/2014/main" id="{F4A3922D-14FB-4392-9413-922A752CC26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687" name="Text Box 4">
          <a:extLst>
            <a:ext uri="{FF2B5EF4-FFF2-40B4-BE49-F238E27FC236}">
              <a16:creationId xmlns:a16="http://schemas.microsoft.com/office/drawing/2014/main" id="{77BEF834-4529-43BB-B724-E9B2A9ED4332}"/>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688" name="Text Box 6">
          <a:extLst>
            <a:ext uri="{FF2B5EF4-FFF2-40B4-BE49-F238E27FC236}">
              <a16:creationId xmlns:a16="http://schemas.microsoft.com/office/drawing/2014/main" id="{096E9EEB-D85A-4997-A9DC-28D042D5869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89" name="Text Box 4">
          <a:extLst>
            <a:ext uri="{FF2B5EF4-FFF2-40B4-BE49-F238E27FC236}">
              <a16:creationId xmlns:a16="http://schemas.microsoft.com/office/drawing/2014/main" id="{766D2E46-DEB1-4677-BEC8-58D65F4730F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0" name="Text Box 6">
          <a:extLst>
            <a:ext uri="{FF2B5EF4-FFF2-40B4-BE49-F238E27FC236}">
              <a16:creationId xmlns:a16="http://schemas.microsoft.com/office/drawing/2014/main" id="{0CE29D68-C4C8-459D-BCDC-5D039583075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1" name="Text Box 4">
          <a:extLst>
            <a:ext uri="{FF2B5EF4-FFF2-40B4-BE49-F238E27FC236}">
              <a16:creationId xmlns:a16="http://schemas.microsoft.com/office/drawing/2014/main" id="{9433F6CD-E6E7-47EE-B6A7-A042079726D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2" name="Text Box 6">
          <a:extLst>
            <a:ext uri="{FF2B5EF4-FFF2-40B4-BE49-F238E27FC236}">
              <a16:creationId xmlns:a16="http://schemas.microsoft.com/office/drawing/2014/main" id="{9851D156-2B15-4C3B-8013-F867E3E6027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3" name="Text Box 4">
          <a:extLst>
            <a:ext uri="{FF2B5EF4-FFF2-40B4-BE49-F238E27FC236}">
              <a16:creationId xmlns:a16="http://schemas.microsoft.com/office/drawing/2014/main" id="{3412A16D-9C3B-4363-B6F3-438BD845D8D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4" name="Text Box 6">
          <a:extLst>
            <a:ext uri="{FF2B5EF4-FFF2-40B4-BE49-F238E27FC236}">
              <a16:creationId xmlns:a16="http://schemas.microsoft.com/office/drawing/2014/main" id="{E04C9A48-352B-4F8C-A0ED-F49CF30C85C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5" name="Text Box 4">
          <a:extLst>
            <a:ext uri="{FF2B5EF4-FFF2-40B4-BE49-F238E27FC236}">
              <a16:creationId xmlns:a16="http://schemas.microsoft.com/office/drawing/2014/main" id="{D4D45D22-4DFD-442D-AED3-C718B967D38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6" name="Text Box 6">
          <a:extLst>
            <a:ext uri="{FF2B5EF4-FFF2-40B4-BE49-F238E27FC236}">
              <a16:creationId xmlns:a16="http://schemas.microsoft.com/office/drawing/2014/main" id="{B4C60D78-F333-4E9C-8327-59C271E7A85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697" name="Text Box 4">
          <a:extLst>
            <a:ext uri="{FF2B5EF4-FFF2-40B4-BE49-F238E27FC236}">
              <a16:creationId xmlns:a16="http://schemas.microsoft.com/office/drawing/2014/main" id="{56E1F40C-2221-416D-92B6-D2312A43D4F5}"/>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698" name="Text Box 6">
          <a:extLst>
            <a:ext uri="{FF2B5EF4-FFF2-40B4-BE49-F238E27FC236}">
              <a16:creationId xmlns:a16="http://schemas.microsoft.com/office/drawing/2014/main" id="{15E23E13-73B3-4028-9668-7CFD6CD5A0F7}"/>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699" name="Text Box 4">
          <a:extLst>
            <a:ext uri="{FF2B5EF4-FFF2-40B4-BE49-F238E27FC236}">
              <a16:creationId xmlns:a16="http://schemas.microsoft.com/office/drawing/2014/main" id="{83A1017C-88F4-46F7-BE42-83571725062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00" name="Text Box 6">
          <a:extLst>
            <a:ext uri="{FF2B5EF4-FFF2-40B4-BE49-F238E27FC236}">
              <a16:creationId xmlns:a16="http://schemas.microsoft.com/office/drawing/2014/main" id="{701D9E8F-8B76-4C84-A762-0C1A8EE4B79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01" name="Text Box 4">
          <a:extLst>
            <a:ext uri="{FF2B5EF4-FFF2-40B4-BE49-F238E27FC236}">
              <a16:creationId xmlns:a16="http://schemas.microsoft.com/office/drawing/2014/main" id="{6B0FF5DB-5876-4981-8F1E-D2F60E4AEFB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02" name="Text Box 6">
          <a:extLst>
            <a:ext uri="{FF2B5EF4-FFF2-40B4-BE49-F238E27FC236}">
              <a16:creationId xmlns:a16="http://schemas.microsoft.com/office/drawing/2014/main" id="{88A80C83-64AF-4855-BC5E-01CDB489216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03" name="Text Box 4">
          <a:extLst>
            <a:ext uri="{FF2B5EF4-FFF2-40B4-BE49-F238E27FC236}">
              <a16:creationId xmlns:a16="http://schemas.microsoft.com/office/drawing/2014/main" id="{DA7EE0C4-8688-443C-A3C8-C1E9471DBA1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04" name="Text Box 6">
          <a:extLst>
            <a:ext uri="{FF2B5EF4-FFF2-40B4-BE49-F238E27FC236}">
              <a16:creationId xmlns:a16="http://schemas.microsoft.com/office/drawing/2014/main" id="{B517476C-1B0E-49E0-B1D6-30DE2E86182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705" name="Text Box 4">
          <a:extLst>
            <a:ext uri="{FF2B5EF4-FFF2-40B4-BE49-F238E27FC236}">
              <a16:creationId xmlns:a16="http://schemas.microsoft.com/office/drawing/2014/main" id="{75615996-566D-4905-B569-2BFB00E37468}"/>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706" name="Text Box 6">
          <a:extLst>
            <a:ext uri="{FF2B5EF4-FFF2-40B4-BE49-F238E27FC236}">
              <a16:creationId xmlns:a16="http://schemas.microsoft.com/office/drawing/2014/main" id="{8E0ADEEE-5E4D-43AD-9C2A-67851C7376EC}"/>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07" name="Text Box 4">
          <a:extLst>
            <a:ext uri="{FF2B5EF4-FFF2-40B4-BE49-F238E27FC236}">
              <a16:creationId xmlns:a16="http://schemas.microsoft.com/office/drawing/2014/main" id="{E65D3776-A6BB-468F-91C6-59BDEA2BFF6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08" name="Text Box 6">
          <a:extLst>
            <a:ext uri="{FF2B5EF4-FFF2-40B4-BE49-F238E27FC236}">
              <a16:creationId xmlns:a16="http://schemas.microsoft.com/office/drawing/2014/main" id="{A3A56F69-9A4D-41D7-A589-346B4390D79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09" name="Text Box 4">
          <a:extLst>
            <a:ext uri="{FF2B5EF4-FFF2-40B4-BE49-F238E27FC236}">
              <a16:creationId xmlns:a16="http://schemas.microsoft.com/office/drawing/2014/main" id="{77B772EF-86C9-47F9-AD60-215D9B87E7E3}"/>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10" name="Text Box 6">
          <a:extLst>
            <a:ext uri="{FF2B5EF4-FFF2-40B4-BE49-F238E27FC236}">
              <a16:creationId xmlns:a16="http://schemas.microsoft.com/office/drawing/2014/main" id="{CAB6B2E5-8744-49F5-AA9C-3A3510D5895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711" name="Text Box 4">
          <a:extLst>
            <a:ext uri="{FF2B5EF4-FFF2-40B4-BE49-F238E27FC236}">
              <a16:creationId xmlns:a16="http://schemas.microsoft.com/office/drawing/2014/main" id="{5A0F0887-C2EA-4C71-BF2C-27181D2930D4}"/>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712" name="Text Box 6">
          <a:extLst>
            <a:ext uri="{FF2B5EF4-FFF2-40B4-BE49-F238E27FC236}">
              <a16:creationId xmlns:a16="http://schemas.microsoft.com/office/drawing/2014/main" id="{7679602B-0FA6-43DB-A9BE-FD1B37DAC494}"/>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13" name="Text Box 4">
          <a:extLst>
            <a:ext uri="{FF2B5EF4-FFF2-40B4-BE49-F238E27FC236}">
              <a16:creationId xmlns:a16="http://schemas.microsoft.com/office/drawing/2014/main" id="{D6A0029B-7196-4969-AA19-60ED6855CBD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14" name="Text Box 6">
          <a:extLst>
            <a:ext uri="{FF2B5EF4-FFF2-40B4-BE49-F238E27FC236}">
              <a16:creationId xmlns:a16="http://schemas.microsoft.com/office/drawing/2014/main" id="{C35F2A72-7170-4B53-ACF9-F6B45E7E88D6}"/>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15" name="Text Box 4">
          <a:extLst>
            <a:ext uri="{FF2B5EF4-FFF2-40B4-BE49-F238E27FC236}">
              <a16:creationId xmlns:a16="http://schemas.microsoft.com/office/drawing/2014/main" id="{3B99C72E-0E25-4E5E-A805-2EEB854B778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16" name="Text Box 6">
          <a:extLst>
            <a:ext uri="{FF2B5EF4-FFF2-40B4-BE49-F238E27FC236}">
              <a16:creationId xmlns:a16="http://schemas.microsoft.com/office/drawing/2014/main" id="{9254EC62-D404-4740-B4CF-FC68CC75BAA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17" name="Text Box 4">
          <a:extLst>
            <a:ext uri="{FF2B5EF4-FFF2-40B4-BE49-F238E27FC236}">
              <a16:creationId xmlns:a16="http://schemas.microsoft.com/office/drawing/2014/main" id="{109805B7-23D8-40AF-ABA2-AE7776EEEAD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18" name="Text Box 6">
          <a:extLst>
            <a:ext uri="{FF2B5EF4-FFF2-40B4-BE49-F238E27FC236}">
              <a16:creationId xmlns:a16="http://schemas.microsoft.com/office/drawing/2014/main" id="{F39482F8-C012-45D4-89F9-44EF1D53232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19" name="Text Box 4">
          <a:extLst>
            <a:ext uri="{FF2B5EF4-FFF2-40B4-BE49-F238E27FC236}">
              <a16:creationId xmlns:a16="http://schemas.microsoft.com/office/drawing/2014/main" id="{9504F6EC-EC83-4613-9723-31DE3E7D7E3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20" name="Text Box 6">
          <a:extLst>
            <a:ext uri="{FF2B5EF4-FFF2-40B4-BE49-F238E27FC236}">
              <a16:creationId xmlns:a16="http://schemas.microsoft.com/office/drawing/2014/main" id="{C1AC33B5-972A-40AB-9787-59C68340DB1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21" name="Text Box 4">
          <a:extLst>
            <a:ext uri="{FF2B5EF4-FFF2-40B4-BE49-F238E27FC236}">
              <a16:creationId xmlns:a16="http://schemas.microsoft.com/office/drawing/2014/main" id="{1BBCD5A9-9659-4950-9B82-79C655B5C0A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22" name="Text Box 6">
          <a:extLst>
            <a:ext uri="{FF2B5EF4-FFF2-40B4-BE49-F238E27FC236}">
              <a16:creationId xmlns:a16="http://schemas.microsoft.com/office/drawing/2014/main" id="{C83591EC-C169-4279-BF71-C3620C72B64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23" name="Text Box 4">
          <a:extLst>
            <a:ext uri="{FF2B5EF4-FFF2-40B4-BE49-F238E27FC236}">
              <a16:creationId xmlns:a16="http://schemas.microsoft.com/office/drawing/2014/main" id="{BDD44C3C-6BB1-4ECC-9748-80941358164B}"/>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24" name="Text Box 6">
          <a:extLst>
            <a:ext uri="{FF2B5EF4-FFF2-40B4-BE49-F238E27FC236}">
              <a16:creationId xmlns:a16="http://schemas.microsoft.com/office/drawing/2014/main" id="{47962896-FAA6-4BCD-835A-CEADABFA850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25" name="Text Box 4">
          <a:extLst>
            <a:ext uri="{FF2B5EF4-FFF2-40B4-BE49-F238E27FC236}">
              <a16:creationId xmlns:a16="http://schemas.microsoft.com/office/drawing/2014/main" id="{949DDD8A-C304-4276-836E-122612399A2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26" name="Text Box 6">
          <a:extLst>
            <a:ext uri="{FF2B5EF4-FFF2-40B4-BE49-F238E27FC236}">
              <a16:creationId xmlns:a16="http://schemas.microsoft.com/office/drawing/2014/main" id="{20493215-567E-4003-AA4B-9BADD12EDA7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27" name="Text Box 4">
          <a:extLst>
            <a:ext uri="{FF2B5EF4-FFF2-40B4-BE49-F238E27FC236}">
              <a16:creationId xmlns:a16="http://schemas.microsoft.com/office/drawing/2014/main" id="{3173D314-3028-4EF8-B8D6-DBB548725CC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28" name="Text Box 6">
          <a:extLst>
            <a:ext uri="{FF2B5EF4-FFF2-40B4-BE49-F238E27FC236}">
              <a16:creationId xmlns:a16="http://schemas.microsoft.com/office/drawing/2014/main" id="{978C34D3-DFF6-4030-B369-F743698E7A2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29" name="Text Box 4">
          <a:extLst>
            <a:ext uri="{FF2B5EF4-FFF2-40B4-BE49-F238E27FC236}">
              <a16:creationId xmlns:a16="http://schemas.microsoft.com/office/drawing/2014/main" id="{8AA57AB8-FB10-477E-8C9A-875B443C996E}"/>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30" name="Text Box 6">
          <a:extLst>
            <a:ext uri="{FF2B5EF4-FFF2-40B4-BE49-F238E27FC236}">
              <a16:creationId xmlns:a16="http://schemas.microsoft.com/office/drawing/2014/main" id="{3750FF85-6633-4825-A88F-D8F17080561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31" name="Text Box 4">
          <a:extLst>
            <a:ext uri="{FF2B5EF4-FFF2-40B4-BE49-F238E27FC236}">
              <a16:creationId xmlns:a16="http://schemas.microsoft.com/office/drawing/2014/main" id="{509A7D79-B3CD-4E69-9146-93633A976F3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32" name="Text Box 6">
          <a:extLst>
            <a:ext uri="{FF2B5EF4-FFF2-40B4-BE49-F238E27FC236}">
              <a16:creationId xmlns:a16="http://schemas.microsoft.com/office/drawing/2014/main" id="{AC4D3328-C289-495D-A412-6F1F1640E16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33" name="Text Box 4">
          <a:extLst>
            <a:ext uri="{FF2B5EF4-FFF2-40B4-BE49-F238E27FC236}">
              <a16:creationId xmlns:a16="http://schemas.microsoft.com/office/drawing/2014/main" id="{6200F158-AFCC-4640-AEBA-31A0ABD5B11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34" name="Text Box 6">
          <a:extLst>
            <a:ext uri="{FF2B5EF4-FFF2-40B4-BE49-F238E27FC236}">
              <a16:creationId xmlns:a16="http://schemas.microsoft.com/office/drawing/2014/main" id="{3F67ED32-7F6A-4B85-8C87-C5946A9087E7}"/>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35" name="Text Box 4">
          <a:extLst>
            <a:ext uri="{FF2B5EF4-FFF2-40B4-BE49-F238E27FC236}">
              <a16:creationId xmlns:a16="http://schemas.microsoft.com/office/drawing/2014/main" id="{C399302B-59F0-4545-B9EF-1E08837BB83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36" name="Text Box 6">
          <a:extLst>
            <a:ext uri="{FF2B5EF4-FFF2-40B4-BE49-F238E27FC236}">
              <a16:creationId xmlns:a16="http://schemas.microsoft.com/office/drawing/2014/main" id="{66C8B6A8-74C7-4D54-8499-9B88F574124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37" name="Text Box 4">
          <a:extLst>
            <a:ext uri="{FF2B5EF4-FFF2-40B4-BE49-F238E27FC236}">
              <a16:creationId xmlns:a16="http://schemas.microsoft.com/office/drawing/2014/main" id="{3A2325C5-ABC4-443E-943C-B05725C4E904}"/>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38" name="Text Box 6">
          <a:extLst>
            <a:ext uri="{FF2B5EF4-FFF2-40B4-BE49-F238E27FC236}">
              <a16:creationId xmlns:a16="http://schemas.microsoft.com/office/drawing/2014/main" id="{306C8766-9BBD-47D7-B401-50912A04B98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39" name="Text Box 4">
          <a:extLst>
            <a:ext uri="{FF2B5EF4-FFF2-40B4-BE49-F238E27FC236}">
              <a16:creationId xmlns:a16="http://schemas.microsoft.com/office/drawing/2014/main" id="{BA5DFE72-19C7-4515-8605-14AC5E413D4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40" name="Text Box 6">
          <a:extLst>
            <a:ext uri="{FF2B5EF4-FFF2-40B4-BE49-F238E27FC236}">
              <a16:creationId xmlns:a16="http://schemas.microsoft.com/office/drawing/2014/main" id="{41302E9B-C075-4226-9765-FAAE17DA406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41" name="Text Box 4">
          <a:extLst>
            <a:ext uri="{FF2B5EF4-FFF2-40B4-BE49-F238E27FC236}">
              <a16:creationId xmlns:a16="http://schemas.microsoft.com/office/drawing/2014/main" id="{4B77D551-BB86-4E43-8102-89BC701D864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42" name="Text Box 6">
          <a:extLst>
            <a:ext uri="{FF2B5EF4-FFF2-40B4-BE49-F238E27FC236}">
              <a16:creationId xmlns:a16="http://schemas.microsoft.com/office/drawing/2014/main" id="{8047EA7F-3234-4695-978B-30FCE65D4BCE}"/>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43" name="Text Box 4">
          <a:extLst>
            <a:ext uri="{FF2B5EF4-FFF2-40B4-BE49-F238E27FC236}">
              <a16:creationId xmlns:a16="http://schemas.microsoft.com/office/drawing/2014/main" id="{DEA210BD-9247-458A-8444-BF0D6B451CD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44" name="Text Box 6">
          <a:extLst>
            <a:ext uri="{FF2B5EF4-FFF2-40B4-BE49-F238E27FC236}">
              <a16:creationId xmlns:a16="http://schemas.microsoft.com/office/drawing/2014/main" id="{D24C07F1-058E-49BD-A0FF-8ACE63D4E7D2}"/>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745" name="Text Box 4">
          <a:extLst>
            <a:ext uri="{FF2B5EF4-FFF2-40B4-BE49-F238E27FC236}">
              <a16:creationId xmlns:a16="http://schemas.microsoft.com/office/drawing/2014/main" id="{1F4F4491-1B2B-4F50-9AF0-3AD0894B8237}"/>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746" name="Text Box 6">
          <a:extLst>
            <a:ext uri="{FF2B5EF4-FFF2-40B4-BE49-F238E27FC236}">
              <a16:creationId xmlns:a16="http://schemas.microsoft.com/office/drawing/2014/main" id="{2FE49813-76C1-41BF-ABE7-1CB3711F48DF}"/>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747" name="Text Box 4">
          <a:extLst>
            <a:ext uri="{FF2B5EF4-FFF2-40B4-BE49-F238E27FC236}">
              <a16:creationId xmlns:a16="http://schemas.microsoft.com/office/drawing/2014/main" id="{BBEC4699-A8FE-4B20-BD37-8C195B9E43A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748" name="Text Box 6">
          <a:extLst>
            <a:ext uri="{FF2B5EF4-FFF2-40B4-BE49-F238E27FC236}">
              <a16:creationId xmlns:a16="http://schemas.microsoft.com/office/drawing/2014/main" id="{6B8C8786-DF37-4D94-BC70-109AE5BFDCA0}"/>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749" name="Text Box 4">
          <a:extLst>
            <a:ext uri="{FF2B5EF4-FFF2-40B4-BE49-F238E27FC236}">
              <a16:creationId xmlns:a16="http://schemas.microsoft.com/office/drawing/2014/main" id="{9F1B6B55-5BC8-4FF7-9517-76ABAC8E2DCE}"/>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750" name="Text Box 6">
          <a:extLst>
            <a:ext uri="{FF2B5EF4-FFF2-40B4-BE49-F238E27FC236}">
              <a16:creationId xmlns:a16="http://schemas.microsoft.com/office/drawing/2014/main" id="{329112FB-0CE5-425F-986E-2A31A30A6A52}"/>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51" name="Text Box 4">
          <a:extLst>
            <a:ext uri="{FF2B5EF4-FFF2-40B4-BE49-F238E27FC236}">
              <a16:creationId xmlns:a16="http://schemas.microsoft.com/office/drawing/2014/main" id="{4CF5F365-6790-49F1-BCD3-345ED60581A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52" name="Text Box 6">
          <a:extLst>
            <a:ext uri="{FF2B5EF4-FFF2-40B4-BE49-F238E27FC236}">
              <a16:creationId xmlns:a16="http://schemas.microsoft.com/office/drawing/2014/main" id="{7E385D6F-09FC-49F6-9F03-04BD676E3264}"/>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53" name="Text Box 4">
          <a:extLst>
            <a:ext uri="{FF2B5EF4-FFF2-40B4-BE49-F238E27FC236}">
              <a16:creationId xmlns:a16="http://schemas.microsoft.com/office/drawing/2014/main" id="{09AEFC2F-E4DF-44A9-83E5-3F62D0585BB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754" name="Text Box 6">
          <a:extLst>
            <a:ext uri="{FF2B5EF4-FFF2-40B4-BE49-F238E27FC236}">
              <a16:creationId xmlns:a16="http://schemas.microsoft.com/office/drawing/2014/main" id="{6EF3B1A8-A4FE-46EE-BB29-C7BB7AACCAA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55" name="Text Box 4">
          <a:extLst>
            <a:ext uri="{FF2B5EF4-FFF2-40B4-BE49-F238E27FC236}">
              <a16:creationId xmlns:a16="http://schemas.microsoft.com/office/drawing/2014/main" id="{2375FB6F-B0CA-45AA-907F-88144EF4ED5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56" name="Text Box 6">
          <a:extLst>
            <a:ext uri="{FF2B5EF4-FFF2-40B4-BE49-F238E27FC236}">
              <a16:creationId xmlns:a16="http://schemas.microsoft.com/office/drawing/2014/main" id="{08B8D43D-A589-4726-B5EC-09DA8FA067A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57" name="Text Box 4">
          <a:extLst>
            <a:ext uri="{FF2B5EF4-FFF2-40B4-BE49-F238E27FC236}">
              <a16:creationId xmlns:a16="http://schemas.microsoft.com/office/drawing/2014/main" id="{BB7FC5AF-78A3-4FA7-A83B-F72B3177E4F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58" name="Text Box 6">
          <a:extLst>
            <a:ext uri="{FF2B5EF4-FFF2-40B4-BE49-F238E27FC236}">
              <a16:creationId xmlns:a16="http://schemas.microsoft.com/office/drawing/2014/main" id="{2BC78208-3B37-498D-A2A1-0F3784823E8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59" name="Text Box 4">
          <a:extLst>
            <a:ext uri="{FF2B5EF4-FFF2-40B4-BE49-F238E27FC236}">
              <a16:creationId xmlns:a16="http://schemas.microsoft.com/office/drawing/2014/main" id="{357C42AF-0F15-40BB-9A9E-6F104C23E60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60" name="Text Box 6">
          <a:extLst>
            <a:ext uri="{FF2B5EF4-FFF2-40B4-BE49-F238E27FC236}">
              <a16:creationId xmlns:a16="http://schemas.microsoft.com/office/drawing/2014/main" id="{EFDA1337-CC10-43AA-B2EC-3454527E248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61" name="Text Box 4">
          <a:extLst>
            <a:ext uri="{FF2B5EF4-FFF2-40B4-BE49-F238E27FC236}">
              <a16:creationId xmlns:a16="http://schemas.microsoft.com/office/drawing/2014/main" id="{B0D91D99-DECB-4859-938D-E2416AF7104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62" name="Text Box 6">
          <a:extLst>
            <a:ext uri="{FF2B5EF4-FFF2-40B4-BE49-F238E27FC236}">
              <a16:creationId xmlns:a16="http://schemas.microsoft.com/office/drawing/2014/main" id="{16DB6A4D-0747-4999-A377-CE6B9E5F2F97}"/>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63" name="Text Box 4">
          <a:extLst>
            <a:ext uri="{FF2B5EF4-FFF2-40B4-BE49-F238E27FC236}">
              <a16:creationId xmlns:a16="http://schemas.microsoft.com/office/drawing/2014/main" id="{AA5610D1-1F4D-443D-BC62-CB487FE7A58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64" name="Text Box 6">
          <a:extLst>
            <a:ext uri="{FF2B5EF4-FFF2-40B4-BE49-F238E27FC236}">
              <a16:creationId xmlns:a16="http://schemas.microsoft.com/office/drawing/2014/main" id="{BD53272E-4351-4C34-A5A3-AD17E103335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65" name="Text Box 4">
          <a:extLst>
            <a:ext uri="{FF2B5EF4-FFF2-40B4-BE49-F238E27FC236}">
              <a16:creationId xmlns:a16="http://schemas.microsoft.com/office/drawing/2014/main" id="{1C828C6F-EAE4-43D0-B3D8-D790BDF4FE1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66" name="Text Box 6">
          <a:extLst>
            <a:ext uri="{FF2B5EF4-FFF2-40B4-BE49-F238E27FC236}">
              <a16:creationId xmlns:a16="http://schemas.microsoft.com/office/drawing/2014/main" id="{1A2B8730-5F53-4729-B3F9-39C86FAEE807}"/>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67" name="Text Box 4">
          <a:extLst>
            <a:ext uri="{FF2B5EF4-FFF2-40B4-BE49-F238E27FC236}">
              <a16:creationId xmlns:a16="http://schemas.microsoft.com/office/drawing/2014/main" id="{78526D5B-7464-448F-AE6C-42B915D4313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68" name="Text Box 6">
          <a:extLst>
            <a:ext uri="{FF2B5EF4-FFF2-40B4-BE49-F238E27FC236}">
              <a16:creationId xmlns:a16="http://schemas.microsoft.com/office/drawing/2014/main" id="{41EDE1D9-E2CF-4604-BF99-40FACD57D664}"/>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69" name="Text Box 4">
          <a:extLst>
            <a:ext uri="{FF2B5EF4-FFF2-40B4-BE49-F238E27FC236}">
              <a16:creationId xmlns:a16="http://schemas.microsoft.com/office/drawing/2014/main" id="{9B3EBCA0-2D20-4580-ADF9-F575A26E34A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70" name="Text Box 6">
          <a:extLst>
            <a:ext uri="{FF2B5EF4-FFF2-40B4-BE49-F238E27FC236}">
              <a16:creationId xmlns:a16="http://schemas.microsoft.com/office/drawing/2014/main" id="{1D344578-A4C4-4749-964A-6C635B2D363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71" name="Text Box 4">
          <a:extLst>
            <a:ext uri="{FF2B5EF4-FFF2-40B4-BE49-F238E27FC236}">
              <a16:creationId xmlns:a16="http://schemas.microsoft.com/office/drawing/2014/main" id="{189E20D4-61F4-43DC-8102-9AD1D233F2C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72" name="Text Box 6">
          <a:extLst>
            <a:ext uri="{FF2B5EF4-FFF2-40B4-BE49-F238E27FC236}">
              <a16:creationId xmlns:a16="http://schemas.microsoft.com/office/drawing/2014/main" id="{ED4BEBB7-851A-4874-8ADA-D18072008FC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73" name="Text Box 4">
          <a:extLst>
            <a:ext uri="{FF2B5EF4-FFF2-40B4-BE49-F238E27FC236}">
              <a16:creationId xmlns:a16="http://schemas.microsoft.com/office/drawing/2014/main" id="{007048E2-BAA0-4C7D-88DA-F143432C055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74" name="Text Box 6">
          <a:extLst>
            <a:ext uri="{FF2B5EF4-FFF2-40B4-BE49-F238E27FC236}">
              <a16:creationId xmlns:a16="http://schemas.microsoft.com/office/drawing/2014/main" id="{AD17FB21-A994-46CA-A7E6-A7E49439B19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75" name="Text Box 4">
          <a:extLst>
            <a:ext uri="{FF2B5EF4-FFF2-40B4-BE49-F238E27FC236}">
              <a16:creationId xmlns:a16="http://schemas.microsoft.com/office/drawing/2014/main" id="{E137ECF9-3F8E-415D-8511-D667E0C57F0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776" name="Text Box 6">
          <a:extLst>
            <a:ext uri="{FF2B5EF4-FFF2-40B4-BE49-F238E27FC236}">
              <a16:creationId xmlns:a16="http://schemas.microsoft.com/office/drawing/2014/main" id="{D124B5E0-9B17-428D-BF9D-97DA9F8EBAA6}"/>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77" name="Text Box 4">
          <a:extLst>
            <a:ext uri="{FF2B5EF4-FFF2-40B4-BE49-F238E27FC236}">
              <a16:creationId xmlns:a16="http://schemas.microsoft.com/office/drawing/2014/main" id="{9926A9C9-DCC4-4DA6-B491-DF3ABEEE5F5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78" name="Text Box 6">
          <a:extLst>
            <a:ext uri="{FF2B5EF4-FFF2-40B4-BE49-F238E27FC236}">
              <a16:creationId xmlns:a16="http://schemas.microsoft.com/office/drawing/2014/main" id="{AFCB58B4-5BFC-4FA7-A561-8F245867530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79" name="Text Box 4">
          <a:extLst>
            <a:ext uri="{FF2B5EF4-FFF2-40B4-BE49-F238E27FC236}">
              <a16:creationId xmlns:a16="http://schemas.microsoft.com/office/drawing/2014/main" id="{0A01A6BF-1453-4575-9871-5C859D68F28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780" name="Text Box 6">
          <a:extLst>
            <a:ext uri="{FF2B5EF4-FFF2-40B4-BE49-F238E27FC236}">
              <a16:creationId xmlns:a16="http://schemas.microsoft.com/office/drawing/2014/main" id="{725841A8-41F4-4616-9CE7-45C894EA6920}"/>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81" name="Text Box 4">
          <a:extLst>
            <a:ext uri="{FF2B5EF4-FFF2-40B4-BE49-F238E27FC236}">
              <a16:creationId xmlns:a16="http://schemas.microsoft.com/office/drawing/2014/main" id="{98B3F189-7318-44D5-AEAB-2CB70DE765FC}"/>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782" name="Text Box 6">
          <a:extLst>
            <a:ext uri="{FF2B5EF4-FFF2-40B4-BE49-F238E27FC236}">
              <a16:creationId xmlns:a16="http://schemas.microsoft.com/office/drawing/2014/main" id="{2991B64B-4896-439B-A8E0-76FC9F6C768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83" name="Text Box 4">
          <a:extLst>
            <a:ext uri="{FF2B5EF4-FFF2-40B4-BE49-F238E27FC236}">
              <a16:creationId xmlns:a16="http://schemas.microsoft.com/office/drawing/2014/main" id="{CF0D90CD-F78B-49D4-8D1A-D0343032465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84" name="Text Box 6">
          <a:extLst>
            <a:ext uri="{FF2B5EF4-FFF2-40B4-BE49-F238E27FC236}">
              <a16:creationId xmlns:a16="http://schemas.microsoft.com/office/drawing/2014/main" id="{90D54016-9A7F-439D-B977-BCD23FE6B7BA}"/>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295</xdr:row>
      <xdr:rowOff>0</xdr:rowOff>
    </xdr:from>
    <xdr:ext cx="85725" cy="202094"/>
    <xdr:sp macro="" textlink="">
      <xdr:nvSpPr>
        <xdr:cNvPr id="5785" name="Text Box 6">
          <a:extLst>
            <a:ext uri="{FF2B5EF4-FFF2-40B4-BE49-F238E27FC236}">
              <a16:creationId xmlns:a16="http://schemas.microsoft.com/office/drawing/2014/main" id="{417E0E38-45C4-44C4-B8D4-48757DE10F8A}"/>
            </a:ext>
          </a:extLst>
        </xdr:cNvPr>
        <xdr:cNvSpPr txBox="1">
          <a:spLocks noChangeArrowheads="1"/>
        </xdr:cNvSpPr>
      </xdr:nvSpPr>
      <xdr:spPr bwMode="auto">
        <a:xfrm>
          <a:off x="3597275" y="67357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786" name="Text Box 4">
          <a:extLst>
            <a:ext uri="{FF2B5EF4-FFF2-40B4-BE49-F238E27FC236}">
              <a16:creationId xmlns:a16="http://schemas.microsoft.com/office/drawing/2014/main" id="{BB45360F-BBDA-412E-BB47-11E5AECA23F8}"/>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787" name="Text Box 6">
          <a:extLst>
            <a:ext uri="{FF2B5EF4-FFF2-40B4-BE49-F238E27FC236}">
              <a16:creationId xmlns:a16="http://schemas.microsoft.com/office/drawing/2014/main" id="{4F0EF820-F175-4236-B353-D7D49531F2F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88" name="Text Box 4">
          <a:extLst>
            <a:ext uri="{FF2B5EF4-FFF2-40B4-BE49-F238E27FC236}">
              <a16:creationId xmlns:a16="http://schemas.microsoft.com/office/drawing/2014/main" id="{18229474-7D00-472D-AB76-58A4E21750C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89" name="Text Box 6">
          <a:extLst>
            <a:ext uri="{FF2B5EF4-FFF2-40B4-BE49-F238E27FC236}">
              <a16:creationId xmlns:a16="http://schemas.microsoft.com/office/drawing/2014/main" id="{AB8FCE13-97CF-458E-A11C-B254AF9C18E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90" name="Text Box 4">
          <a:extLst>
            <a:ext uri="{FF2B5EF4-FFF2-40B4-BE49-F238E27FC236}">
              <a16:creationId xmlns:a16="http://schemas.microsoft.com/office/drawing/2014/main" id="{54FF2033-177E-44C0-A5E4-5F4AE7A593CC}"/>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91" name="Text Box 6">
          <a:extLst>
            <a:ext uri="{FF2B5EF4-FFF2-40B4-BE49-F238E27FC236}">
              <a16:creationId xmlns:a16="http://schemas.microsoft.com/office/drawing/2014/main" id="{BB84FF82-E1DA-45FA-9320-13FCAA208C5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92" name="Text Box 4">
          <a:extLst>
            <a:ext uri="{FF2B5EF4-FFF2-40B4-BE49-F238E27FC236}">
              <a16:creationId xmlns:a16="http://schemas.microsoft.com/office/drawing/2014/main" id="{38A80083-3082-496E-B92D-14132E19776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793" name="Text Box 6">
          <a:extLst>
            <a:ext uri="{FF2B5EF4-FFF2-40B4-BE49-F238E27FC236}">
              <a16:creationId xmlns:a16="http://schemas.microsoft.com/office/drawing/2014/main" id="{B002EDE5-C121-44EF-B8A9-0BBB84D0A28E}"/>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94" name="Text Box 4">
          <a:extLst>
            <a:ext uri="{FF2B5EF4-FFF2-40B4-BE49-F238E27FC236}">
              <a16:creationId xmlns:a16="http://schemas.microsoft.com/office/drawing/2014/main" id="{ABAFD1E3-6650-4CCC-8D35-CB305979908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95" name="Text Box 6">
          <a:extLst>
            <a:ext uri="{FF2B5EF4-FFF2-40B4-BE49-F238E27FC236}">
              <a16:creationId xmlns:a16="http://schemas.microsoft.com/office/drawing/2014/main" id="{74156752-9355-4841-964F-B2A694705BC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96" name="Text Box 4">
          <a:extLst>
            <a:ext uri="{FF2B5EF4-FFF2-40B4-BE49-F238E27FC236}">
              <a16:creationId xmlns:a16="http://schemas.microsoft.com/office/drawing/2014/main" id="{7772288C-7B55-419F-83F3-42848CF4050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797" name="Text Box 6">
          <a:extLst>
            <a:ext uri="{FF2B5EF4-FFF2-40B4-BE49-F238E27FC236}">
              <a16:creationId xmlns:a16="http://schemas.microsoft.com/office/drawing/2014/main" id="{1CB23644-83E5-41A1-9B18-74033D43871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98" name="Text Box 4">
          <a:extLst>
            <a:ext uri="{FF2B5EF4-FFF2-40B4-BE49-F238E27FC236}">
              <a16:creationId xmlns:a16="http://schemas.microsoft.com/office/drawing/2014/main" id="{205DFC86-9753-40C4-BEF0-CF4BDDBB88D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799" name="Text Box 6">
          <a:extLst>
            <a:ext uri="{FF2B5EF4-FFF2-40B4-BE49-F238E27FC236}">
              <a16:creationId xmlns:a16="http://schemas.microsoft.com/office/drawing/2014/main" id="{6EEDE0ED-A673-46CC-B6BC-ED29ED74060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00" name="Text Box 4">
          <a:extLst>
            <a:ext uri="{FF2B5EF4-FFF2-40B4-BE49-F238E27FC236}">
              <a16:creationId xmlns:a16="http://schemas.microsoft.com/office/drawing/2014/main" id="{61C1378E-E738-49EE-9B3F-F3D6F3B40F36}"/>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01" name="Text Box 6">
          <a:extLst>
            <a:ext uri="{FF2B5EF4-FFF2-40B4-BE49-F238E27FC236}">
              <a16:creationId xmlns:a16="http://schemas.microsoft.com/office/drawing/2014/main" id="{825F99E1-5367-4E92-8720-51F3C83B51EA}"/>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02" name="Text Box 4">
          <a:extLst>
            <a:ext uri="{FF2B5EF4-FFF2-40B4-BE49-F238E27FC236}">
              <a16:creationId xmlns:a16="http://schemas.microsoft.com/office/drawing/2014/main" id="{BCF4AA85-A133-4826-ADD0-D4327C2F85D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03" name="Text Box 6">
          <a:extLst>
            <a:ext uri="{FF2B5EF4-FFF2-40B4-BE49-F238E27FC236}">
              <a16:creationId xmlns:a16="http://schemas.microsoft.com/office/drawing/2014/main" id="{73F8857C-FC58-4435-957B-3CFA34F0D85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04" name="Text Box 4">
          <a:extLst>
            <a:ext uri="{FF2B5EF4-FFF2-40B4-BE49-F238E27FC236}">
              <a16:creationId xmlns:a16="http://schemas.microsoft.com/office/drawing/2014/main" id="{63DE7724-3EFA-469A-AE2C-DAEFF9CC941B}"/>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05" name="Text Box 6">
          <a:extLst>
            <a:ext uri="{FF2B5EF4-FFF2-40B4-BE49-F238E27FC236}">
              <a16:creationId xmlns:a16="http://schemas.microsoft.com/office/drawing/2014/main" id="{DB6EBD87-96D2-4DDD-9D42-6D2252322449}"/>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06" name="Text Box 4">
          <a:extLst>
            <a:ext uri="{FF2B5EF4-FFF2-40B4-BE49-F238E27FC236}">
              <a16:creationId xmlns:a16="http://schemas.microsoft.com/office/drawing/2014/main" id="{07D8491F-368C-4CD3-B761-4320483EF24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07" name="Text Box 6">
          <a:extLst>
            <a:ext uri="{FF2B5EF4-FFF2-40B4-BE49-F238E27FC236}">
              <a16:creationId xmlns:a16="http://schemas.microsoft.com/office/drawing/2014/main" id="{8D7A6A64-51CB-4A67-8B8D-271CCBBEC5C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08" name="Text Box 4">
          <a:extLst>
            <a:ext uri="{FF2B5EF4-FFF2-40B4-BE49-F238E27FC236}">
              <a16:creationId xmlns:a16="http://schemas.microsoft.com/office/drawing/2014/main" id="{CFA7E515-6039-4424-ADC4-F761EEF0324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09" name="Text Box 6">
          <a:extLst>
            <a:ext uri="{FF2B5EF4-FFF2-40B4-BE49-F238E27FC236}">
              <a16:creationId xmlns:a16="http://schemas.microsoft.com/office/drawing/2014/main" id="{835630A7-AD16-4CF1-8509-C992F42612A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10" name="Text Box 4">
          <a:extLst>
            <a:ext uri="{FF2B5EF4-FFF2-40B4-BE49-F238E27FC236}">
              <a16:creationId xmlns:a16="http://schemas.microsoft.com/office/drawing/2014/main" id="{90986D3D-2C5A-4403-944A-721B5109027A}"/>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11" name="Text Box 6">
          <a:extLst>
            <a:ext uri="{FF2B5EF4-FFF2-40B4-BE49-F238E27FC236}">
              <a16:creationId xmlns:a16="http://schemas.microsoft.com/office/drawing/2014/main" id="{996638EC-B0A2-4BBF-9E1F-F965421175AF}"/>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12" name="Text Box 4">
          <a:extLst>
            <a:ext uri="{FF2B5EF4-FFF2-40B4-BE49-F238E27FC236}">
              <a16:creationId xmlns:a16="http://schemas.microsoft.com/office/drawing/2014/main" id="{99FE39C9-06AD-44DB-AD1C-0F208ABFEA4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13" name="Text Box 6">
          <a:extLst>
            <a:ext uri="{FF2B5EF4-FFF2-40B4-BE49-F238E27FC236}">
              <a16:creationId xmlns:a16="http://schemas.microsoft.com/office/drawing/2014/main" id="{B302DCA9-D1AF-4499-911F-A3B4291678D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14" name="Text Box 4">
          <a:extLst>
            <a:ext uri="{FF2B5EF4-FFF2-40B4-BE49-F238E27FC236}">
              <a16:creationId xmlns:a16="http://schemas.microsoft.com/office/drawing/2014/main" id="{83684E17-8241-4AEF-8852-5C908B7E309C}"/>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15" name="Text Box 6">
          <a:extLst>
            <a:ext uri="{FF2B5EF4-FFF2-40B4-BE49-F238E27FC236}">
              <a16:creationId xmlns:a16="http://schemas.microsoft.com/office/drawing/2014/main" id="{5D07AC74-6FF2-42CF-9F5E-8963B73796A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16" name="Text Box 4">
          <a:extLst>
            <a:ext uri="{FF2B5EF4-FFF2-40B4-BE49-F238E27FC236}">
              <a16:creationId xmlns:a16="http://schemas.microsoft.com/office/drawing/2014/main" id="{C3138145-9E47-4D09-8B77-21CFBAB850F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17" name="Text Box 6">
          <a:extLst>
            <a:ext uri="{FF2B5EF4-FFF2-40B4-BE49-F238E27FC236}">
              <a16:creationId xmlns:a16="http://schemas.microsoft.com/office/drawing/2014/main" id="{ABFE4A5D-4274-4A78-A3AA-449E48A3CBB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18" name="Text Box 4">
          <a:extLst>
            <a:ext uri="{FF2B5EF4-FFF2-40B4-BE49-F238E27FC236}">
              <a16:creationId xmlns:a16="http://schemas.microsoft.com/office/drawing/2014/main" id="{61504B06-4FA2-4749-BC15-314C7BC8D81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19" name="Text Box 6">
          <a:extLst>
            <a:ext uri="{FF2B5EF4-FFF2-40B4-BE49-F238E27FC236}">
              <a16:creationId xmlns:a16="http://schemas.microsoft.com/office/drawing/2014/main" id="{0015AD14-1AFB-45CA-A659-C36C771076D8}"/>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20" name="Text Box 4">
          <a:extLst>
            <a:ext uri="{FF2B5EF4-FFF2-40B4-BE49-F238E27FC236}">
              <a16:creationId xmlns:a16="http://schemas.microsoft.com/office/drawing/2014/main" id="{09CA0AB9-BBE4-4023-98F9-B2C5777B507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21" name="Text Box 6">
          <a:extLst>
            <a:ext uri="{FF2B5EF4-FFF2-40B4-BE49-F238E27FC236}">
              <a16:creationId xmlns:a16="http://schemas.microsoft.com/office/drawing/2014/main" id="{215839B2-13CF-4139-9D23-FB6F546BAC2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822" name="Text Box 4">
          <a:extLst>
            <a:ext uri="{FF2B5EF4-FFF2-40B4-BE49-F238E27FC236}">
              <a16:creationId xmlns:a16="http://schemas.microsoft.com/office/drawing/2014/main" id="{B24932A6-8B5F-4966-9C0C-64ECA97687F8}"/>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823" name="Text Box 6">
          <a:extLst>
            <a:ext uri="{FF2B5EF4-FFF2-40B4-BE49-F238E27FC236}">
              <a16:creationId xmlns:a16="http://schemas.microsoft.com/office/drawing/2014/main" id="{B30509F0-FC30-4B3D-A482-CDFF82AF01D8}"/>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824" name="Text Box 4">
          <a:extLst>
            <a:ext uri="{FF2B5EF4-FFF2-40B4-BE49-F238E27FC236}">
              <a16:creationId xmlns:a16="http://schemas.microsoft.com/office/drawing/2014/main" id="{D896CA61-6243-4B66-926E-E7663FF530E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825" name="Text Box 6">
          <a:extLst>
            <a:ext uri="{FF2B5EF4-FFF2-40B4-BE49-F238E27FC236}">
              <a16:creationId xmlns:a16="http://schemas.microsoft.com/office/drawing/2014/main" id="{858A521E-F4A9-4A44-BD5B-285A020788D1}"/>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826" name="Text Box 4">
          <a:extLst>
            <a:ext uri="{FF2B5EF4-FFF2-40B4-BE49-F238E27FC236}">
              <a16:creationId xmlns:a16="http://schemas.microsoft.com/office/drawing/2014/main" id="{C556879F-B2D3-483D-B0E9-1DAA23BAF0CC}"/>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827" name="Text Box 6">
          <a:extLst>
            <a:ext uri="{FF2B5EF4-FFF2-40B4-BE49-F238E27FC236}">
              <a16:creationId xmlns:a16="http://schemas.microsoft.com/office/drawing/2014/main" id="{63359E88-B5BE-409B-9453-34BF51328187}"/>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828" name="Text Box 4">
          <a:extLst>
            <a:ext uri="{FF2B5EF4-FFF2-40B4-BE49-F238E27FC236}">
              <a16:creationId xmlns:a16="http://schemas.microsoft.com/office/drawing/2014/main" id="{0E86E463-CA84-4171-AD4B-310567DF15D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829" name="Text Box 6">
          <a:extLst>
            <a:ext uri="{FF2B5EF4-FFF2-40B4-BE49-F238E27FC236}">
              <a16:creationId xmlns:a16="http://schemas.microsoft.com/office/drawing/2014/main" id="{3CF3A889-F8B6-4DA7-85E9-57CC3619A1F0}"/>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830" name="Text Box 4">
          <a:extLst>
            <a:ext uri="{FF2B5EF4-FFF2-40B4-BE49-F238E27FC236}">
              <a16:creationId xmlns:a16="http://schemas.microsoft.com/office/drawing/2014/main" id="{80B1E87D-F1E9-4BD3-949D-B010015080F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831" name="Text Box 6">
          <a:extLst>
            <a:ext uri="{FF2B5EF4-FFF2-40B4-BE49-F238E27FC236}">
              <a16:creationId xmlns:a16="http://schemas.microsoft.com/office/drawing/2014/main" id="{EF40325D-0CEE-40CD-A431-7CC52C7F736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32" name="Text Box 4">
          <a:extLst>
            <a:ext uri="{FF2B5EF4-FFF2-40B4-BE49-F238E27FC236}">
              <a16:creationId xmlns:a16="http://schemas.microsoft.com/office/drawing/2014/main" id="{C6ACF290-4730-445A-AF84-DC3968065D2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33" name="Text Box 6">
          <a:extLst>
            <a:ext uri="{FF2B5EF4-FFF2-40B4-BE49-F238E27FC236}">
              <a16:creationId xmlns:a16="http://schemas.microsoft.com/office/drawing/2014/main" id="{4F1B3983-7EB2-457E-92E8-CEF6DC2730C6}"/>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34" name="Text Box 4">
          <a:extLst>
            <a:ext uri="{FF2B5EF4-FFF2-40B4-BE49-F238E27FC236}">
              <a16:creationId xmlns:a16="http://schemas.microsoft.com/office/drawing/2014/main" id="{78C1DAAD-E88F-4716-9686-7D542B59EB9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35" name="Text Box 6">
          <a:extLst>
            <a:ext uri="{FF2B5EF4-FFF2-40B4-BE49-F238E27FC236}">
              <a16:creationId xmlns:a16="http://schemas.microsoft.com/office/drawing/2014/main" id="{B47B95F8-8A23-4A97-8651-4CC529FC752C}"/>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36" name="Text Box 4">
          <a:extLst>
            <a:ext uri="{FF2B5EF4-FFF2-40B4-BE49-F238E27FC236}">
              <a16:creationId xmlns:a16="http://schemas.microsoft.com/office/drawing/2014/main" id="{D899F50F-6562-430C-BC23-366FE9C065A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37" name="Text Box 6">
          <a:extLst>
            <a:ext uri="{FF2B5EF4-FFF2-40B4-BE49-F238E27FC236}">
              <a16:creationId xmlns:a16="http://schemas.microsoft.com/office/drawing/2014/main" id="{3474EC1F-765F-4F2A-AEE1-4B7823C3D2E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38" name="Text Box 4">
          <a:extLst>
            <a:ext uri="{FF2B5EF4-FFF2-40B4-BE49-F238E27FC236}">
              <a16:creationId xmlns:a16="http://schemas.microsoft.com/office/drawing/2014/main" id="{9F00629E-3191-48BF-8335-C1E014D7599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39" name="Text Box 6">
          <a:extLst>
            <a:ext uri="{FF2B5EF4-FFF2-40B4-BE49-F238E27FC236}">
              <a16:creationId xmlns:a16="http://schemas.microsoft.com/office/drawing/2014/main" id="{B60EDC36-57FF-4C5B-85EC-3A767F99E9E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40" name="Text Box 4">
          <a:extLst>
            <a:ext uri="{FF2B5EF4-FFF2-40B4-BE49-F238E27FC236}">
              <a16:creationId xmlns:a16="http://schemas.microsoft.com/office/drawing/2014/main" id="{7797C648-9053-46E2-A3C0-F63CD5FD568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41" name="Text Box 6">
          <a:extLst>
            <a:ext uri="{FF2B5EF4-FFF2-40B4-BE49-F238E27FC236}">
              <a16:creationId xmlns:a16="http://schemas.microsoft.com/office/drawing/2014/main" id="{FBBA6E20-5546-4697-9167-CED716E138EA}"/>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42" name="Text Box 4">
          <a:extLst>
            <a:ext uri="{FF2B5EF4-FFF2-40B4-BE49-F238E27FC236}">
              <a16:creationId xmlns:a16="http://schemas.microsoft.com/office/drawing/2014/main" id="{447884FF-D183-4695-9E40-5BC4980ECC3F}"/>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43" name="Text Box 6">
          <a:extLst>
            <a:ext uri="{FF2B5EF4-FFF2-40B4-BE49-F238E27FC236}">
              <a16:creationId xmlns:a16="http://schemas.microsoft.com/office/drawing/2014/main" id="{F5F49F93-F5D0-4E77-A990-F6408889D825}"/>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44" name="Text Box 4">
          <a:extLst>
            <a:ext uri="{FF2B5EF4-FFF2-40B4-BE49-F238E27FC236}">
              <a16:creationId xmlns:a16="http://schemas.microsoft.com/office/drawing/2014/main" id="{53A45D84-015B-44CE-A15D-E975C4E7B650}"/>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45" name="Text Box 6">
          <a:extLst>
            <a:ext uri="{FF2B5EF4-FFF2-40B4-BE49-F238E27FC236}">
              <a16:creationId xmlns:a16="http://schemas.microsoft.com/office/drawing/2014/main" id="{F9E4FB44-6938-4303-912D-1AE5AF2EACB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46" name="Text Box 4">
          <a:extLst>
            <a:ext uri="{FF2B5EF4-FFF2-40B4-BE49-F238E27FC236}">
              <a16:creationId xmlns:a16="http://schemas.microsoft.com/office/drawing/2014/main" id="{985AEED8-92FD-4E92-A769-B7508EE67B0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47" name="Text Box 6">
          <a:extLst>
            <a:ext uri="{FF2B5EF4-FFF2-40B4-BE49-F238E27FC236}">
              <a16:creationId xmlns:a16="http://schemas.microsoft.com/office/drawing/2014/main" id="{1ABC0B57-E81B-470E-8E8F-695329BA4D5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48" name="Text Box 4">
          <a:extLst>
            <a:ext uri="{FF2B5EF4-FFF2-40B4-BE49-F238E27FC236}">
              <a16:creationId xmlns:a16="http://schemas.microsoft.com/office/drawing/2014/main" id="{F2C11EDD-D63A-44AE-9A86-EB2E45C47BD1}"/>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49" name="Text Box 6">
          <a:extLst>
            <a:ext uri="{FF2B5EF4-FFF2-40B4-BE49-F238E27FC236}">
              <a16:creationId xmlns:a16="http://schemas.microsoft.com/office/drawing/2014/main" id="{69894B15-1321-44E6-AEC7-ECD8B450B03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50" name="Text Box 4">
          <a:extLst>
            <a:ext uri="{FF2B5EF4-FFF2-40B4-BE49-F238E27FC236}">
              <a16:creationId xmlns:a16="http://schemas.microsoft.com/office/drawing/2014/main" id="{894BCB2B-FC91-4F17-98C7-894428FB636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51" name="Text Box 6">
          <a:extLst>
            <a:ext uri="{FF2B5EF4-FFF2-40B4-BE49-F238E27FC236}">
              <a16:creationId xmlns:a16="http://schemas.microsoft.com/office/drawing/2014/main" id="{5493B404-9552-4CB5-88C9-ADFBBE2D7E8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52" name="Text Box 4">
          <a:extLst>
            <a:ext uri="{FF2B5EF4-FFF2-40B4-BE49-F238E27FC236}">
              <a16:creationId xmlns:a16="http://schemas.microsoft.com/office/drawing/2014/main" id="{54284FC7-E995-41AF-BBA8-1F95D7DF3BB6}"/>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53" name="Text Box 6">
          <a:extLst>
            <a:ext uri="{FF2B5EF4-FFF2-40B4-BE49-F238E27FC236}">
              <a16:creationId xmlns:a16="http://schemas.microsoft.com/office/drawing/2014/main" id="{A726568C-AA17-440C-9784-7A1152B112FF}"/>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54" name="Text Box 4">
          <a:extLst>
            <a:ext uri="{FF2B5EF4-FFF2-40B4-BE49-F238E27FC236}">
              <a16:creationId xmlns:a16="http://schemas.microsoft.com/office/drawing/2014/main" id="{8BC15385-FB56-4A7D-AFFA-337A7A410F25}"/>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55" name="Text Box 6">
          <a:extLst>
            <a:ext uri="{FF2B5EF4-FFF2-40B4-BE49-F238E27FC236}">
              <a16:creationId xmlns:a16="http://schemas.microsoft.com/office/drawing/2014/main" id="{67A8D8F1-5B99-47AF-BDC6-D20ADA990A2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56" name="Text Box 4">
          <a:extLst>
            <a:ext uri="{FF2B5EF4-FFF2-40B4-BE49-F238E27FC236}">
              <a16:creationId xmlns:a16="http://schemas.microsoft.com/office/drawing/2014/main" id="{236322FA-9870-4F25-BCCB-280167EED039}"/>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57" name="Text Box 6">
          <a:extLst>
            <a:ext uri="{FF2B5EF4-FFF2-40B4-BE49-F238E27FC236}">
              <a16:creationId xmlns:a16="http://schemas.microsoft.com/office/drawing/2014/main" id="{8DBD2000-E664-4565-B639-25CFA97C7AF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58" name="Text Box 4">
          <a:extLst>
            <a:ext uri="{FF2B5EF4-FFF2-40B4-BE49-F238E27FC236}">
              <a16:creationId xmlns:a16="http://schemas.microsoft.com/office/drawing/2014/main" id="{8FF56438-2956-4EE9-AE7D-C8619C809B5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59" name="Text Box 6">
          <a:extLst>
            <a:ext uri="{FF2B5EF4-FFF2-40B4-BE49-F238E27FC236}">
              <a16:creationId xmlns:a16="http://schemas.microsoft.com/office/drawing/2014/main" id="{85AFEC8B-8831-4C3E-B7D9-A25ADB21F31F}"/>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0" name="Text Box 4">
          <a:extLst>
            <a:ext uri="{FF2B5EF4-FFF2-40B4-BE49-F238E27FC236}">
              <a16:creationId xmlns:a16="http://schemas.microsoft.com/office/drawing/2014/main" id="{545DB5BC-2C98-4834-B9C9-0F648FD585C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1" name="Text Box 6">
          <a:extLst>
            <a:ext uri="{FF2B5EF4-FFF2-40B4-BE49-F238E27FC236}">
              <a16:creationId xmlns:a16="http://schemas.microsoft.com/office/drawing/2014/main" id="{7169BDCA-B546-4611-B161-F3AC9729AF5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862" name="Text Box 4">
          <a:extLst>
            <a:ext uri="{FF2B5EF4-FFF2-40B4-BE49-F238E27FC236}">
              <a16:creationId xmlns:a16="http://schemas.microsoft.com/office/drawing/2014/main" id="{AE191FE6-34B5-486C-A3DB-CA3AAE559B6A}"/>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863" name="Text Box 6">
          <a:extLst>
            <a:ext uri="{FF2B5EF4-FFF2-40B4-BE49-F238E27FC236}">
              <a16:creationId xmlns:a16="http://schemas.microsoft.com/office/drawing/2014/main" id="{81EDE476-16E0-4328-9B9F-536D67FFC4E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4" name="Text Box 4">
          <a:extLst>
            <a:ext uri="{FF2B5EF4-FFF2-40B4-BE49-F238E27FC236}">
              <a16:creationId xmlns:a16="http://schemas.microsoft.com/office/drawing/2014/main" id="{7E6A71F4-A946-4C98-BFD6-79FB0588D49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5" name="Text Box 6">
          <a:extLst>
            <a:ext uri="{FF2B5EF4-FFF2-40B4-BE49-F238E27FC236}">
              <a16:creationId xmlns:a16="http://schemas.microsoft.com/office/drawing/2014/main" id="{24CB2ABE-1AA3-46CC-BA9A-20E5AC8D966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6" name="Text Box 4">
          <a:extLst>
            <a:ext uri="{FF2B5EF4-FFF2-40B4-BE49-F238E27FC236}">
              <a16:creationId xmlns:a16="http://schemas.microsoft.com/office/drawing/2014/main" id="{6D6D4401-37CC-4078-B12F-9603619CC7AF}"/>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7" name="Text Box 6">
          <a:extLst>
            <a:ext uri="{FF2B5EF4-FFF2-40B4-BE49-F238E27FC236}">
              <a16:creationId xmlns:a16="http://schemas.microsoft.com/office/drawing/2014/main" id="{EBB7A769-D23D-4378-AFDE-A66FC39CAD5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8" name="Text Box 4">
          <a:extLst>
            <a:ext uri="{FF2B5EF4-FFF2-40B4-BE49-F238E27FC236}">
              <a16:creationId xmlns:a16="http://schemas.microsoft.com/office/drawing/2014/main" id="{9822B282-8694-431C-AFBA-FABBA47BA73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869" name="Text Box 6">
          <a:extLst>
            <a:ext uri="{FF2B5EF4-FFF2-40B4-BE49-F238E27FC236}">
              <a16:creationId xmlns:a16="http://schemas.microsoft.com/office/drawing/2014/main" id="{73E85A51-D2C4-48C6-84E7-DE6BBB2E1B06}"/>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70" name="Text Box 4">
          <a:extLst>
            <a:ext uri="{FF2B5EF4-FFF2-40B4-BE49-F238E27FC236}">
              <a16:creationId xmlns:a16="http://schemas.microsoft.com/office/drawing/2014/main" id="{635F786D-3755-4EA9-87E2-397030AD817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71" name="Text Box 6">
          <a:extLst>
            <a:ext uri="{FF2B5EF4-FFF2-40B4-BE49-F238E27FC236}">
              <a16:creationId xmlns:a16="http://schemas.microsoft.com/office/drawing/2014/main" id="{B47DD346-BB78-42CF-89CB-EDDF9C29577D}"/>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72" name="Text Box 4">
          <a:extLst>
            <a:ext uri="{FF2B5EF4-FFF2-40B4-BE49-F238E27FC236}">
              <a16:creationId xmlns:a16="http://schemas.microsoft.com/office/drawing/2014/main" id="{0F381171-9659-4F1E-8480-1713F7D79A4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73" name="Text Box 6">
          <a:extLst>
            <a:ext uri="{FF2B5EF4-FFF2-40B4-BE49-F238E27FC236}">
              <a16:creationId xmlns:a16="http://schemas.microsoft.com/office/drawing/2014/main" id="{AD672B10-6E1B-434F-B97C-28A2A50C1874}"/>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74" name="Text Box 4">
          <a:extLst>
            <a:ext uri="{FF2B5EF4-FFF2-40B4-BE49-F238E27FC236}">
              <a16:creationId xmlns:a16="http://schemas.microsoft.com/office/drawing/2014/main" id="{AE498F94-E82B-423A-B6A8-E7C2A7D4CB6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75" name="Text Box 6">
          <a:extLst>
            <a:ext uri="{FF2B5EF4-FFF2-40B4-BE49-F238E27FC236}">
              <a16:creationId xmlns:a16="http://schemas.microsoft.com/office/drawing/2014/main" id="{D72031D2-7441-494F-A2A1-D306A34C1D1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76" name="Text Box 4">
          <a:extLst>
            <a:ext uri="{FF2B5EF4-FFF2-40B4-BE49-F238E27FC236}">
              <a16:creationId xmlns:a16="http://schemas.microsoft.com/office/drawing/2014/main" id="{F18ED3E5-0727-480F-8573-6A2BD3B41AA3}"/>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77" name="Text Box 6">
          <a:extLst>
            <a:ext uri="{FF2B5EF4-FFF2-40B4-BE49-F238E27FC236}">
              <a16:creationId xmlns:a16="http://schemas.microsoft.com/office/drawing/2014/main" id="{7F43FBEA-E5A1-4000-A60B-CD5A311CD12D}"/>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78" name="Text Box 4">
          <a:extLst>
            <a:ext uri="{FF2B5EF4-FFF2-40B4-BE49-F238E27FC236}">
              <a16:creationId xmlns:a16="http://schemas.microsoft.com/office/drawing/2014/main" id="{FFF5B1CF-9B90-42FE-984B-FA49CD4109A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79" name="Text Box 6">
          <a:extLst>
            <a:ext uri="{FF2B5EF4-FFF2-40B4-BE49-F238E27FC236}">
              <a16:creationId xmlns:a16="http://schemas.microsoft.com/office/drawing/2014/main" id="{52709E9C-54B8-4031-96DA-BD26945FCDD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80" name="Text Box 4">
          <a:extLst>
            <a:ext uri="{FF2B5EF4-FFF2-40B4-BE49-F238E27FC236}">
              <a16:creationId xmlns:a16="http://schemas.microsoft.com/office/drawing/2014/main" id="{534B2A55-5C82-4A00-9DCE-FF1E6B038F5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81" name="Text Box 6">
          <a:extLst>
            <a:ext uri="{FF2B5EF4-FFF2-40B4-BE49-F238E27FC236}">
              <a16:creationId xmlns:a16="http://schemas.microsoft.com/office/drawing/2014/main" id="{77C964B1-5121-4043-8DA3-69DBEF7DEC2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82" name="Text Box 4">
          <a:extLst>
            <a:ext uri="{FF2B5EF4-FFF2-40B4-BE49-F238E27FC236}">
              <a16:creationId xmlns:a16="http://schemas.microsoft.com/office/drawing/2014/main" id="{B0F0EA4B-9DAD-42AC-B57A-57B71A5679D5}"/>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83" name="Text Box 6">
          <a:extLst>
            <a:ext uri="{FF2B5EF4-FFF2-40B4-BE49-F238E27FC236}">
              <a16:creationId xmlns:a16="http://schemas.microsoft.com/office/drawing/2014/main" id="{1DCA3C10-B4BE-4217-88DC-34A19511A249}"/>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84" name="Text Box 4">
          <a:extLst>
            <a:ext uri="{FF2B5EF4-FFF2-40B4-BE49-F238E27FC236}">
              <a16:creationId xmlns:a16="http://schemas.microsoft.com/office/drawing/2014/main" id="{ACFDDB45-731B-4A71-A8EB-75FE8245B1A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85" name="Text Box 6">
          <a:extLst>
            <a:ext uri="{FF2B5EF4-FFF2-40B4-BE49-F238E27FC236}">
              <a16:creationId xmlns:a16="http://schemas.microsoft.com/office/drawing/2014/main" id="{055127A6-7C27-4DF3-81DA-4844167410A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86" name="Text Box 4">
          <a:extLst>
            <a:ext uri="{FF2B5EF4-FFF2-40B4-BE49-F238E27FC236}">
              <a16:creationId xmlns:a16="http://schemas.microsoft.com/office/drawing/2014/main" id="{6F1F0360-6138-4752-8499-9612954B3EE9}"/>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887" name="Text Box 6">
          <a:extLst>
            <a:ext uri="{FF2B5EF4-FFF2-40B4-BE49-F238E27FC236}">
              <a16:creationId xmlns:a16="http://schemas.microsoft.com/office/drawing/2014/main" id="{7DCD61B2-106E-4E70-88F9-B9827B71D76D}"/>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88" name="Text Box 4">
          <a:extLst>
            <a:ext uri="{FF2B5EF4-FFF2-40B4-BE49-F238E27FC236}">
              <a16:creationId xmlns:a16="http://schemas.microsoft.com/office/drawing/2014/main" id="{C48BA8E4-D00A-4831-AE6F-ADE2A328E35E}"/>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89" name="Text Box 6">
          <a:extLst>
            <a:ext uri="{FF2B5EF4-FFF2-40B4-BE49-F238E27FC236}">
              <a16:creationId xmlns:a16="http://schemas.microsoft.com/office/drawing/2014/main" id="{57E4ED68-C233-48AF-BDA7-A9A39C7B2879}"/>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90" name="Text Box 4">
          <a:extLst>
            <a:ext uri="{FF2B5EF4-FFF2-40B4-BE49-F238E27FC236}">
              <a16:creationId xmlns:a16="http://schemas.microsoft.com/office/drawing/2014/main" id="{CBF38367-2C62-4E86-9FEA-91311BE042AF}"/>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891" name="Text Box 6">
          <a:extLst>
            <a:ext uri="{FF2B5EF4-FFF2-40B4-BE49-F238E27FC236}">
              <a16:creationId xmlns:a16="http://schemas.microsoft.com/office/drawing/2014/main" id="{6CC77A8F-64CC-448A-8795-13C402711CB0}"/>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92" name="Text Box 4">
          <a:extLst>
            <a:ext uri="{FF2B5EF4-FFF2-40B4-BE49-F238E27FC236}">
              <a16:creationId xmlns:a16="http://schemas.microsoft.com/office/drawing/2014/main" id="{69879DC1-98BD-486A-8630-0ECC0FA04952}"/>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893" name="Text Box 6">
          <a:extLst>
            <a:ext uri="{FF2B5EF4-FFF2-40B4-BE49-F238E27FC236}">
              <a16:creationId xmlns:a16="http://schemas.microsoft.com/office/drawing/2014/main" id="{963F15C1-0301-41D1-AC72-2D9F4224178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94" name="Text Box 4">
          <a:extLst>
            <a:ext uri="{FF2B5EF4-FFF2-40B4-BE49-F238E27FC236}">
              <a16:creationId xmlns:a16="http://schemas.microsoft.com/office/drawing/2014/main" id="{79E408EA-270C-4CE8-93E5-3BB1FB29498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895" name="Text Box 6">
          <a:extLst>
            <a:ext uri="{FF2B5EF4-FFF2-40B4-BE49-F238E27FC236}">
              <a16:creationId xmlns:a16="http://schemas.microsoft.com/office/drawing/2014/main" id="{88C254CE-F673-4C2F-BEE6-64C1654DDE5C}"/>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96" name="Text Box 4">
          <a:extLst>
            <a:ext uri="{FF2B5EF4-FFF2-40B4-BE49-F238E27FC236}">
              <a16:creationId xmlns:a16="http://schemas.microsoft.com/office/drawing/2014/main" id="{A7FCA6FE-6495-4BB3-9A4B-1B2D2723B84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897" name="Text Box 6">
          <a:extLst>
            <a:ext uri="{FF2B5EF4-FFF2-40B4-BE49-F238E27FC236}">
              <a16:creationId xmlns:a16="http://schemas.microsoft.com/office/drawing/2014/main" id="{4B3AC0BC-C609-4C7F-9FE9-F81A80EA6C37}"/>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898" name="Text Box 4">
          <a:extLst>
            <a:ext uri="{FF2B5EF4-FFF2-40B4-BE49-F238E27FC236}">
              <a16:creationId xmlns:a16="http://schemas.microsoft.com/office/drawing/2014/main" id="{62283E63-6802-465F-9795-4FD085AC952C}"/>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54469"/>
    <xdr:sp macro="" textlink="">
      <xdr:nvSpPr>
        <xdr:cNvPr id="5899" name="Text Box 6">
          <a:extLst>
            <a:ext uri="{FF2B5EF4-FFF2-40B4-BE49-F238E27FC236}">
              <a16:creationId xmlns:a16="http://schemas.microsoft.com/office/drawing/2014/main" id="{CC1B9D81-136A-4BE2-AA93-6C48A1119714}"/>
            </a:ext>
          </a:extLst>
        </xdr:cNvPr>
        <xdr:cNvSpPr txBox="1">
          <a:spLocks noChangeArrowheads="1"/>
        </xdr:cNvSpPr>
      </xdr:nvSpPr>
      <xdr:spPr bwMode="auto">
        <a:xfrm>
          <a:off x="1206500"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900" name="Text Box 4">
          <a:extLst>
            <a:ext uri="{FF2B5EF4-FFF2-40B4-BE49-F238E27FC236}">
              <a16:creationId xmlns:a16="http://schemas.microsoft.com/office/drawing/2014/main" id="{F1E127AC-3A09-40C2-9B68-C60B4841373D}"/>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901" name="Text Box 6">
          <a:extLst>
            <a:ext uri="{FF2B5EF4-FFF2-40B4-BE49-F238E27FC236}">
              <a16:creationId xmlns:a16="http://schemas.microsoft.com/office/drawing/2014/main" id="{10DCEA70-9DD5-46F5-810D-8FBA482F9C31}"/>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902" name="Text Box 4">
          <a:extLst>
            <a:ext uri="{FF2B5EF4-FFF2-40B4-BE49-F238E27FC236}">
              <a16:creationId xmlns:a16="http://schemas.microsoft.com/office/drawing/2014/main" id="{00C7EBF4-091D-4A7E-B0B4-8E508A427DE9}"/>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76200" cy="154469"/>
    <xdr:sp macro="" textlink="">
      <xdr:nvSpPr>
        <xdr:cNvPr id="5903" name="Text Box 6">
          <a:extLst>
            <a:ext uri="{FF2B5EF4-FFF2-40B4-BE49-F238E27FC236}">
              <a16:creationId xmlns:a16="http://schemas.microsoft.com/office/drawing/2014/main" id="{A448E587-E264-4FC0-9416-41FD4DB262AB}"/>
            </a:ext>
          </a:extLst>
        </xdr:cNvPr>
        <xdr:cNvSpPr txBox="1">
          <a:spLocks noChangeArrowheads="1"/>
        </xdr:cNvSpPr>
      </xdr:nvSpPr>
      <xdr:spPr bwMode="auto">
        <a:xfrm>
          <a:off x="5738813" y="67357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04" name="Text Box 4">
          <a:extLst>
            <a:ext uri="{FF2B5EF4-FFF2-40B4-BE49-F238E27FC236}">
              <a16:creationId xmlns:a16="http://schemas.microsoft.com/office/drawing/2014/main" id="{10B785D9-DCC2-4755-87A1-289C1BA7ECF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05" name="Text Box 6">
          <a:extLst>
            <a:ext uri="{FF2B5EF4-FFF2-40B4-BE49-F238E27FC236}">
              <a16:creationId xmlns:a16="http://schemas.microsoft.com/office/drawing/2014/main" id="{DA9AC993-B712-43CB-9E77-34C0F23C3C6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06" name="Text Box 4">
          <a:extLst>
            <a:ext uri="{FF2B5EF4-FFF2-40B4-BE49-F238E27FC236}">
              <a16:creationId xmlns:a16="http://schemas.microsoft.com/office/drawing/2014/main" id="{8D1E2E81-555E-4B9B-8C54-7A8119B87C82}"/>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07" name="Text Box 6">
          <a:extLst>
            <a:ext uri="{FF2B5EF4-FFF2-40B4-BE49-F238E27FC236}">
              <a16:creationId xmlns:a16="http://schemas.microsoft.com/office/drawing/2014/main" id="{43B7E8DF-5AF7-49B3-8ED9-CF816303DF3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08" name="Text Box 4">
          <a:extLst>
            <a:ext uri="{FF2B5EF4-FFF2-40B4-BE49-F238E27FC236}">
              <a16:creationId xmlns:a16="http://schemas.microsoft.com/office/drawing/2014/main" id="{E19AA62E-2377-4DBF-9346-BA6ADCF541A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09" name="Text Box 6">
          <a:extLst>
            <a:ext uri="{FF2B5EF4-FFF2-40B4-BE49-F238E27FC236}">
              <a16:creationId xmlns:a16="http://schemas.microsoft.com/office/drawing/2014/main" id="{93AB113D-F33C-4FC3-B84A-5AEB433A0881}"/>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910" name="Text Box 4">
          <a:extLst>
            <a:ext uri="{FF2B5EF4-FFF2-40B4-BE49-F238E27FC236}">
              <a16:creationId xmlns:a16="http://schemas.microsoft.com/office/drawing/2014/main" id="{6A829401-6595-4B74-B9EE-D3D478FC2262}"/>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911" name="Text Box 6">
          <a:extLst>
            <a:ext uri="{FF2B5EF4-FFF2-40B4-BE49-F238E27FC236}">
              <a16:creationId xmlns:a16="http://schemas.microsoft.com/office/drawing/2014/main" id="{AA0477A6-15E8-43CB-B04E-F8D32D3D3030}"/>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12" name="Text Box 4">
          <a:extLst>
            <a:ext uri="{FF2B5EF4-FFF2-40B4-BE49-F238E27FC236}">
              <a16:creationId xmlns:a16="http://schemas.microsoft.com/office/drawing/2014/main" id="{6AEFFEA8-B507-475C-84E1-8F6A26D9F33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13" name="Text Box 6">
          <a:extLst>
            <a:ext uri="{FF2B5EF4-FFF2-40B4-BE49-F238E27FC236}">
              <a16:creationId xmlns:a16="http://schemas.microsoft.com/office/drawing/2014/main" id="{E2535016-B996-4D73-88E0-60BD566A1E9F}"/>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914" name="Text Box 4">
          <a:extLst>
            <a:ext uri="{FF2B5EF4-FFF2-40B4-BE49-F238E27FC236}">
              <a16:creationId xmlns:a16="http://schemas.microsoft.com/office/drawing/2014/main" id="{6C8A2627-6EA5-45DF-A837-CAEEFBF0995F}"/>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915" name="Text Box 6">
          <a:extLst>
            <a:ext uri="{FF2B5EF4-FFF2-40B4-BE49-F238E27FC236}">
              <a16:creationId xmlns:a16="http://schemas.microsoft.com/office/drawing/2014/main" id="{2C503CC0-A5B2-4B9C-A034-B2E1E152F79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16" name="Text Box 4">
          <a:extLst>
            <a:ext uri="{FF2B5EF4-FFF2-40B4-BE49-F238E27FC236}">
              <a16:creationId xmlns:a16="http://schemas.microsoft.com/office/drawing/2014/main" id="{848F9C56-A27A-4E80-BC31-A5757750FA94}"/>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17" name="Text Box 6">
          <a:extLst>
            <a:ext uri="{FF2B5EF4-FFF2-40B4-BE49-F238E27FC236}">
              <a16:creationId xmlns:a16="http://schemas.microsoft.com/office/drawing/2014/main" id="{B7904D28-6D92-4FC1-87B9-38052287FC17}"/>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918" name="Text Box 4">
          <a:extLst>
            <a:ext uri="{FF2B5EF4-FFF2-40B4-BE49-F238E27FC236}">
              <a16:creationId xmlns:a16="http://schemas.microsoft.com/office/drawing/2014/main" id="{D5B35214-1342-4456-A353-B2D73594EAAD}"/>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919" name="Text Box 6">
          <a:extLst>
            <a:ext uri="{FF2B5EF4-FFF2-40B4-BE49-F238E27FC236}">
              <a16:creationId xmlns:a16="http://schemas.microsoft.com/office/drawing/2014/main" id="{5327EDF8-15EA-45E8-BB5D-F317A5FFFB36}"/>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20" name="Text Box 4">
          <a:extLst>
            <a:ext uri="{FF2B5EF4-FFF2-40B4-BE49-F238E27FC236}">
              <a16:creationId xmlns:a16="http://schemas.microsoft.com/office/drawing/2014/main" id="{9198E728-25B6-4F0D-AC2C-5BA4D10AE6D8}"/>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21" name="Text Box 6">
          <a:extLst>
            <a:ext uri="{FF2B5EF4-FFF2-40B4-BE49-F238E27FC236}">
              <a16:creationId xmlns:a16="http://schemas.microsoft.com/office/drawing/2014/main" id="{F8058B86-9F39-48A1-8335-DB163B0B85E1}"/>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22" name="Text Box 4">
          <a:extLst>
            <a:ext uri="{FF2B5EF4-FFF2-40B4-BE49-F238E27FC236}">
              <a16:creationId xmlns:a16="http://schemas.microsoft.com/office/drawing/2014/main" id="{359BA651-3722-435A-8AA1-8090BEEF842C}"/>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23" name="Text Box 6">
          <a:extLst>
            <a:ext uri="{FF2B5EF4-FFF2-40B4-BE49-F238E27FC236}">
              <a16:creationId xmlns:a16="http://schemas.microsoft.com/office/drawing/2014/main" id="{CE45124E-8E82-476B-922C-159A1D001E5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924" name="Text Box 4">
          <a:extLst>
            <a:ext uri="{FF2B5EF4-FFF2-40B4-BE49-F238E27FC236}">
              <a16:creationId xmlns:a16="http://schemas.microsoft.com/office/drawing/2014/main" id="{F87D3212-9844-491F-80BF-050129639EE8}"/>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83044"/>
    <xdr:sp macro="" textlink="">
      <xdr:nvSpPr>
        <xdr:cNvPr id="5925" name="Text Box 6">
          <a:extLst>
            <a:ext uri="{FF2B5EF4-FFF2-40B4-BE49-F238E27FC236}">
              <a16:creationId xmlns:a16="http://schemas.microsoft.com/office/drawing/2014/main" id="{B1F3AE73-D41E-41CD-B35C-A12AA707B416}"/>
            </a:ext>
          </a:extLst>
        </xdr:cNvPr>
        <xdr:cNvSpPr txBox="1">
          <a:spLocks noChangeArrowheads="1"/>
        </xdr:cNvSpPr>
      </xdr:nvSpPr>
      <xdr:spPr bwMode="auto">
        <a:xfrm>
          <a:off x="1206500" y="67357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26" name="Text Box 4">
          <a:extLst>
            <a:ext uri="{FF2B5EF4-FFF2-40B4-BE49-F238E27FC236}">
              <a16:creationId xmlns:a16="http://schemas.microsoft.com/office/drawing/2014/main" id="{D979905D-769C-4457-AA8D-6B462BB6F66B}"/>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27" name="Text Box 6">
          <a:extLst>
            <a:ext uri="{FF2B5EF4-FFF2-40B4-BE49-F238E27FC236}">
              <a16:creationId xmlns:a16="http://schemas.microsoft.com/office/drawing/2014/main" id="{53508252-83DB-4D6F-ADEE-E36CEBA30A63}"/>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928" name="Text Box 4">
          <a:extLst>
            <a:ext uri="{FF2B5EF4-FFF2-40B4-BE49-F238E27FC236}">
              <a16:creationId xmlns:a16="http://schemas.microsoft.com/office/drawing/2014/main" id="{D5996C61-CA53-4E3E-BBB5-8FF6880522BE}"/>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54469"/>
    <xdr:sp macro="" textlink="">
      <xdr:nvSpPr>
        <xdr:cNvPr id="5929" name="Text Box 6">
          <a:extLst>
            <a:ext uri="{FF2B5EF4-FFF2-40B4-BE49-F238E27FC236}">
              <a16:creationId xmlns:a16="http://schemas.microsoft.com/office/drawing/2014/main" id="{F79EE78E-91E1-4046-B9EA-2BCE2ECAA588}"/>
            </a:ext>
          </a:extLst>
        </xdr:cNvPr>
        <xdr:cNvSpPr txBox="1">
          <a:spLocks noChangeArrowheads="1"/>
        </xdr:cNvSpPr>
      </xdr:nvSpPr>
      <xdr:spPr bwMode="auto">
        <a:xfrm>
          <a:off x="259556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30" name="Text Box 4">
          <a:extLst>
            <a:ext uri="{FF2B5EF4-FFF2-40B4-BE49-F238E27FC236}">
              <a16:creationId xmlns:a16="http://schemas.microsoft.com/office/drawing/2014/main" id="{503A5C98-6EA5-46FE-A99C-8F09C5E20E08}"/>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54469"/>
    <xdr:sp macro="" textlink="">
      <xdr:nvSpPr>
        <xdr:cNvPr id="5931" name="Text Box 6">
          <a:extLst>
            <a:ext uri="{FF2B5EF4-FFF2-40B4-BE49-F238E27FC236}">
              <a16:creationId xmlns:a16="http://schemas.microsoft.com/office/drawing/2014/main" id="{3DF56E5A-A882-4098-A010-F1CBCD0EC680}"/>
            </a:ext>
          </a:extLst>
        </xdr:cNvPr>
        <xdr:cNvSpPr txBox="1">
          <a:spLocks noChangeArrowheads="1"/>
        </xdr:cNvSpPr>
      </xdr:nvSpPr>
      <xdr:spPr bwMode="auto">
        <a:xfrm>
          <a:off x="120650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932" name="Text Box 4">
          <a:extLst>
            <a:ext uri="{FF2B5EF4-FFF2-40B4-BE49-F238E27FC236}">
              <a16:creationId xmlns:a16="http://schemas.microsoft.com/office/drawing/2014/main" id="{8AE85492-C547-449B-86B6-263F8AB5FC2A}"/>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54469"/>
    <xdr:sp macro="" textlink="">
      <xdr:nvSpPr>
        <xdr:cNvPr id="5933" name="Text Box 6">
          <a:extLst>
            <a:ext uri="{FF2B5EF4-FFF2-40B4-BE49-F238E27FC236}">
              <a16:creationId xmlns:a16="http://schemas.microsoft.com/office/drawing/2014/main" id="{FD767C57-3DA1-4918-B378-1BDFA50C1401}"/>
            </a:ext>
          </a:extLst>
        </xdr:cNvPr>
        <xdr:cNvSpPr txBox="1">
          <a:spLocks noChangeArrowheads="1"/>
        </xdr:cNvSpPr>
      </xdr:nvSpPr>
      <xdr:spPr bwMode="auto">
        <a:xfrm>
          <a:off x="0"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34" name="Text Box 4">
          <a:extLst>
            <a:ext uri="{FF2B5EF4-FFF2-40B4-BE49-F238E27FC236}">
              <a16:creationId xmlns:a16="http://schemas.microsoft.com/office/drawing/2014/main" id="{2838E510-2BFF-4CF4-954E-94742A3D2F9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35" name="Text Box 6">
          <a:extLst>
            <a:ext uri="{FF2B5EF4-FFF2-40B4-BE49-F238E27FC236}">
              <a16:creationId xmlns:a16="http://schemas.microsoft.com/office/drawing/2014/main" id="{1D243A36-A97D-4A2F-A336-E594593C44D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36" name="Text Box 4">
          <a:extLst>
            <a:ext uri="{FF2B5EF4-FFF2-40B4-BE49-F238E27FC236}">
              <a16:creationId xmlns:a16="http://schemas.microsoft.com/office/drawing/2014/main" id="{6A10A444-127E-404C-9B6D-C0C3724A8E1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37" name="Text Box 6">
          <a:extLst>
            <a:ext uri="{FF2B5EF4-FFF2-40B4-BE49-F238E27FC236}">
              <a16:creationId xmlns:a16="http://schemas.microsoft.com/office/drawing/2014/main" id="{A0FD7193-9F05-4419-A00F-0D99DFE96EE1}"/>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938" name="Text Box 4">
          <a:extLst>
            <a:ext uri="{FF2B5EF4-FFF2-40B4-BE49-F238E27FC236}">
              <a16:creationId xmlns:a16="http://schemas.microsoft.com/office/drawing/2014/main" id="{EACF06A2-6905-4ECB-B284-CFA90FAEB99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939" name="Text Box 6">
          <a:extLst>
            <a:ext uri="{FF2B5EF4-FFF2-40B4-BE49-F238E27FC236}">
              <a16:creationId xmlns:a16="http://schemas.microsoft.com/office/drawing/2014/main" id="{89875522-5D02-41F8-A777-3C7E6413F9C9}"/>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0" name="Text Box 4">
          <a:extLst>
            <a:ext uri="{FF2B5EF4-FFF2-40B4-BE49-F238E27FC236}">
              <a16:creationId xmlns:a16="http://schemas.microsoft.com/office/drawing/2014/main" id="{F490A3FD-73FD-4ED6-904B-6925271C300D}"/>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1" name="Text Box 6">
          <a:extLst>
            <a:ext uri="{FF2B5EF4-FFF2-40B4-BE49-F238E27FC236}">
              <a16:creationId xmlns:a16="http://schemas.microsoft.com/office/drawing/2014/main" id="{9CADF4B8-1224-4C7A-8071-9A8D96F1B45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2" name="Text Box 4">
          <a:extLst>
            <a:ext uri="{FF2B5EF4-FFF2-40B4-BE49-F238E27FC236}">
              <a16:creationId xmlns:a16="http://schemas.microsoft.com/office/drawing/2014/main" id="{37446DD3-23DF-4044-B250-3F594F4BD17B}"/>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3" name="Text Box 6">
          <a:extLst>
            <a:ext uri="{FF2B5EF4-FFF2-40B4-BE49-F238E27FC236}">
              <a16:creationId xmlns:a16="http://schemas.microsoft.com/office/drawing/2014/main" id="{ED67DED7-5610-41C3-847D-02920717F468}"/>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4" name="Text Box 4">
          <a:extLst>
            <a:ext uri="{FF2B5EF4-FFF2-40B4-BE49-F238E27FC236}">
              <a16:creationId xmlns:a16="http://schemas.microsoft.com/office/drawing/2014/main" id="{427595CA-4CB7-4727-B29B-806721423B5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5" name="Text Box 6">
          <a:extLst>
            <a:ext uri="{FF2B5EF4-FFF2-40B4-BE49-F238E27FC236}">
              <a16:creationId xmlns:a16="http://schemas.microsoft.com/office/drawing/2014/main" id="{18792206-1815-483E-BD61-4845F5594E0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6" name="Text Box 4">
          <a:extLst>
            <a:ext uri="{FF2B5EF4-FFF2-40B4-BE49-F238E27FC236}">
              <a16:creationId xmlns:a16="http://schemas.microsoft.com/office/drawing/2014/main" id="{7127B09E-4F87-44E2-8161-4A6BD6648215}"/>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47" name="Text Box 6">
          <a:extLst>
            <a:ext uri="{FF2B5EF4-FFF2-40B4-BE49-F238E27FC236}">
              <a16:creationId xmlns:a16="http://schemas.microsoft.com/office/drawing/2014/main" id="{8E0C586D-5CBA-4CB6-B62E-DFA4DF31C584}"/>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948" name="Text Box 4">
          <a:extLst>
            <a:ext uri="{FF2B5EF4-FFF2-40B4-BE49-F238E27FC236}">
              <a16:creationId xmlns:a16="http://schemas.microsoft.com/office/drawing/2014/main" id="{79CF7B49-04DB-4163-A3FE-69DFDEF73EAC}"/>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76200" cy="173519"/>
    <xdr:sp macro="" textlink="">
      <xdr:nvSpPr>
        <xdr:cNvPr id="5949" name="Text Box 6">
          <a:extLst>
            <a:ext uri="{FF2B5EF4-FFF2-40B4-BE49-F238E27FC236}">
              <a16:creationId xmlns:a16="http://schemas.microsoft.com/office/drawing/2014/main" id="{8E7FD006-8833-4271-9843-E1CAE26ECD03}"/>
            </a:ext>
          </a:extLst>
        </xdr:cNvPr>
        <xdr:cNvSpPr txBox="1">
          <a:spLocks noChangeArrowheads="1"/>
        </xdr:cNvSpPr>
      </xdr:nvSpPr>
      <xdr:spPr bwMode="auto">
        <a:xfrm>
          <a:off x="1206500" y="67357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50" name="Text Box 4">
          <a:extLst>
            <a:ext uri="{FF2B5EF4-FFF2-40B4-BE49-F238E27FC236}">
              <a16:creationId xmlns:a16="http://schemas.microsoft.com/office/drawing/2014/main" id="{728190D8-74FE-4249-912A-58E936A4EB2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51" name="Text Box 6">
          <a:extLst>
            <a:ext uri="{FF2B5EF4-FFF2-40B4-BE49-F238E27FC236}">
              <a16:creationId xmlns:a16="http://schemas.microsoft.com/office/drawing/2014/main" id="{99CEA5E0-5D84-42F7-89BF-029D51C94702}"/>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52" name="Text Box 4">
          <a:extLst>
            <a:ext uri="{FF2B5EF4-FFF2-40B4-BE49-F238E27FC236}">
              <a16:creationId xmlns:a16="http://schemas.microsoft.com/office/drawing/2014/main" id="{17C78F4B-8F34-43DB-8D9A-08018080C520}"/>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53" name="Text Box 6">
          <a:extLst>
            <a:ext uri="{FF2B5EF4-FFF2-40B4-BE49-F238E27FC236}">
              <a16:creationId xmlns:a16="http://schemas.microsoft.com/office/drawing/2014/main" id="{62AF8CC5-1978-4A62-B1C7-5A2AAC2D9C79}"/>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54" name="Text Box 4">
          <a:extLst>
            <a:ext uri="{FF2B5EF4-FFF2-40B4-BE49-F238E27FC236}">
              <a16:creationId xmlns:a16="http://schemas.microsoft.com/office/drawing/2014/main" id="{757FE4EF-7F29-4B9D-A450-78B66FC598C7}"/>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63994"/>
    <xdr:sp macro="" textlink="">
      <xdr:nvSpPr>
        <xdr:cNvPr id="5955" name="Text Box 6">
          <a:extLst>
            <a:ext uri="{FF2B5EF4-FFF2-40B4-BE49-F238E27FC236}">
              <a16:creationId xmlns:a16="http://schemas.microsoft.com/office/drawing/2014/main" id="{FC451EB3-D25B-46A9-B3F8-8F6F98B9F3F3}"/>
            </a:ext>
          </a:extLst>
        </xdr:cNvPr>
        <xdr:cNvSpPr txBox="1">
          <a:spLocks noChangeArrowheads="1"/>
        </xdr:cNvSpPr>
      </xdr:nvSpPr>
      <xdr:spPr bwMode="auto">
        <a:xfrm>
          <a:off x="1206500" y="67357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56" name="Text Box 4">
          <a:extLst>
            <a:ext uri="{FF2B5EF4-FFF2-40B4-BE49-F238E27FC236}">
              <a16:creationId xmlns:a16="http://schemas.microsoft.com/office/drawing/2014/main" id="{780F08E3-DB04-4270-9C47-A1A5547A6215}"/>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57" name="Text Box 6">
          <a:extLst>
            <a:ext uri="{FF2B5EF4-FFF2-40B4-BE49-F238E27FC236}">
              <a16:creationId xmlns:a16="http://schemas.microsoft.com/office/drawing/2014/main" id="{32A77B3B-702C-454B-916D-03161FFE30F1}"/>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58" name="Text Box 4">
          <a:extLst>
            <a:ext uri="{FF2B5EF4-FFF2-40B4-BE49-F238E27FC236}">
              <a16:creationId xmlns:a16="http://schemas.microsoft.com/office/drawing/2014/main" id="{D4BC2197-9627-4BD5-9716-68B9CE803E6B}"/>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59" name="Text Box 6">
          <a:extLst>
            <a:ext uri="{FF2B5EF4-FFF2-40B4-BE49-F238E27FC236}">
              <a16:creationId xmlns:a16="http://schemas.microsoft.com/office/drawing/2014/main" id="{9B0D65D1-9CB7-4860-9647-EACCEE82A969}"/>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60" name="Text Box 4">
          <a:extLst>
            <a:ext uri="{FF2B5EF4-FFF2-40B4-BE49-F238E27FC236}">
              <a16:creationId xmlns:a16="http://schemas.microsoft.com/office/drawing/2014/main" id="{F8D59148-3963-4C51-ACA3-446D53BD354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61" name="Text Box 6">
          <a:extLst>
            <a:ext uri="{FF2B5EF4-FFF2-40B4-BE49-F238E27FC236}">
              <a16:creationId xmlns:a16="http://schemas.microsoft.com/office/drawing/2014/main" id="{E3685C0A-466B-4C06-97F3-8DEE8186CB7D}"/>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62" name="Text Box 4">
          <a:extLst>
            <a:ext uri="{FF2B5EF4-FFF2-40B4-BE49-F238E27FC236}">
              <a16:creationId xmlns:a16="http://schemas.microsoft.com/office/drawing/2014/main" id="{D7C1A7B6-45AC-4316-97BF-181ED6228967}"/>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63" name="Text Box 6">
          <a:extLst>
            <a:ext uri="{FF2B5EF4-FFF2-40B4-BE49-F238E27FC236}">
              <a16:creationId xmlns:a16="http://schemas.microsoft.com/office/drawing/2014/main" id="{8B835942-8C76-45A8-BE22-DAB158864302}"/>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64" name="Text Box 4">
          <a:extLst>
            <a:ext uri="{FF2B5EF4-FFF2-40B4-BE49-F238E27FC236}">
              <a16:creationId xmlns:a16="http://schemas.microsoft.com/office/drawing/2014/main" id="{A27FE45A-1BAB-47A3-BB04-040083ED3F51}"/>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65" name="Text Box 6">
          <a:extLst>
            <a:ext uri="{FF2B5EF4-FFF2-40B4-BE49-F238E27FC236}">
              <a16:creationId xmlns:a16="http://schemas.microsoft.com/office/drawing/2014/main" id="{6BAB93D8-C2BE-4779-826E-FE9209019C2C}"/>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66" name="Text Box 4">
          <a:extLst>
            <a:ext uri="{FF2B5EF4-FFF2-40B4-BE49-F238E27FC236}">
              <a16:creationId xmlns:a16="http://schemas.microsoft.com/office/drawing/2014/main" id="{FF26DD24-9194-487D-90D1-724CE98F5FEE}"/>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67" name="Text Box 6">
          <a:extLst>
            <a:ext uri="{FF2B5EF4-FFF2-40B4-BE49-F238E27FC236}">
              <a16:creationId xmlns:a16="http://schemas.microsoft.com/office/drawing/2014/main" id="{BF24AE0A-8C07-41BF-AD22-F02C5BCC5394}"/>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68" name="Text Box 4">
          <a:extLst>
            <a:ext uri="{FF2B5EF4-FFF2-40B4-BE49-F238E27FC236}">
              <a16:creationId xmlns:a16="http://schemas.microsoft.com/office/drawing/2014/main" id="{BB3D328E-5079-4721-A2A0-EC73C1BEFB54}"/>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69" name="Text Box 6">
          <a:extLst>
            <a:ext uri="{FF2B5EF4-FFF2-40B4-BE49-F238E27FC236}">
              <a16:creationId xmlns:a16="http://schemas.microsoft.com/office/drawing/2014/main" id="{30807E95-971C-4354-A1BF-23D9171A57E1}"/>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0" name="Text Box 4">
          <a:extLst>
            <a:ext uri="{FF2B5EF4-FFF2-40B4-BE49-F238E27FC236}">
              <a16:creationId xmlns:a16="http://schemas.microsoft.com/office/drawing/2014/main" id="{7E19AD10-0C36-44A2-9CA5-950B18D5668C}"/>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1" name="Text Box 6">
          <a:extLst>
            <a:ext uri="{FF2B5EF4-FFF2-40B4-BE49-F238E27FC236}">
              <a16:creationId xmlns:a16="http://schemas.microsoft.com/office/drawing/2014/main" id="{CAC9BB68-2C2C-48E6-BD07-1717FCD4E3D5}"/>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2" name="Text Box 4">
          <a:extLst>
            <a:ext uri="{FF2B5EF4-FFF2-40B4-BE49-F238E27FC236}">
              <a16:creationId xmlns:a16="http://schemas.microsoft.com/office/drawing/2014/main" id="{CF8573E0-41B0-4B7A-B672-363283A4204F}"/>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3" name="Text Box 6">
          <a:extLst>
            <a:ext uri="{FF2B5EF4-FFF2-40B4-BE49-F238E27FC236}">
              <a16:creationId xmlns:a16="http://schemas.microsoft.com/office/drawing/2014/main" id="{946B6BA8-2912-4841-B589-4719452F759A}"/>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4" name="Text Box 4">
          <a:extLst>
            <a:ext uri="{FF2B5EF4-FFF2-40B4-BE49-F238E27FC236}">
              <a16:creationId xmlns:a16="http://schemas.microsoft.com/office/drawing/2014/main" id="{7D633808-C032-4ACC-9560-4ECD3FC3A9C3}"/>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5" name="Text Box 6">
          <a:extLst>
            <a:ext uri="{FF2B5EF4-FFF2-40B4-BE49-F238E27FC236}">
              <a16:creationId xmlns:a16="http://schemas.microsoft.com/office/drawing/2014/main" id="{01B03BF1-52B7-43EE-975E-362660C32E76}"/>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6369"/>
    <xdr:sp macro="" textlink="">
      <xdr:nvSpPr>
        <xdr:cNvPr id="5976" name="Text Box 4">
          <a:extLst>
            <a:ext uri="{FF2B5EF4-FFF2-40B4-BE49-F238E27FC236}">
              <a16:creationId xmlns:a16="http://schemas.microsoft.com/office/drawing/2014/main" id="{C8CB9ABB-D182-40CA-A8D2-34A2ECACD987}"/>
            </a:ext>
          </a:extLst>
        </xdr:cNvPr>
        <xdr:cNvSpPr txBox="1">
          <a:spLocks noChangeArrowheads="1"/>
        </xdr:cNvSpPr>
      </xdr:nvSpPr>
      <xdr:spPr bwMode="auto">
        <a:xfrm>
          <a:off x="259556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6369"/>
    <xdr:sp macro="" textlink="">
      <xdr:nvSpPr>
        <xdr:cNvPr id="5977" name="Text Box 6">
          <a:extLst>
            <a:ext uri="{FF2B5EF4-FFF2-40B4-BE49-F238E27FC236}">
              <a16:creationId xmlns:a16="http://schemas.microsoft.com/office/drawing/2014/main" id="{221BD2C7-86C4-43F6-9473-55A7914248AE}"/>
            </a:ext>
          </a:extLst>
        </xdr:cNvPr>
        <xdr:cNvSpPr txBox="1">
          <a:spLocks noChangeArrowheads="1"/>
        </xdr:cNvSpPr>
      </xdr:nvSpPr>
      <xdr:spPr bwMode="auto">
        <a:xfrm>
          <a:off x="259556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8" name="Text Box 4">
          <a:extLst>
            <a:ext uri="{FF2B5EF4-FFF2-40B4-BE49-F238E27FC236}">
              <a16:creationId xmlns:a16="http://schemas.microsoft.com/office/drawing/2014/main" id="{74F2B6F3-DA59-48B3-A508-F8A2BD382C28}"/>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6369"/>
    <xdr:sp macro="" textlink="">
      <xdr:nvSpPr>
        <xdr:cNvPr id="5979" name="Text Box 6">
          <a:extLst>
            <a:ext uri="{FF2B5EF4-FFF2-40B4-BE49-F238E27FC236}">
              <a16:creationId xmlns:a16="http://schemas.microsoft.com/office/drawing/2014/main" id="{9225BA5C-5C08-4B04-BD66-DDE12F485277}"/>
            </a:ext>
          </a:extLst>
        </xdr:cNvPr>
        <xdr:cNvSpPr txBox="1">
          <a:spLocks noChangeArrowheads="1"/>
        </xdr:cNvSpPr>
      </xdr:nvSpPr>
      <xdr:spPr bwMode="auto">
        <a:xfrm>
          <a:off x="120650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6369"/>
    <xdr:sp macro="" textlink="">
      <xdr:nvSpPr>
        <xdr:cNvPr id="5980" name="Text Box 4">
          <a:extLst>
            <a:ext uri="{FF2B5EF4-FFF2-40B4-BE49-F238E27FC236}">
              <a16:creationId xmlns:a16="http://schemas.microsoft.com/office/drawing/2014/main" id="{7DEDBAF7-E5FB-4BF0-97A7-2B31AA957A8D}"/>
            </a:ext>
          </a:extLst>
        </xdr:cNvPr>
        <xdr:cNvSpPr txBox="1">
          <a:spLocks noChangeArrowheads="1"/>
        </xdr:cNvSpPr>
      </xdr:nvSpPr>
      <xdr:spPr bwMode="auto">
        <a:xfrm>
          <a:off x="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6369"/>
    <xdr:sp macro="" textlink="">
      <xdr:nvSpPr>
        <xdr:cNvPr id="5981" name="Text Box 6">
          <a:extLst>
            <a:ext uri="{FF2B5EF4-FFF2-40B4-BE49-F238E27FC236}">
              <a16:creationId xmlns:a16="http://schemas.microsoft.com/office/drawing/2014/main" id="{9E598F52-F3BE-4F54-85A6-6AEAD34B63EB}"/>
            </a:ext>
          </a:extLst>
        </xdr:cNvPr>
        <xdr:cNvSpPr txBox="1">
          <a:spLocks noChangeArrowheads="1"/>
        </xdr:cNvSpPr>
      </xdr:nvSpPr>
      <xdr:spPr bwMode="auto">
        <a:xfrm>
          <a:off x="0"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16369"/>
    <xdr:sp macro="" textlink="">
      <xdr:nvSpPr>
        <xdr:cNvPr id="5982" name="Text Box 4">
          <a:extLst>
            <a:ext uri="{FF2B5EF4-FFF2-40B4-BE49-F238E27FC236}">
              <a16:creationId xmlns:a16="http://schemas.microsoft.com/office/drawing/2014/main" id="{72B9BFA9-A3B6-4E78-8FA4-D243DF53BA5A}"/>
            </a:ext>
          </a:extLst>
        </xdr:cNvPr>
        <xdr:cNvSpPr txBox="1">
          <a:spLocks noChangeArrowheads="1"/>
        </xdr:cNvSpPr>
      </xdr:nvSpPr>
      <xdr:spPr bwMode="auto">
        <a:xfrm>
          <a:off x="573881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16369"/>
    <xdr:sp macro="" textlink="">
      <xdr:nvSpPr>
        <xdr:cNvPr id="5983" name="Text Box 6">
          <a:extLst>
            <a:ext uri="{FF2B5EF4-FFF2-40B4-BE49-F238E27FC236}">
              <a16:creationId xmlns:a16="http://schemas.microsoft.com/office/drawing/2014/main" id="{019EBCA1-D0F9-461B-AA74-C7EEDCF8A25C}"/>
            </a:ext>
          </a:extLst>
        </xdr:cNvPr>
        <xdr:cNvSpPr txBox="1">
          <a:spLocks noChangeArrowheads="1"/>
        </xdr:cNvSpPr>
      </xdr:nvSpPr>
      <xdr:spPr bwMode="auto">
        <a:xfrm>
          <a:off x="5738813"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16369"/>
    <xdr:sp macro="" textlink="">
      <xdr:nvSpPr>
        <xdr:cNvPr id="5984" name="Text Box 6">
          <a:extLst>
            <a:ext uri="{FF2B5EF4-FFF2-40B4-BE49-F238E27FC236}">
              <a16:creationId xmlns:a16="http://schemas.microsoft.com/office/drawing/2014/main" id="{82B6866E-C9EE-4B66-B949-0CDEE6E19675}"/>
            </a:ext>
          </a:extLst>
        </xdr:cNvPr>
        <xdr:cNvSpPr txBox="1">
          <a:spLocks noChangeArrowheads="1"/>
        </xdr:cNvSpPr>
      </xdr:nvSpPr>
      <xdr:spPr bwMode="auto">
        <a:xfrm>
          <a:off x="4524375" y="67357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85" name="Text Box 4">
          <a:extLst>
            <a:ext uri="{FF2B5EF4-FFF2-40B4-BE49-F238E27FC236}">
              <a16:creationId xmlns:a16="http://schemas.microsoft.com/office/drawing/2014/main" id="{D97B1A3A-1D14-4A39-AA74-02D3136E8D03}"/>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295</xdr:row>
      <xdr:rowOff>0</xdr:rowOff>
    </xdr:from>
    <xdr:ext cx="85725" cy="154469"/>
    <xdr:sp macro="" textlink="">
      <xdr:nvSpPr>
        <xdr:cNvPr id="5986" name="Text Box 6">
          <a:extLst>
            <a:ext uri="{FF2B5EF4-FFF2-40B4-BE49-F238E27FC236}">
              <a16:creationId xmlns:a16="http://schemas.microsoft.com/office/drawing/2014/main" id="{03E0E39F-C2A8-4B49-AD59-749479CE992A}"/>
            </a:ext>
          </a:extLst>
        </xdr:cNvPr>
        <xdr:cNvSpPr txBox="1">
          <a:spLocks noChangeArrowheads="1"/>
        </xdr:cNvSpPr>
      </xdr:nvSpPr>
      <xdr:spPr bwMode="auto">
        <a:xfrm>
          <a:off x="5738813"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87" name="Text Box 4">
          <a:extLst>
            <a:ext uri="{FF2B5EF4-FFF2-40B4-BE49-F238E27FC236}">
              <a16:creationId xmlns:a16="http://schemas.microsoft.com/office/drawing/2014/main" id="{5C84A05D-64E2-4BFC-8386-7AA6C7511C1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88" name="Text Box 6">
          <a:extLst>
            <a:ext uri="{FF2B5EF4-FFF2-40B4-BE49-F238E27FC236}">
              <a16:creationId xmlns:a16="http://schemas.microsoft.com/office/drawing/2014/main" id="{4A655FF1-2406-4DA3-A108-F720F8EAB6BA}"/>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89" name="Text Box 4">
          <a:extLst>
            <a:ext uri="{FF2B5EF4-FFF2-40B4-BE49-F238E27FC236}">
              <a16:creationId xmlns:a16="http://schemas.microsoft.com/office/drawing/2014/main" id="{D856DB0A-273A-47D0-999A-6C2BE822C6D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4469"/>
    <xdr:sp macro="" textlink="">
      <xdr:nvSpPr>
        <xdr:cNvPr id="5990" name="Text Box 6">
          <a:extLst>
            <a:ext uri="{FF2B5EF4-FFF2-40B4-BE49-F238E27FC236}">
              <a16:creationId xmlns:a16="http://schemas.microsoft.com/office/drawing/2014/main" id="{8C54CE83-2364-4DD9-BCBE-F3A465A83D1B}"/>
            </a:ext>
          </a:extLst>
        </xdr:cNvPr>
        <xdr:cNvSpPr txBox="1">
          <a:spLocks noChangeArrowheads="1"/>
        </xdr:cNvSpPr>
      </xdr:nvSpPr>
      <xdr:spPr bwMode="auto">
        <a:xfrm>
          <a:off x="4524375" y="67357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61925"/>
    <xdr:sp macro="" textlink="">
      <xdr:nvSpPr>
        <xdr:cNvPr id="5991" name="Text Box 4">
          <a:extLst>
            <a:ext uri="{FF2B5EF4-FFF2-40B4-BE49-F238E27FC236}">
              <a16:creationId xmlns:a16="http://schemas.microsoft.com/office/drawing/2014/main" id="{7020356E-8824-426D-A8A7-DDD886D34E70}"/>
            </a:ext>
          </a:extLst>
        </xdr:cNvPr>
        <xdr:cNvSpPr txBox="1">
          <a:spLocks noChangeArrowheads="1"/>
        </xdr:cNvSpPr>
      </xdr:nvSpPr>
      <xdr:spPr bwMode="auto">
        <a:xfrm>
          <a:off x="314325" y="67357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61925"/>
    <xdr:sp macro="" textlink="">
      <xdr:nvSpPr>
        <xdr:cNvPr id="5992" name="Text Box 4">
          <a:extLst>
            <a:ext uri="{FF2B5EF4-FFF2-40B4-BE49-F238E27FC236}">
              <a16:creationId xmlns:a16="http://schemas.microsoft.com/office/drawing/2014/main" id="{692EF15A-468D-4F9A-AF8F-4585CC470620}"/>
            </a:ext>
          </a:extLst>
        </xdr:cNvPr>
        <xdr:cNvSpPr txBox="1">
          <a:spLocks noChangeArrowheads="1"/>
        </xdr:cNvSpPr>
      </xdr:nvSpPr>
      <xdr:spPr bwMode="auto">
        <a:xfrm>
          <a:off x="314325" y="67357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2399"/>
    <xdr:sp macro="" textlink="">
      <xdr:nvSpPr>
        <xdr:cNvPr id="5993" name="Text Box 4">
          <a:extLst>
            <a:ext uri="{FF2B5EF4-FFF2-40B4-BE49-F238E27FC236}">
              <a16:creationId xmlns:a16="http://schemas.microsoft.com/office/drawing/2014/main" id="{99169410-2552-4BD6-8B1C-E5229693FB61}"/>
            </a:ext>
          </a:extLst>
        </xdr:cNvPr>
        <xdr:cNvSpPr txBox="1">
          <a:spLocks noChangeArrowheads="1"/>
        </xdr:cNvSpPr>
      </xdr:nvSpPr>
      <xdr:spPr bwMode="auto">
        <a:xfrm>
          <a:off x="314325" y="673576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2399"/>
    <xdr:sp macro="" textlink="">
      <xdr:nvSpPr>
        <xdr:cNvPr id="5994" name="Text Box 4">
          <a:extLst>
            <a:ext uri="{FF2B5EF4-FFF2-40B4-BE49-F238E27FC236}">
              <a16:creationId xmlns:a16="http://schemas.microsoft.com/office/drawing/2014/main" id="{37E88E25-C049-45E3-9D37-838F90164F80}"/>
            </a:ext>
          </a:extLst>
        </xdr:cNvPr>
        <xdr:cNvSpPr txBox="1">
          <a:spLocks noChangeArrowheads="1"/>
        </xdr:cNvSpPr>
      </xdr:nvSpPr>
      <xdr:spPr bwMode="auto">
        <a:xfrm>
          <a:off x="314325" y="673576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2400"/>
    <xdr:sp macro="" textlink="">
      <xdr:nvSpPr>
        <xdr:cNvPr id="5995" name="Text Box 4">
          <a:extLst>
            <a:ext uri="{FF2B5EF4-FFF2-40B4-BE49-F238E27FC236}">
              <a16:creationId xmlns:a16="http://schemas.microsoft.com/office/drawing/2014/main" id="{32237F79-5957-4325-A8CE-3349B2C5824C}"/>
            </a:ext>
          </a:extLst>
        </xdr:cNvPr>
        <xdr:cNvSpPr txBox="1">
          <a:spLocks noChangeArrowheads="1"/>
        </xdr:cNvSpPr>
      </xdr:nvSpPr>
      <xdr:spPr bwMode="auto">
        <a:xfrm>
          <a:off x="314325" y="67357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2400"/>
    <xdr:sp macro="" textlink="">
      <xdr:nvSpPr>
        <xdr:cNvPr id="5996" name="Text Box 4">
          <a:extLst>
            <a:ext uri="{FF2B5EF4-FFF2-40B4-BE49-F238E27FC236}">
              <a16:creationId xmlns:a16="http://schemas.microsoft.com/office/drawing/2014/main" id="{7C0D68FB-79A3-4E8B-98E4-16C4D43A2C03}"/>
            </a:ext>
          </a:extLst>
        </xdr:cNvPr>
        <xdr:cNvSpPr txBox="1">
          <a:spLocks noChangeArrowheads="1"/>
        </xdr:cNvSpPr>
      </xdr:nvSpPr>
      <xdr:spPr bwMode="auto">
        <a:xfrm>
          <a:off x="314325" y="67357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64167"/>
    <xdr:sp macro="" textlink="">
      <xdr:nvSpPr>
        <xdr:cNvPr id="5997" name="Text Box 4">
          <a:extLst>
            <a:ext uri="{FF2B5EF4-FFF2-40B4-BE49-F238E27FC236}">
              <a16:creationId xmlns:a16="http://schemas.microsoft.com/office/drawing/2014/main" id="{F1FA8BD4-06EC-4497-9501-B449FDAC5B17}"/>
            </a:ext>
          </a:extLst>
        </xdr:cNvPr>
        <xdr:cNvSpPr txBox="1">
          <a:spLocks noChangeArrowheads="1"/>
        </xdr:cNvSpPr>
      </xdr:nvSpPr>
      <xdr:spPr bwMode="auto">
        <a:xfrm>
          <a:off x="314325" y="673576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64167"/>
    <xdr:sp macro="" textlink="">
      <xdr:nvSpPr>
        <xdr:cNvPr id="5998" name="Text Box 4">
          <a:extLst>
            <a:ext uri="{FF2B5EF4-FFF2-40B4-BE49-F238E27FC236}">
              <a16:creationId xmlns:a16="http://schemas.microsoft.com/office/drawing/2014/main" id="{0836D510-2E0A-4D14-856F-DEEE065D4D79}"/>
            </a:ext>
          </a:extLst>
        </xdr:cNvPr>
        <xdr:cNvSpPr txBox="1">
          <a:spLocks noChangeArrowheads="1"/>
        </xdr:cNvSpPr>
      </xdr:nvSpPr>
      <xdr:spPr bwMode="auto">
        <a:xfrm>
          <a:off x="314325" y="673576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60244"/>
    <xdr:sp macro="" textlink="">
      <xdr:nvSpPr>
        <xdr:cNvPr id="5999" name="Text Box 4">
          <a:extLst>
            <a:ext uri="{FF2B5EF4-FFF2-40B4-BE49-F238E27FC236}">
              <a16:creationId xmlns:a16="http://schemas.microsoft.com/office/drawing/2014/main" id="{6B84F29F-B18C-4FE9-84C3-090F00A578B1}"/>
            </a:ext>
          </a:extLst>
        </xdr:cNvPr>
        <xdr:cNvSpPr txBox="1">
          <a:spLocks noChangeArrowheads="1"/>
        </xdr:cNvSpPr>
      </xdr:nvSpPr>
      <xdr:spPr bwMode="auto">
        <a:xfrm>
          <a:off x="314325" y="673576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60244"/>
    <xdr:sp macro="" textlink="">
      <xdr:nvSpPr>
        <xdr:cNvPr id="6000" name="Text Box 4">
          <a:extLst>
            <a:ext uri="{FF2B5EF4-FFF2-40B4-BE49-F238E27FC236}">
              <a16:creationId xmlns:a16="http://schemas.microsoft.com/office/drawing/2014/main" id="{6F3D1A22-30D2-4247-B5DB-9183C484FD99}"/>
            </a:ext>
          </a:extLst>
        </xdr:cNvPr>
        <xdr:cNvSpPr txBox="1">
          <a:spLocks noChangeArrowheads="1"/>
        </xdr:cNvSpPr>
      </xdr:nvSpPr>
      <xdr:spPr bwMode="auto">
        <a:xfrm>
          <a:off x="314325" y="673576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6001" name="Text Box 4">
          <a:extLst>
            <a:ext uri="{FF2B5EF4-FFF2-40B4-BE49-F238E27FC236}">
              <a16:creationId xmlns:a16="http://schemas.microsoft.com/office/drawing/2014/main" id="{622187DF-FFEA-4F34-BDEF-E8F357A1141D}"/>
            </a:ext>
          </a:extLst>
        </xdr:cNvPr>
        <xdr:cNvSpPr txBox="1">
          <a:spLocks noChangeArrowheads="1"/>
        </xdr:cNvSpPr>
      </xdr:nvSpPr>
      <xdr:spPr bwMode="auto">
        <a:xfrm>
          <a:off x="314325" y="66598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6002" name="Text Box 4">
          <a:extLst>
            <a:ext uri="{FF2B5EF4-FFF2-40B4-BE49-F238E27FC236}">
              <a16:creationId xmlns:a16="http://schemas.microsoft.com/office/drawing/2014/main" id="{83E0DC62-6B29-4749-9E00-BCB1C061F49E}"/>
            </a:ext>
          </a:extLst>
        </xdr:cNvPr>
        <xdr:cNvSpPr txBox="1">
          <a:spLocks noChangeArrowheads="1"/>
        </xdr:cNvSpPr>
      </xdr:nvSpPr>
      <xdr:spPr bwMode="auto">
        <a:xfrm>
          <a:off x="314325" y="66598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6003" name="Text Box 4">
          <a:extLst>
            <a:ext uri="{FF2B5EF4-FFF2-40B4-BE49-F238E27FC236}">
              <a16:creationId xmlns:a16="http://schemas.microsoft.com/office/drawing/2014/main" id="{18521096-EA9D-4B5D-9A0E-738534E4743A}"/>
            </a:ext>
          </a:extLst>
        </xdr:cNvPr>
        <xdr:cNvSpPr txBox="1">
          <a:spLocks noChangeArrowheads="1"/>
        </xdr:cNvSpPr>
      </xdr:nvSpPr>
      <xdr:spPr bwMode="auto">
        <a:xfrm>
          <a:off x="314325" y="61237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004" name="Text Box 4">
          <a:extLst>
            <a:ext uri="{FF2B5EF4-FFF2-40B4-BE49-F238E27FC236}">
              <a16:creationId xmlns:a16="http://schemas.microsoft.com/office/drawing/2014/main" id="{C97227DB-93BA-42DF-BE53-704D96B840A7}"/>
            </a:ext>
          </a:extLst>
        </xdr:cNvPr>
        <xdr:cNvSpPr txBox="1">
          <a:spLocks noChangeArrowheads="1"/>
        </xdr:cNvSpPr>
      </xdr:nvSpPr>
      <xdr:spPr bwMode="auto">
        <a:xfrm>
          <a:off x="1206500" y="63928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005" name="Text Box 6">
          <a:extLst>
            <a:ext uri="{FF2B5EF4-FFF2-40B4-BE49-F238E27FC236}">
              <a16:creationId xmlns:a16="http://schemas.microsoft.com/office/drawing/2014/main" id="{03D452A9-297D-44FC-8A44-C7D200677DCF}"/>
            </a:ext>
          </a:extLst>
        </xdr:cNvPr>
        <xdr:cNvSpPr txBox="1">
          <a:spLocks noChangeArrowheads="1"/>
        </xdr:cNvSpPr>
      </xdr:nvSpPr>
      <xdr:spPr bwMode="auto">
        <a:xfrm>
          <a:off x="1206500" y="63928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06" name="Text Box 4">
          <a:extLst>
            <a:ext uri="{FF2B5EF4-FFF2-40B4-BE49-F238E27FC236}">
              <a16:creationId xmlns:a16="http://schemas.microsoft.com/office/drawing/2014/main" id="{D7D946FD-4A33-477A-A4B1-F12629AF17D3}"/>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07" name="Text Box 6">
          <a:extLst>
            <a:ext uri="{FF2B5EF4-FFF2-40B4-BE49-F238E27FC236}">
              <a16:creationId xmlns:a16="http://schemas.microsoft.com/office/drawing/2014/main" id="{BC1EB470-D2FA-4FB5-96C0-9D9D86A3DEA4}"/>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08" name="Text Box 4">
          <a:extLst>
            <a:ext uri="{FF2B5EF4-FFF2-40B4-BE49-F238E27FC236}">
              <a16:creationId xmlns:a16="http://schemas.microsoft.com/office/drawing/2014/main" id="{4606E791-8C52-4C44-B27E-751672657070}"/>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09" name="Text Box 6">
          <a:extLst>
            <a:ext uri="{FF2B5EF4-FFF2-40B4-BE49-F238E27FC236}">
              <a16:creationId xmlns:a16="http://schemas.microsoft.com/office/drawing/2014/main" id="{DCCDE54A-A361-4D1F-838C-1CE456F4136C}"/>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10" name="Text Box 4">
          <a:extLst>
            <a:ext uri="{FF2B5EF4-FFF2-40B4-BE49-F238E27FC236}">
              <a16:creationId xmlns:a16="http://schemas.microsoft.com/office/drawing/2014/main" id="{AFD1A97A-7636-49EF-B954-8E6A76C07924}"/>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11" name="Text Box 6">
          <a:extLst>
            <a:ext uri="{FF2B5EF4-FFF2-40B4-BE49-F238E27FC236}">
              <a16:creationId xmlns:a16="http://schemas.microsoft.com/office/drawing/2014/main" id="{B3470EB8-A43F-4153-8CE5-CFB52E107186}"/>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012" name="Text Box 4">
          <a:extLst>
            <a:ext uri="{FF2B5EF4-FFF2-40B4-BE49-F238E27FC236}">
              <a16:creationId xmlns:a16="http://schemas.microsoft.com/office/drawing/2014/main" id="{E2F60B61-35F9-45C2-9FA6-9A7C4C37A605}"/>
            </a:ext>
          </a:extLst>
        </xdr:cNvPr>
        <xdr:cNvSpPr txBox="1">
          <a:spLocks noChangeArrowheads="1"/>
        </xdr:cNvSpPr>
      </xdr:nvSpPr>
      <xdr:spPr bwMode="auto">
        <a:xfrm>
          <a:off x="2595563"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013" name="Text Box 6">
          <a:extLst>
            <a:ext uri="{FF2B5EF4-FFF2-40B4-BE49-F238E27FC236}">
              <a16:creationId xmlns:a16="http://schemas.microsoft.com/office/drawing/2014/main" id="{0DBD465C-4CA2-44BF-B17D-49F492CB8A75}"/>
            </a:ext>
          </a:extLst>
        </xdr:cNvPr>
        <xdr:cNvSpPr txBox="1">
          <a:spLocks noChangeArrowheads="1"/>
        </xdr:cNvSpPr>
      </xdr:nvSpPr>
      <xdr:spPr bwMode="auto">
        <a:xfrm>
          <a:off x="2595563"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14" name="Text Box 4">
          <a:extLst>
            <a:ext uri="{FF2B5EF4-FFF2-40B4-BE49-F238E27FC236}">
              <a16:creationId xmlns:a16="http://schemas.microsoft.com/office/drawing/2014/main" id="{5C0A9D92-79C8-410A-BB9A-AC3E1966AB1E}"/>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15" name="Text Box 6">
          <a:extLst>
            <a:ext uri="{FF2B5EF4-FFF2-40B4-BE49-F238E27FC236}">
              <a16:creationId xmlns:a16="http://schemas.microsoft.com/office/drawing/2014/main" id="{5DDD2CB0-A109-4C23-9CF1-654F56081C90}"/>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016" name="Text Box 4">
          <a:extLst>
            <a:ext uri="{FF2B5EF4-FFF2-40B4-BE49-F238E27FC236}">
              <a16:creationId xmlns:a16="http://schemas.microsoft.com/office/drawing/2014/main" id="{8481C188-95D1-463E-8C68-C717CD6F09FF}"/>
            </a:ext>
          </a:extLst>
        </xdr:cNvPr>
        <xdr:cNvSpPr txBox="1">
          <a:spLocks noChangeArrowheads="1"/>
        </xdr:cNvSpPr>
      </xdr:nvSpPr>
      <xdr:spPr bwMode="auto">
        <a:xfrm>
          <a:off x="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017" name="Text Box 6">
          <a:extLst>
            <a:ext uri="{FF2B5EF4-FFF2-40B4-BE49-F238E27FC236}">
              <a16:creationId xmlns:a16="http://schemas.microsoft.com/office/drawing/2014/main" id="{ECCB1120-9BE2-4DDA-845A-49777409451B}"/>
            </a:ext>
          </a:extLst>
        </xdr:cNvPr>
        <xdr:cNvSpPr txBox="1">
          <a:spLocks noChangeArrowheads="1"/>
        </xdr:cNvSpPr>
      </xdr:nvSpPr>
      <xdr:spPr bwMode="auto">
        <a:xfrm>
          <a:off x="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6018" name="Text Box 6">
          <a:extLst>
            <a:ext uri="{FF2B5EF4-FFF2-40B4-BE49-F238E27FC236}">
              <a16:creationId xmlns:a16="http://schemas.microsoft.com/office/drawing/2014/main" id="{96C061A2-3AFF-499E-9C36-D82D37264A99}"/>
            </a:ext>
          </a:extLst>
        </xdr:cNvPr>
        <xdr:cNvSpPr txBox="1">
          <a:spLocks noChangeArrowheads="1"/>
        </xdr:cNvSpPr>
      </xdr:nvSpPr>
      <xdr:spPr bwMode="auto">
        <a:xfrm>
          <a:off x="4524375"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6019" name="Text Box 4">
          <a:extLst>
            <a:ext uri="{FF2B5EF4-FFF2-40B4-BE49-F238E27FC236}">
              <a16:creationId xmlns:a16="http://schemas.microsoft.com/office/drawing/2014/main" id="{F40A1963-FE3F-4599-A2B6-4F4634710C99}"/>
            </a:ext>
          </a:extLst>
        </xdr:cNvPr>
        <xdr:cNvSpPr txBox="1">
          <a:spLocks noChangeArrowheads="1"/>
        </xdr:cNvSpPr>
      </xdr:nvSpPr>
      <xdr:spPr bwMode="auto">
        <a:xfrm>
          <a:off x="1206500" y="63928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6020" name="Text Box 6">
          <a:extLst>
            <a:ext uri="{FF2B5EF4-FFF2-40B4-BE49-F238E27FC236}">
              <a16:creationId xmlns:a16="http://schemas.microsoft.com/office/drawing/2014/main" id="{E8B20D73-FD1B-4979-B807-846F9B827B68}"/>
            </a:ext>
          </a:extLst>
        </xdr:cNvPr>
        <xdr:cNvSpPr txBox="1">
          <a:spLocks noChangeArrowheads="1"/>
        </xdr:cNvSpPr>
      </xdr:nvSpPr>
      <xdr:spPr bwMode="auto">
        <a:xfrm>
          <a:off x="1206500" y="63928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021" name="Text Box 6">
          <a:extLst>
            <a:ext uri="{FF2B5EF4-FFF2-40B4-BE49-F238E27FC236}">
              <a16:creationId xmlns:a16="http://schemas.microsoft.com/office/drawing/2014/main" id="{352F9B9E-76D5-4BF8-B47A-28A18F14148F}"/>
            </a:ext>
          </a:extLst>
        </xdr:cNvPr>
        <xdr:cNvSpPr txBox="1">
          <a:spLocks noChangeArrowheads="1"/>
        </xdr:cNvSpPr>
      </xdr:nvSpPr>
      <xdr:spPr bwMode="auto">
        <a:xfrm>
          <a:off x="1206500"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6022" name="Text Box 4">
          <a:extLst>
            <a:ext uri="{FF2B5EF4-FFF2-40B4-BE49-F238E27FC236}">
              <a16:creationId xmlns:a16="http://schemas.microsoft.com/office/drawing/2014/main" id="{A83FF71C-0B97-4E56-B0B2-9BEF035D3CF2}"/>
            </a:ext>
          </a:extLst>
        </xdr:cNvPr>
        <xdr:cNvSpPr txBox="1">
          <a:spLocks noChangeArrowheads="1"/>
        </xdr:cNvSpPr>
      </xdr:nvSpPr>
      <xdr:spPr bwMode="auto">
        <a:xfrm>
          <a:off x="1206500" y="63928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6023" name="Text Box 6">
          <a:extLst>
            <a:ext uri="{FF2B5EF4-FFF2-40B4-BE49-F238E27FC236}">
              <a16:creationId xmlns:a16="http://schemas.microsoft.com/office/drawing/2014/main" id="{892F89EE-E60D-4AA8-9789-73F4337DD5D9}"/>
            </a:ext>
          </a:extLst>
        </xdr:cNvPr>
        <xdr:cNvSpPr txBox="1">
          <a:spLocks noChangeArrowheads="1"/>
        </xdr:cNvSpPr>
      </xdr:nvSpPr>
      <xdr:spPr bwMode="auto">
        <a:xfrm>
          <a:off x="1206500" y="63928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024" name="Text Box 4">
          <a:extLst>
            <a:ext uri="{FF2B5EF4-FFF2-40B4-BE49-F238E27FC236}">
              <a16:creationId xmlns:a16="http://schemas.microsoft.com/office/drawing/2014/main" id="{A4C8F209-A1B2-4AC8-A35B-A1D10499D762}"/>
            </a:ext>
          </a:extLst>
        </xdr:cNvPr>
        <xdr:cNvSpPr txBox="1">
          <a:spLocks noChangeArrowheads="1"/>
        </xdr:cNvSpPr>
      </xdr:nvSpPr>
      <xdr:spPr bwMode="auto">
        <a:xfrm>
          <a:off x="1206500"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025" name="Text Box 6">
          <a:extLst>
            <a:ext uri="{FF2B5EF4-FFF2-40B4-BE49-F238E27FC236}">
              <a16:creationId xmlns:a16="http://schemas.microsoft.com/office/drawing/2014/main" id="{A9773E61-D4E7-4F25-8FFA-CFD9D467A04C}"/>
            </a:ext>
          </a:extLst>
        </xdr:cNvPr>
        <xdr:cNvSpPr txBox="1">
          <a:spLocks noChangeArrowheads="1"/>
        </xdr:cNvSpPr>
      </xdr:nvSpPr>
      <xdr:spPr bwMode="auto">
        <a:xfrm>
          <a:off x="1206500"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6026" name="Text Box 4">
          <a:extLst>
            <a:ext uri="{FF2B5EF4-FFF2-40B4-BE49-F238E27FC236}">
              <a16:creationId xmlns:a16="http://schemas.microsoft.com/office/drawing/2014/main" id="{C2972AA2-5C85-4FE1-B00B-95963C7D1FC1}"/>
            </a:ext>
          </a:extLst>
        </xdr:cNvPr>
        <xdr:cNvSpPr txBox="1">
          <a:spLocks noChangeArrowheads="1"/>
        </xdr:cNvSpPr>
      </xdr:nvSpPr>
      <xdr:spPr bwMode="auto">
        <a:xfrm>
          <a:off x="2595563"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6027" name="Text Box 6">
          <a:extLst>
            <a:ext uri="{FF2B5EF4-FFF2-40B4-BE49-F238E27FC236}">
              <a16:creationId xmlns:a16="http://schemas.microsoft.com/office/drawing/2014/main" id="{D11A14AB-A7E2-4888-AAFE-FE08B2C7D1D1}"/>
            </a:ext>
          </a:extLst>
        </xdr:cNvPr>
        <xdr:cNvSpPr txBox="1">
          <a:spLocks noChangeArrowheads="1"/>
        </xdr:cNvSpPr>
      </xdr:nvSpPr>
      <xdr:spPr bwMode="auto">
        <a:xfrm>
          <a:off x="2595563"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028" name="Text Box 4">
          <a:extLst>
            <a:ext uri="{FF2B5EF4-FFF2-40B4-BE49-F238E27FC236}">
              <a16:creationId xmlns:a16="http://schemas.microsoft.com/office/drawing/2014/main" id="{672257A7-C9CB-4007-B01B-95E083ADF8E0}"/>
            </a:ext>
          </a:extLst>
        </xdr:cNvPr>
        <xdr:cNvSpPr txBox="1">
          <a:spLocks noChangeArrowheads="1"/>
        </xdr:cNvSpPr>
      </xdr:nvSpPr>
      <xdr:spPr bwMode="auto">
        <a:xfrm>
          <a:off x="1206500"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029" name="Text Box 6">
          <a:extLst>
            <a:ext uri="{FF2B5EF4-FFF2-40B4-BE49-F238E27FC236}">
              <a16:creationId xmlns:a16="http://schemas.microsoft.com/office/drawing/2014/main" id="{7B6C693D-DEAE-4670-87DF-44F044063688}"/>
            </a:ext>
          </a:extLst>
        </xdr:cNvPr>
        <xdr:cNvSpPr txBox="1">
          <a:spLocks noChangeArrowheads="1"/>
        </xdr:cNvSpPr>
      </xdr:nvSpPr>
      <xdr:spPr bwMode="auto">
        <a:xfrm>
          <a:off x="1206500"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6030" name="Text Box 4">
          <a:extLst>
            <a:ext uri="{FF2B5EF4-FFF2-40B4-BE49-F238E27FC236}">
              <a16:creationId xmlns:a16="http://schemas.microsoft.com/office/drawing/2014/main" id="{AB3DB859-E01A-47F9-9E89-A4C63D6DB861}"/>
            </a:ext>
          </a:extLst>
        </xdr:cNvPr>
        <xdr:cNvSpPr txBox="1">
          <a:spLocks noChangeArrowheads="1"/>
        </xdr:cNvSpPr>
      </xdr:nvSpPr>
      <xdr:spPr bwMode="auto">
        <a:xfrm>
          <a:off x="0"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6031" name="Text Box 6">
          <a:extLst>
            <a:ext uri="{FF2B5EF4-FFF2-40B4-BE49-F238E27FC236}">
              <a16:creationId xmlns:a16="http://schemas.microsoft.com/office/drawing/2014/main" id="{F735896F-A8B7-4857-A1C0-F93097A25281}"/>
            </a:ext>
          </a:extLst>
        </xdr:cNvPr>
        <xdr:cNvSpPr txBox="1">
          <a:spLocks noChangeArrowheads="1"/>
        </xdr:cNvSpPr>
      </xdr:nvSpPr>
      <xdr:spPr bwMode="auto">
        <a:xfrm>
          <a:off x="0" y="63928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6032" name="Text Box 4">
          <a:extLst>
            <a:ext uri="{FF2B5EF4-FFF2-40B4-BE49-F238E27FC236}">
              <a16:creationId xmlns:a16="http://schemas.microsoft.com/office/drawing/2014/main" id="{6C8FBE95-4B5F-4A98-B998-97C396AD0346}"/>
            </a:ext>
          </a:extLst>
        </xdr:cNvPr>
        <xdr:cNvSpPr txBox="1">
          <a:spLocks noChangeArrowheads="1"/>
        </xdr:cNvSpPr>
      </xdr:nvSpPr>
      <xdr:spPr bwMode="auto">
        <a:xfrm>
          <a:off x="314325" y="62110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033" name="Text Box 4">
          <a:extLst>
            <a:ext uri="{FF2B5EF4-FFF2-40B4-BE49-F238E27FC236}">
              <a16:creationId xmlns:a16="http://schemas.microsoft.com/office/drawing/2014/main" id="{FEBF328A-D451-430D-82F7-0CCC5A9CB5E9}"/>
            </a:ext>
          </a:extLst>
        </xdr:cNvPr>
        <xdr:cNvSpPr txBox="1">
          <a:spLocks noChangeArrowheads="1"/>
        </xdr:cNvSpPr>
      </xdr:nvSpPr>
      <xdr:spPr bwMode="auto">
        <a:xfrm>
          <a:off x="4524375" y="63928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034" name="Text Box 6">
          <a:extLst>
            <a:ext uri="{FF2B5EF4-FFF2-40B4-BE49-F238E27FC236}">
              <a16:creationId xmlns:a16="http://schemas.microsoft.com/office/drawing/2014/main" id="{24084940-6FD2-40A7-A54A-6B920B734613}"/>
            </a:ext>
          </a:extLst>
        </xdr:cNvPr>
        <xdr:cNvSpPr txBox="1">
          <a:spLocks noChangeArrowheads="1"/>
        </xdr:cNvSpPr>
      </xdr:nvSpPr>
      <xdr:spPr bwMode="auto">
        <a:xfrm>
          <a:off x="4524375" y="63928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035" name="Text Box 6">
          <a:extLst>
            <a:ext uri="{FF2B5EF4-FFF2-40B4-BE49-F238E27FC236}">
              <a16:creationId xmlns:a16="http://schemas.microsoft.com/office/drawing/2014/main" id="{63DB2587-F8CF-4065-9186-6930BFCD93A6}"/>
            </a:ext>
          </a:extLst>
        </xdr:cNvPr>
        <xdr:cNvSpPr txBox="1">
          <a:spLocks noChangeArrowheads="1"/>
        </xdr:cNvSpPr>
      </xdr:nvSpPr>
      <xdr:spPr bwMode="auto">
        <a:xfrm>
          <a:off x="120650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6036" name="Text Box 4">
          <a:extLst>
            <a:ext uri="{FF2B5EF4-FFF2-40B4-BE49-F238E27FC236}">
              <a16:creationId xmlns:a16="http://schemas.microsoft.com/office/drawing/2014/main" id="{C672D14A-0C24-41E3-8A8B-21E4B4F29DAA}"/>
            </a:ext>
          </a:extLst>
        </xdr:cNvPr>
        <xdr:cNvSpPr txBox="1">
          <a:spLocks noChangeArrowheads="1"/>
        </xdr:cNvSpPr>
      </xdr:nvSpPr>
      <xdr:spPr bwMode="auto">
        <a:xfrm>
          <a:off x="1206500" y="65341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6037" name="Text Box 6">
          <a:extLst>
            <a:ext uri="{FF2B5EF4-FFF2-40B4-BE49-F238E27FC236}">
              <a16:creationId xmlns:a16="http://schemas.microsoft.com/office/drawing/2014/main" id="{AF7E9274-2E76-4498-A4C5-E0D855F75506}"/>
            </a:ext>
          </a:extLst>
        </xdr:cNvPr>
        <xdr:cNvSpPr txBox="1">
          <a:spLocks noChangeArrowheads="1"/>
        </xdr:cNvSpPr>
      </xdr:nvSpPr>
      <xdr:spPr bwMode="auto">
        <a:xfrm>
          <a:off x="1206500" y="65341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038" name="Text Box 4">
          <a:extLst>
            <a:ext uri="{FF2B5EF4-FFF2-40B4-BE49-F238E27FC236}">
              <a16:creationId xmlns:a16="http://schemas.microsoft.com/office/drawing/2014/main" id="{908DE8A0-97A6-4108-A729-C06D566FCE4B}"/>
            </a:ext>
          </a:extLst>
        </xdr:cNvPr>
        <xdr:cNvSpPr txBox="1">
          <a:spLocks noChangeArrowheads="1"/>
        </xdr:cNvSpPr>
      </xdr:nvSpPr>
      <xdr:spPr bwMode="auto">
        <a:xfrm>
          <a:off x="120650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039" name="Text Box 6">
          <a:extLst>
            <a:ext uri="{FF2B5EF4-FFF2-40B4-BE49-F238E27FC236}">
              <a16:creationId xmlns:a16="http://schemas.microsoft.com/office/drawing/2014/main" id="{16310AC3-9F74-4CF0-8AB7-1B76896BE09E}"/>
            </a:ext>
          </a:extLst>
        </xdr:cNvPr>
        <xdr:cNvSpPr txBox="1">
          <a:spLocks noChangeArrowheads="1"/>
        </xdr:cNvSpPr>
      </xdr:nvSpPr>
      <xdr:spPr bwMode="auto">
        <a:xfrm>
          <a:off x="120650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6040" name="Text Box 4">
          <a:extLst>
            <a:ext uri="{FF2B5EF4-FFF2-40B4-BE49-F238E27FC236}">
              <a16:creationId xmlns:a16="http://schemas.microsoft.com/office/drawing/2014/main" id="{AAB52005-A99E-4BAB-A500-0D986CBD220A}"/>
            </a:ext>
          </a:extLst>
        </xdr:cNvPr>
        <xdr:cNvSpPr txBox="1">
          <a:spLocks noChangeArrowheads="1"/>
        </xdr:cNvSpPr>
      </xdr:nvSpPr>
      <xdr:spPr bwMode="auto">
        <a:xfrm>
          <a:off x="2595563"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6041" name="Text Box 6">
          <a:extLst>
            <a:ext uri="{FF2B5EF4-FFF2-40B4-BE49-F238E27FC236}">
              <a16:creationId xmlns:a16="http://schemas.microsoft.com/office/drawing/2014/main" id="{F39D6F19-0E9D-4968-B392-BBDCEA831CC2}"/>
            </a:ext>
          </a:extLst>
        </xdr:cNvPr>
        <xdr:cNvSpPr txBox="1">
          <a:spLocks noChangeArrowheads="1"/>
        </xdr:cNvSpPr>
      </xdr:nvSpPr>
      <xdr:spPr bwMode="auto">
        <a:xfrm>
          <a:off x="2595563"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042" name="Text Box 4">
          <a:extLst>
            <a:ext uri="{FF2B5EF4-FFF2-40B4-BE49-F238E27FC236}">
              <a16:creationId xmlns:a16="http://schemas.microsoft.com/office/drawing/2014/main" id="{BACEEE0E-5D8E-4149-8004-ECA6E0A651F9}"/>
            </a:ext>
          </a:extLst>
        </xdr:cNvPr>
        <xdr:cNvSpPr txBox="1">
          <a:spLocks noChangeArrowheads="1"/>
        </xdr:cNvSpPr>
      </xdr:nvSpPr>
      <xdr:spPr bwMode="auto">
        <a:xfrm>
          <a:off x="120650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043" name="Text Box 6">
          <a:extLst>
            <a:ext uri="{FF2B5EF4-FFF2-40B4-BE49-F238E27FC236}">
              <a16:creationId xmlns:a16="http://schemas.microsoft.com/office/drawing/2014/main" id="{12F6B95F-C43F-4E5D-AE18-3C52DC9C1188}"/>
            </a:ext>
          </a:extLst>
        </xdr:cNvPr>
        <xdr:cNvSpPr txBox="1">
          <a:spLocks noChangeArrowheads="1"/>
        </xdr:cNvSpPr>
      </xdr:nvSpPr>
      <xdr:spPr bwMode="auto">
        <a:xfrm>
          <a:off x="120650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6044" name="Text Box 4">
          <a:extLst>
            <a:ext uri="{FF2B5EF4-FFF2-40B4-BE49-F238E27FC236}">
              <a16:creationId xmlns:a16="http://schemas.microsoft.com/office/drawing/2014/main" id="{9DF08927-E13C-4865-B181-85D2537BB7C3}"/>
            </a:ext>
          </a:extLst>
        </xdr:cNvPr>
        <xdr:cNvSpPr txBox="1">
          <a:spLocks noChangeArrowheads="1"/>
        </xdr:cNvSpPr>
      </xdr:nvSpPr>
      <xdr:spPr bwMode="auto">
        <a:xfrm>
          <a:off x="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6045" name="Text Box 6">
          <a:extLst>
            <a:ext uri="{FF2B5EF4-FFF2-40B4-BE49-F238E27FC236}">
              <a16:creationId xmlns:a16="http://schemas.microsoft.com/office/drawing/2014/main" id="{9A19D5CA-B765-4E88-82D9-B097D7673205}"/>
            </a:ext>
          </a:extLst>
        </xdr:cNvPr>
        <xdr:cNvSpPr txBox="1">
          <a:spLocks noChangeArrowheads="1"/>
        </xdr:cNvSpPr>
      </xdr:nvSpPr>
      <xdr:spPr bwMode="auto">
        <a:xfrm>
          <a:off x="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046" name="Text Box 4">
          <a:extLst>
            <a:ext uri="{FF2B5EF4-FFF2-40B4-BE49-F238E27FC236}">
              <a16:creationId xmlns:a16="http://schemas.microsoft.com/office/drawing/2014/main" id="{9EA8E0F9-AA4D-4AF9-B120-1C8C9165D623}"/>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047" name="Text Box 6">
          <a:extLst>
            <a:ext uri="{FF2B5EF4-FFF2-40B4-BE49-F238E27FC236}">
              <a16:creationId xmlns:a16="http://schemas.microsoft.com/office/drawing/2014/main" id="{4FC26A1C-6512-4251-8631-7F9D82FDADC2}"/>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48" name="Text Box 4">
          <a:extLst>
            <a:ext uri="{FF2B5EF4-FFF2-40B4-BE49-F238E27FC236}">
              <a16:creationId xmlns:a16="http://schemas.microsoft.com/office/drawing/2014/main" id="{486C1837-0F72-406D-ACC2-E30E71F462CD}"/>
            </a:ext>
          </a:extLst>
        </xdr:cNvPr>
        <xdr:cNvSpPr txBox="1">
          <a:spLocks noChangeArrowheads="1"/>
        </xdr:cNvSpPr>
      </xdr:nvSpPr>
      <xdr:spPr bwMode="auto">
        <a:xfrm>
          <a:off x="1206500"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49" name="Text Box 6">
          <a:extLst>
            <a:ext uri="{FF2B5EF4-FFF2-40B4-BE49-F238E27FC236}">
              <a16:creationId xmlns:a16="http://schemas.microsoft.com/office/drawing/2014/main" id="{BFFF6720-AC68-4DD9-8E11-71494E6C8EB2}"/>
            </a:ext>
          </a:extLst>
        </xdr:cNvPr>
        <xdr:cNvSpPr txBox="1">
          <a:spLocks noChangeArrowheads="1"/>
        </xdr:cNvSpPr>
      </xdr:nvSpPr>
      <xdr:spPr bwMode="auto">
        <a:xfrm>
          <a:off x="1206500"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050" name="Text Box 4">
          <a:extLst>
            <a:ext uri="{FF2B5EF4-FFF2-40B4-BE49-F238E27FC236}">
              <a16:creationId xmlns:a16="http://schemas.microsoft.com/office/drawing/2014/main" id="{1AF65F24-FA17-4FB4-90BE-72DC92659A79}"/>
            </a:ext>
          </a:extLst>
        </xdr:cNvPr>
        <xdr:cNvSpPr txBox="1">
          <a:spLocks noChangeArrowheads="1"/>
        </xdr:cNvSpPr>
      </xdr:nvSpPr>
      <xdr:spPr bwMode="auto">
        <a:xfrm>
          <a:off x="1206500"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051" name="Text Box 6">
          <a:extLst>
            <a:ext uri="{FF2B5EF4-FFF2-40B4-BE49-F238E27FC236}">
              <a16:creationId xmlns:a16="http://schemas.microsoft.com/office/drawing/2014/main" id="{2A9B1ECB-0511-473D-A8E8-1A60BE9CCC34}"/>
            </a:ext>
          </a:extLst>
        </xdr:cNvPr>
        <xdr:cNvSpPr txBox="1">
          <a:spLocks noChangeArrowheads="1"/>
        </xdr:cNvSpPr>
      </xdr:nvSpPr>
      <xdr:spPr bwMode="auto">
        <a:xfrm>
          <a:off x="1206500"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052" name="Text Box 6">
          <a:extLst>
            <a:ext uri="{FF2B5EF4-FFF2-40B4-BE49-F238E27FC236}">
              <a16:creationId xmlns:a16="http://schemas.microsoft.com/office/drawing/2014/main" id="{3BC0B4D1-A999-4842-A0D6-EE35985379B0}"/>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053" name="Text Box 4">
          <a:extLst>
            <a:ext uri="{FF2B5EF4-FFF2-40B4-BE49-F238E27FC236}">
              <a16:creationId xmlns:a16="http://schemas.microsoft.com/office/drawing/2014/main" id="{60FAEC6B-213C-4542-AE2C-9EA0202D07C0}"/>
            </a:ext>
          </a:extLst>
        </xdr:cNvPr>
        <xdr:cNvSpPr txBox="1">
          <a:spLocks noChangeArrowheads="1"/>
        </xdr:cNvSpPr>
      </xdr:nvSpPr>
      <xdr:spPr bwMode="auto">
        <a:xfrm>
          <a:off x="1206500"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054" name="Text Box 6">
          <a:extLst>
            <a:ext uri="{FF2B5EF4-FFF2-40B4-BE49-F238E27FC236}">
              <a16:creationId xmlns:a16="http://schemas.microsoft.com/office/drawing/2014/main" id="{956CBC4A-2F37-452D-AEF3-1B2B49BF7B8F}"/>
            </a:ext>
          </a:extLst>
        </xdr:cNvPr>
        <xdr:cNvSpPr txBox="1">
          <a:spLocks noChangeArrowheads="1"/>
        </xdr:cNvSpPr>
      </xdr:nvSpPr>
      <xdr:spPr bwMode="auto">
        <a:xfrm>
          <a:off x="1206500"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055" name="Text Box 4">
          <a:extLst>
            <a:ext uri="{FF2B5EF4-FFF2-40B4-BE49-F238E27FC236}">
              <a16:creationId xmlns:a16="http://schemas.microsoft.com/office/drawing/2014/main" id="{A573EA28-9205-4E7A-87E8-1BD6150D10C0}"/>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056" name="Text Box 6">
          <a:extLst>
            <a:ext uri="{FF2B5EF4-FFF2-40B4-BE49-F238E27FC236}">
              <a16:creationId xmlns:a16="http://schemas.microsoft.com/office/drawing/2014/main" id="{9511FBB1-AC0C-4727-BB17-0AF5EE8AE423}"/>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057" name="Text Box 4">
          <a:extLst>
            <a:ext uri="{FF2B5EF4-FFF2-40B4-BE49-F238E27FC236}">
              <a16:creationId xmlns:a16="http://schemas.microsoft.com/office/drawing/2014/main" id="{8A42414A-05D0-4A81-A57A-D62A1F4B4DEE}"/>
            </a:ext>
          </a:extLst>
        </xdr:cNvPr>
        <xdr:cNvSpPr txBox="1">
          <a:spLocks noChangeArrowheads="1"/>
        </xdr:cNvSpPr>
      </xdr:nvSpPr>
      <xdr:spPr bwMode="auto">
        <a:xfrm>
          <a:off x="2595563"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058" name="Text Box 6">
          <a:extLst>
            <a:ext uri="{FF2B5EF4-FFF2-40B4-BE49-F238E27FC236}">
              <a16:creationId xmlns:a16="http://schemas.microsoft.com/office/drawing/2014/main" id="{1C71DD25-3AFE-4EC2-90AB-85E14F9F567E}"/>
            </a:ext>
          </a:extLst>
        </xdr:cNvPr>
        <xdr:cNvSpPr txBox="1">
          <a:spLocks noChangeArrowheads="1"/>
        </xdr:cNvSpPr>
      </xdr:nvSpPr>
      <xdr:spPr bwMode="auto">
        <a:xfrm>
          <a:off x="2595563"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059" name="Text Box 4">
          <a:extLst>
            <a:ext uri="{FF2B5EF4-FFF2-40B4-BE49-F238E27FC236}">
              <a16:creationId xmlns:a16="http://schemas.microsoft.com/office/drawing/2014/main" id="{F30B3F92-2095-4299-9D28-54E89CE99827}"/>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060" name="Text Box 6">
          <a:extLst>
            <a:ext uri="{FF2B5EF4-FFF2-40B4-BE49-F238E27FC236}">
              <a16:creationId xmlns:a16="http://schemas.microsoft.com/office/drawing/2014/main" id="{99073303-6F85-4D86-9180-D8650385B367}"/>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061" name="Text Box 4">
          <a:extLst>
            <a:ext uri="{FF2B5EF4-FFF2-40B4-BE49-F238E27FC236}">
              <a16:creationId xmlns:a16="http://schemas.microsoft.com/office/drawing/2014/main" id="{D280B6EF-BC29-4730-A465-273DF545177F}"/>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062" name="Text Box 6">
          <a:extLst>
            <a:ext uri="{FF2B5EF4-FFF2-40B4-BE49-F238E27FC236}">
              <a16:creationId xmlns:a16="http://schemas.microsoft.com/office/drawing/2014/main" id="{65751A15-D5B0-4652-8D78-437D8C7CD5F6}"/>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063" name="Text Box 4">
          <a:extLst>
            <a:ext uri="{FF2B5EF4-FFF2-40B4-BE49-F238E27FC236}">
              <a16:creationId xmlns:a16="http://schemas.microsoft.com/office/drawing/2014/main" id="{CB0BE284-BC82-4A70-896D-D207CDFDD58C}"/>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064" name="Text Box 6">
          <a:extLst>
            <a:ext uri="{FF2B5EF4-FFF2-40B4-BE49-F238E27FC236}">
              <a16:creationId xmlns:a16="http://schemas.microsoft.com/office/drawing/2014/main" id="{514748AB-F92F-47C0-ABAD-B4CCE636FC8D}"/>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065" name="Text Box 4">
          <a:extLst>
            <a:ext uri="{FF2B5EF4-FFF2-40B4-BE49-F238E27FC236}">
              <a16:creationId xmlns:a16="http://schemas.microsoft.com/office/drawing/2014/main" id="{F10FA87F-41B5-4206-927F-9FABC2D6B2B7}"/>
            </a:ext>
          </a:extLst>
        </xdr:cNvPr>
        <xdr:cNvSpPr txBox="1">
          <a:spLocks noChangeArrowheads="1"/>
        </xdr:cNvSpPr>
      </xdr:nvSpPr>
      <xdr:spPr bwMode="auto">
        <a:xfrm>
          <a:off x="1206500" y="63928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066" name="Text Box 6">
          <a:extLst>
            <a:ext uri="{FF2B5EF4-FFF2-40B4-BE49-F238E27FC236}">
              <a16:creationId xmlns:a16="http://schemas.microsoft.com/office/drawing/2014/main" id="{9278FBFF-2E59-403E-8E93-C2968C965051}"/>
            </a:ext>
          </a:extLst>
        </xdr:cNvPr>
        <xdr:cNvSpPr txBox="1">
          <a:spLocks noChangeArrowheads="1"/>
        </xdr:cNvSpPr>
      </xdr:nvSpPr>
      <xdr:spPr bwMode="auto">
        <a:xfrm>
          <a:off x="1206500" y="63928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67" name="Text Box 4">
          <a:extLst>
            <a:ext uri="{FF2B5EF4-FFF2-40B4-BE49-F238E27FC236}">
              <a16:creationId xmlns:a16="http://schemas.microsoft.com/office/drawing/2014/main" id="{7701ED57-16DD-4E3C-921F-1B3A4FBA307F}"/>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68" name="Text Box 6">
          <a:extLst>
            <a:ext uri="{FF2B5EF4-FFF2-40B4-BE49-F238E27FC236}">
              <a16:creationId xmlns:a16="http://schemas.microsoft.com/office/drawing/2014/main" id="{1FA4D183-7302-4D83-B3A7-7FCA9008A22E}"/>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69" name="Text Box 4">
          <a:extLst>
            <a:ext uri="{FF2B5EF4-FFF2-40B4-BE49-F238E27FC236}">
              <a16:creationId xmlns:a16="http://schemas.microsoft.com/office/drawing/2014/main" id="{ADEBF66A-3E0B-40A9-958D-B229B9976A82}"/>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70" name="Text Box 6">
          <a:extLst>
            <a:ext uri="{FF2B5EF4-FFF2-40B4-BE49-F238E27FC236}">
              <a16:creationId xmlns:a16="http://schemas.microsoft.com/office/drawing/2014/main" id="{2448AD09-ADEF-44D1-86BB-7BC3918E64CD}"/>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71" name="Text Box 4">
          <a:extLst>
            <a:ext uri="{FF2B5EF4-FFF2-40B4-BE49-F238E27FC236}">
              <a16:creationId xmlns:a16="http://schemas.microsoft.com/office/drawing/2014/main" id="{3A3F91A3-4858-463D-843A-32C1AA1C770B}"/>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72" name="Text Box 6">
          <a:extLst>
            <a:ext uri="{FF2B5EF4-FFF2-40B4-BE49-F238E27FC236}">
              <a16:creationId xmlns:a16="http://schemas.microsoft.com/office/drawing/2014/main" id="{4C1B6B54-BD88-4D25-BF35-AAE1CF098AA2}"/>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073" name="Text Box 4">
          <a:extLst>
            <a:ext uri="{FF2B5EF4-FFF2-40B4-BE49-F238E27FC236}">
              <a16:creationId xmlns:a16="http://schemas.microsoft.com/office/drawing/2014/main" id="{5D2475CD-C74C-4294-93F0-FECDE01A87CE}"/>
            </a:ext>
          </a:extLst>
        </xdr:cNvPr>
        <xdr:cNvSpPr txBox="1">
          <a:spLocks noChangeArrowheads="1"/>
        </xdr:cNvSpPr>
      </xdr:nvSpPr>
      <xdr:spPr bwMode="auto">
        <a:xfrm>
          <a:off x="2595563"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074" name="Text Box 6">
          <a:extLst>
            <a:ext uri="{FF2B5EF4-FFF2-40B4-BE49-F238E27FC236}">
              <a16:creationId xmlns:a16="http://schemas.microsoft.com/office/drawing/2014/main" id="{951384A0-29B7-43D7-8CC1-FDD0D1284BF7}"/>
            </a:ext>
          </a:extLst>
        </xdr:cNvPr>
        <xdr:cNvSpPr txBox="1">
          <a:spLocks noChangeArrowheads="1"/>
        </xdr:cNvSpPr>
      </xdr:nvSpPr>
      <xdr:spPr bwMode="auto">
        <a:xfrm>
          <a:off x="2595563"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75" name="Text Box 4">
          <a:extLst>
            <a:ext uri="{FF2B5EF4-FFF2-40B4-BE49-F238E27FC236}">
              <a16:creationId xmlns:a16="http://schemas.microsoft.com/office/drawing/2014/main" id="{E3EEEEC4-C15F-4171-BD27-18BBE04C37F6}"/>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076" name="Text Box 6">
          <a:extLst>
            <a:ext uri="{FF2B5EF4-FFF2-40B4-BE49-F238E27FC236}">
              <a16:creationId xmlns:a16="http://schemas.microsoft.com/office/drawing/2014/main" id="{22BF9EA4-DE65-4C0D-B223-368880E7C070}"/>
            </a:ext>
          </a:extLst>
        </xdr:cNvPr>
        <xdr:cNvSpPr txBox="1">
          <a:spLocks noChangeArrowheads="1"/>
        </xdr:cNvSpPr>
      </xdr:nvSpPr>
      <xdr:spPr bwMode="auto">
        <a:xfrm>
          <a:off x="120650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077" name="Text Box 4">
          <a:extLst>
            <a:ext uri="{FF2B5EF4-FFF2-40B4-BE49-F238E27FC236}">
              <a16:creationId xmlns:a16="http://schemas.microsoft.com/office/drawing/2014/main" id="{E608A3E8-C883-4A78-B30B-15465E53396F}"/>
            </a:ext>
          </a:extLst>
        </xdr:cNvPr>
        <xdr:cNvSpPr txBox="1">
          <a:spLocks noChangeArrowheads="1"/>
        </xdr:cNvSpPr>
      </xdr:nvSpPr>
      <xdr:spPr bwMode="auto">
        <a:xfrm>
          <a:off x="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078" name="Text Box 6">
          <a:extLst>
            <a:ext uri="{FF2B5EF4-FFF2-40B4-BE49-F238E27FC236}">
              <a16:creationId xmlns:a16="http://schemas.microsoft.com/office/drawing/2014/main" id="{752674F7-B17B-43CE-AF89-D6469742A078}"/>
            </a:ext>
          </a:extLst>
        </xdr:cNvPr>
        <xdr:cNvSpPr txBox="1">
          <a:spLocks noChangeArrowheads="1"/>
        </xdr:cNvSpPr>
      </xdr:nvSpPr>
      <xdr:spPr bwMode="auto">
        <a:xfrm>
          <a:off x="0"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6079" name="Text Box 6">
          <a:extLst>
            <a:ext uri="{FF2B5EF4-FFF2-40B4-BE49-F238E27FC236}">
              <a16:creationId xmlns:a16="http://schemas.microsoft.com/office/drawing/2014/main" id="{ACB6C00C-D085-4F1F-8791-32F45B92717F}"/>
            </a:ext>
          </a:extLst>
        </xdr:cNvPr>
        <xdr:cNvSpPr txBox="1">
          <a:spLocks noChangeArrowheads="1"/>
        </xdr:cNvSpPr>
      </xdr:nvSpPr>
      <xdr:spPr bwMode="auto">
        <a:xfrm>
          <a:off x="4524375" y="65119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6080" name="Text Box 4">
          <a:extLst>
            <a:ext uri="{FF2B5EF4-FFF2-40B4-BE49-F238E27FC236}">
              <a16:creationId xmlns:a16="http://schemas.microsoft.com/office/drawing/2014/main" id="{E14FA0AE-5562-433C-BA1C-8A09187FD5C5}"/>
            </a:ext>
          </a:extLst>
        </xdr:cNvPr>
        <xdr:cNvSpPr txBox="1">
          <a:spLocks noChangeArrowheads="1"/>
        </xdr:cNvSpPr>
      </xdr:nvSpPr>
      <xdr:spPr bwMode="auto">
        <a:xfrm>
          <a:off x="1206500" y="63928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6081" name="Text Box 6">
          <a:extLst>
            <a:ext uri="{FF2B5EF4-FFF2-40B4-BE49-F238E27FC236}">
              <a16:creationId xmlns:a16="http://schemas.microsoft.com/office/drawing/2014/main" id="{D4621522-08E1-4CEF-BBF8-8B9EF449C971}"/>
            </a:ext>
          </a:extLst>
        </xdr:cNvPr>
        <xdr:cNvSpPr txBox="1">
          <a:spLocks noChangeArrowheads="1"/>
        </xdr:cNvSpPr>
      </xdr:nvSpPr>
      <xdr:spPr bwMode="auto">
        <a:xfrm>
          <a:off x="1206500" y="63928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82" name="Text Box 6">
          <a:extLst>
            <a:ext uri="{FF2B5EF4-FFF2-40B4-BE49-F238E27FC236}">
              <a16:creationId xmlns:a16="http://schemas.microsoft.com/office/drawing/2014/main" id="{BEB2AE3B-47A4-4926-ABB2-74BE214D1BAD}"/>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083" name="Text Box 4">
          <a:extLst>
            <a:ext uri="{FF2B5EF4-FFF2-40B4-BE49-F238E27FC236}">
              <a16:creationId xmlns:a16="http://schemas.microsoft.com/office/drawing/2014/main" id="{138AA1B6-0E28-4BDA-B9FA-AF54B25BF0A5}"/>
            </a:ext>
          </a:extLst>
        </xdr:cNvPr>
        <xdr:cNvSpPr txBox="1">
          <a:spLocks noChangeArrowheads="1"/>
        </xdr:cNvSpPr>
      </xdr:nvSpPr>
      <xdr:spPr bwMode="auto">
        <a:xfrm>
          <a:off x="1206500" y="63928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084" name="Text Box 6">
          <a:extLst>
            <a:ext uri="{FF2B5EF4-FFF2-40B4-BE49-F238E27FC236}">
              <a16:creationId xmlns:a16="http://schemas.microsoft.com/office/drawing/2014/main" id="{467775D0-06C1-45CD-84CB-423C050E6807}"/>
            </a:ext>
          </a:extLst>
        </xdr:cNvPr>
        <xdr:cNvSpPr txBox="1">
          <a:spLocks noChangeArrowheads="1"/>
        </xdr:cNvSpPr>
      </xdr:nvSpPr>
      <xdr:spPr bwMode="auto">
        <a:xfrm>
          <a:off x="1206500" y="63928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85" name="Text Box 4">
          <a:extLst>
            <a:ext uri="{FF2B5EF4-FFF2-40B4-BE49-F238E27FC236}">
              <a16:creationId xmlns:a16="http://schemas.microsoft.com/office/drawing/2014/main" id="{D41C8922-E250-43A0-B030-78F9250020EF}"/>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86" name="Text Box 6">
          <a:extLst>
            <a:ext uri="{FF2B5EF4-FFF2-40B4-BE49-F238E27FC236}">
              <a16:creationId xmlns:a16="http://schemas.microsoft.com/office/drawing/2014/main" id="{7D3D0768-E8E3-4B23-9409-A90E9544E7B6}"/>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87" name="Text Box 4">
          <a:extLst>
            <a:ext uri="{FF2B5EF4-FFF2-40B4-BE49-F238E27FC236}">
              <a16:creationId xmlns:a16="http://schemas.microsoft.com/office/drawing/2014/main" id="{6DF52716-C7C1-45E8-A02D-24A52F11FF54}"/>
            </a:ext>
          </a:extLst>
        </xdr:cNvPr>
        <xdr:cNvSpPr txBox="1">
          <a:spLocks noChangeArrowheads="1"/>
        </xdr:cNvSpPr>
      </xdr:nvSpPr>
      <xdr:spPr bwMode="auto">
        <a:xfrm>
          <a:off x="2595563"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88" name="Text Box 6">
          <a:extLst>
            <a:ext uri="{FF2B5EF4-FFF2-40B4-BE49-F238E27FC236}">
              <a16:creationId xmlns:a16="http://schemas.microsoft.com/office/drawing/2014/main" id="{09FEF59E-51C3-4AAB-895D-E2E87FA4E5BD}"/>
            </a:ext>
          </a:extLst>
        </xdr:cNvPr>
        <xdr:cNvSpPr txBox="1">
          <a:spLocks noChangeArrowheads="1"/>
        </xdr:cNvSpPr>
      </xdr:nvSpPr>
      <xdr:spPr bwMode="auto">
        <a:xfrm>
          <a:off x="2595563"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89" name="Text Box 4">
          <a:extLst>
            <a:ext uri="{FF2B5EF4-FFF2-40B4-BE49-F238E27FC236}">
              <a16:creationId xmlns:a16="http://schemas.microsoft.com/office/drawing/2014/main" id="{517A7AFC-605E-4708-BEEC-857E549192BF}"/>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90" name="Text Box 6">
          <a:extLst>
            <a:ext uri="{FF2B5EF4-FFF2-40B4-BE49-F238E27FC236}">
              <a16:creationId xmlns:a16="http://schemas.microsoft.com/office/drawing/2014/main" id="{B08B451C-38F1-428F-9A2C-E28AAC5A3F5B}"/>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6091" name="Text Box 4">
          <a:extLst>
            <a:ext uri="{FF2B5EF4-FFF2-40B4-BE49-F238E27FC236}">
              <a16:creationId xmlns:a16="http://schemas.microsoft.com/office/drawing/2014/main" id="{BCB2AE18-08CE-49FE-8E82-52B4828B1CDB}"/>
            </a:ext>
          </a:extLst>
        </xdr:cNvPr>
        <xdr:cNvSpPr txBox="1">
          <a:spLocks noChangeArrowheads="1"/>
        </xdr:cNvSpPr>
      </xdr:nvSpPr>
      <xdr:spPr bwMode="auto">
        <a:xfrm>
          <a:off x="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6092" name="Text Box 6">
          <a:extLst>
            <a:ext uri="{FF2B5EF4-FFF2-40B4-BE49-F238E27FC236}">
              <a16:creationId xmlns:a16="http://schemas.microsoft.com/office/drawing/2014/main" id="{6CF0F7E4-62DA-493D-A4DF-377C64A32DBA}"/>
            </a:ext>
          </a:extLst>
        </xdr:cNvPr>
        <xdr:cNvSpPr txBox="1">
          <a:spLocks noChangeArrowheads="1"/>
        </xdr:cNvSpPr>
      </xdr:nvSpPr>
      <xdr:spPr bwMode="auto">
        <a:xfrm>
          <a:off x="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6093" name="Text Box 4">
          <a:extLst>
            <a:ext uri="{FF2B5EF4-FFF2-40B4-BE49-F238E27FC236}">
              <a16:creationId xmlns:a16="http://schemas.microsoft.com/office/drawing/2014/main" id="{76DA3715-5AC6-41DB-93CB-A71D0F70BAF2}"/>
            </a:ext>
          </a:extLst>
        </xdr:cNvPr>
        <xdr:cNvSpPr txBox="1">
          <a:spLocks noChangeArrowheads="1"/>
        </xdr:cNvSpPr>
      </xdr:nvSpPr>
      <xdr:spPr bwMode="auto">
        <a:xfrm>
          <a:off x="314325" y="62110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094" name="Text Box 4">
          <a:extLst>
            <a:ext uri="{FF2B5EF4-FFF2-40B4-BE49-F238E27FC236}">
              <a16:creationId xmlns:a16="http://schemas.microsoft.com/office/drawing/2014/main" id="{CC6A703C-0182-43FB-9E48-78D5CAA7CE8B}"/>
            </a:ext>
          </a:extLst>
        </xdr:cNvPr>
        <xdr:cNvSpPr txBox="1">
          <a:spLocks noChangeArrowheads="1"/>
        </xdr:cNvSpPr>
      </xdr:nvSpPr>
      <xdr:spPr bwMode="auto">
        <a:xfrm>
          <a:off x="4524375" y="63928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095" name="Text Box 6">
          <a:extLst>
            <a:ext uri="{FF2B5EF4-FFF2-40B4-BE49-F238E27FC236}">
              <a16:creationId xmlns:a16="http://schemas.microsoft.com/office/drawing/2014/main" id="{CC59D5C0-49A8-49B7-886D-3A9EB5572589}"/>
            </a:ext>
          </a:extLst>
        </xdr:cNvPr>
        <xdr:cNvSpPr txBox="1">
          <a:spLocks noChangeArrowheads="1"/>
        </xdr:cNvSpPr>
      </xdr:nvSpPr>
      <xdr:spPr bwMode="auto">
        <a:xfrm>
          <a:off x="4524375" y="63928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096" name="Text Box 6">
          <a:extLst>
            <a:ext uri="{FF2B5EF4-FFF2-40B4-BE49-F238E27FC236}">
              <a16:creationId xmlns:a16="http://schemas.microsoft.com/office/drawing/2014/main" id="{BE9EFD37-C82B-4BE8-9AAD-2EA84EC761BD}"/>
            </a:ext>
          </a:extLst>
        </xdr:cNvPr>
        <xdr:cNvSpPr txBox="1">
          <a:spLocks noChangeArrowheads="1"/>
        </xdr:cNvSpPr>
      </xdr:nvSpPr>
      <xdr:spPr bwMode="auto">
        <a:xfrm>
          <a:off x="120650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6097" name="Text Box 4">
          <a:extLst>
            <a:ext uri="{FF2B5EF4-FFF2-40B4-BE49-F238E27FC236}">
              <a16:creationId xmlns:a16="http://schemas.microsoft.com/office/drawing/2014/main" id="{F288CD41-28E1-43F1-9D99-0ADFDEB0D34B}"/>
            </a:ext>
          </a:extLst>
        </xdr:cNvPr>
        <xdr:cNvSpPr txBox="1">
          <a:spLocks noChangeArrowheads="1"/>
        </xdr:cNvSpPr>
      </xdr:nvSpPr>
      <xdr:spPr bwMode="auto">
        <a:xfrm>
          <a:off x="1206500" y="65341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6098" name="Text Box 6">
          <a:extLst>
            <a:ext uri="{FF2B5EF4-FFF2-40B4-BE49-F238E27FC236}">
              <a16:creationId xmlns:a16="http://schemas.microsoft.com/office/drawing/2014/main" id="{B0FB9C34-BB53-450C-9936-CCA18805CC4B}"/>
            </a:ext>
          </a:extLst>
        </xdr:cNvPr>
        <xdr:cNvSpPr txBox="1">
          <a:spLocks noChangeArrowheads="1"/>
        </xdr:cNvSpPr>
      </xdr:nvSpPr>
      <xdr:spPr bwMode="auto">
        <a:xfrm>
          <a:off x="1206500" y="65341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099" name="Text Box 4">
          <a:extLst>
            <a:ext uri="{FF2B5EF4-FFF2-40B4-BE49-F238E27FC236}">
              <a16:creationId xmlns:a16="http://schemas.microsoft.com/office/drawing/2014/main" id="{29E21466-7ED9-4213-AE90-C098FF70E971}"/>
            </a:ext>
          </a:extLst>
        </xdr:cNvPr>
        <xdr:cNvSpPr txBox="1">
          <a:spLocks noChangeArrowheads="1"/>
        </xdr:cNvSpPr>
      </xdr:nvSpPr>
      <xdr:spPr bwMode="auto">
        <a:xfrm>
          <a:off x="120650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100" name="Text Box 6">
          <a:extLst>
            <a:ext uri="{FF2B5EF4-FFF2-40B4-BE49-F238E27FC236}">
              <a16:creationId xmlns:a16="http://schemas.microsoft.com/office/drawing/2014/main" id="{C9F4EF1E-B0F3-42DF-8ECD-6E3306FF2873}"/>
            </a:ext>
          </a:extLst>
        </xdr:cNvPr>
        <xdr:cNvSpPr txBox="1">
          <a:spLocks noChangeArrowheads="1"/>
        </xdr:cNvSpPr>
      </xdr:nvSpPr>
      <xdr:spPr bwMode="auto">
        <a:xfrm>
          <a:off x="120650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6101" name="Text Box 4">
          <a:extLst>
            <a:ext uri="{FF2B5EF4-FFF2-40B4-BE49-F238E27FC236}">
              <a16:creationId xmlns:a16="http://schemas.microsoft.com/office/drawing/2014/main" id="{1183E221-A564-4E42-980F-865A4379BE11}"/>
            </a:ext>
          </a:extLst>
        </xdr:cNvPr>
        <xdr:cNvSpPr txBox="1">
          <a:spLocks noChangeArrowheads="1"/>
        </xdr:cNvSpPr>
      </xdr:nvSpPr>
      <xdr:spPr bwMode="auto">
        <a:xfrm>
          <a:off x="2595563"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6102" name="Text Box 6">
          <a:extLst>
            <a:ext uri="{FF2B5EF4-FFF2-40B4-BE49-F238E27FC236}">
              <a16:creationId xmlns:a16="http://schemas.microsoft.com/office/drawing/2014/main" id="{9ED85A3C-69EB-4D16-8BEB-1AC60012C479}"/>
            </a:ext>
          </a:extLst>
        </xdr:cNvPr>
        <xdr:cNvSpPr txBox="1">
          <a:spLocks noChangeArrowheads="1"/>
        </xdr:cNvSpPr>
      </xdr:nvSpPr>
      <xdr:spPr bwMode="auto">
        <a:xfrm>
          <a:off x="2595563"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103" name="Text Box 4">
          <a:extLst>
            <a:ext uri="{FF2B5EF4-FFF2-40B4-BE49-F238E27FC236}">
              <a16:creationId xmlns:a16="http://schemas.microsoft.com/office/drawing/2014/main" id="{D988585E-E48C-405C-B568-FFCAF57BEA56}"/>
            </a:ext>
          </a:extLst>
        </xdr:cNvPr>
        <xdr:cNvSpPr txBox="1">
          <a:spLocks noChangeArrowheads="1"/>
        </xdr:cNvSpPr>
      </xdr:nvSpPr>
      <xdr:spPr bwMode="auto">
        <a:xfrm>
          <a:off x="120650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104" name="Text Box 6">
          <a:extLst>
            <a:ext uri="{FF2B5EF4-FFF2-40B4-BE49-F238E27FC236}">
              <a16:creationId xmlns:a16="http://schemas.microsoft.com/office/drawing/2014/main" id="{E12D22E7-9276-4B2D-B3F2-D706048508B3}"/>
            </a:ext>
          </a:extLst>
        </xdr:cNvPr>
        <xdr:cNvSpPr txBox="1">
          <a:spLocks noChangeArrowheads="1"/>
        </xdr:cNvSpPr>
      </xdr:nvSpPr>
      <xdr:spPr bwMode="auto">
        <a:xfrm>
          <a:off x="120650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6105" name="Text Box 4">
          <a:extLst>
            <a:ext uri="{FF2B5EF4-FFF2-40B4-BE49-F238E27FC236}">
              <a16:creationId xmlns:a16="http://schemas.microsoft.com/office/drawing/2014/main" id="{7C7CC518-92CA-42F1-AC5C-C3B273178A03}"/>
            </a:ext>
          </a:extLst>
        </xdr:cNvPr>
        <xdr:cNvSpPr txBox="1">
          <a:spLocks noChangeArrowheads="1"/>
        </xdr:cNvSpPr>
      </xdr:nvSpPr>
      <xdr:spPr bwMode="auto">
        <a:xfrm>
          <a:off x="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6106" name="Text Box 6">
          <a:extLst>
            <a:ext uri="{FF2B5EF4-FFF2-40B4-BE49-F238E27FC236}">
              <a16:creationId xmlns:a16="http://schemas.microsoft.com/office/drawing/2014/main" id="{59F4329D-A6A4-497E-B6FF-CEDBCB053E4C}"/>
            </a:ext>
          </a:extLst>
        </xdr:cNvPr>
        <xdr:cNvSpPr txBox="1">
          <a:spLocks noChangeArrowheads="1"/>
        </xdr:cNvSpPr>
      </xdr:nvSpPr>
      <xdr:spPr bwMode="auto">
        <a:xfrm>
          <a:off x="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107" name="Text Box 4">
          <a:extLst>
            <a:ext uri="{FF2B5EF4-FFF2-40B4-BE49-F238E27FC236}">
              <a16:creationId xmlns:a16="http://schemas.microsoft.com/office/drawing/2014/main" id="{160B789F-2319-4C04-83C7-7FFFE2993F50}"/>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108" name="Text Box 6">
          <a:extLst>
            <a:ext uri="{FF2B5EF4-FFF2-40B4-BE49-F238E27FC236}">
              <a16:creationId xmlns:a16="http://schemas.microsoft.com/office/drawing/2014/main" id="{99131928-6060-4B26-A902-B7BD4794B5E2}"/>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109" name="Text Box 4">
          <a:extLst>
            <a:ext uri="{FF2B5EF4-FFF2-40B4-BE49-F238E27FC236}">
              <a16:creationId xmlns:a16="http://schemas.microsoft.com/office/drawing/2014/main" id="{43000C71-4080-402F-B0F3-8F835F4C0468}"/>
            </a:ext>
          </a:extLst>
        </xdr:cNvPr>
        <xdr:cNvSpPr txBox="1">
          <a:spLocks noChangeArrowheads="1"/>
        </xdr:cNvSpPr>
      </xdr:nvSpPr>
      <xdr:spPr bwMode="auto">
        <a:xfrm>
          <a:off x="1206500"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110" name="Text Box 6">
          <a:extLst>
            <a:ext uri="{FF2B5EF4-FFF2-40B4-BE49-F238E27FC236}">
              <a16:creationId xmlns:a16="http://schemas.microsoft.com/office/drawing/2014/main" id="{703DE00D-550D-436B-B87A-3DA10623B105}"/>
            </a:ext>
          </a:extLst>
        </xdr:cNvPr>
        <xdr:cNvSpPr txBox="1">
          <a:spLocks noChangeArrowheads="1"/>
        </xdr:cNvSpPr>
      </xdr:nvSpPr>
      <xdr:spPr bwMode="auto">
        <a:xfrm>
          <a:off x="1206500"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111" name="Text Box 4">
          <a:extLst>
            <a:ext uri="{FF2B5EF4-FFF2-40B4-BE49-F238E27FC236}">
              <a16:creationId xmlns:a16="http://schemas.microsoft.com/office/drawing/2014/main" id="{B4955FE7-2892-4F5D-985D-F369884E2067}"/>
            </a:ext>
          </a:extLst>
        </xdr:cNvPr>
        <xdr:cNvSpPr txBox="1">
          <a:spLocks noChangeArrowheads="1"/>
        </xdr:cNvSpPr>
      </xdr:nvSpPr>
      <xdr:spPr bwMode="auto">
        <a:xfrm>
          <a:off x="1206500"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112" name="Text Box 6">
          <a:extLst>
            <a:ext uri="{FF2B5EF4-FFF2-40B4-BE49-F238E27FC236}">
              <a16:creationId xmlns:a16="http://schemas.microsoft.com/office/drawing/2014/main" id="{7DAE2DB4-D16C-4A08-9AF6-342A58D04920}"/>
            </a:ext>
          </a:extLst>
        </xdr:cNvPr>
        <xdr:cNvSpPr txBox="1">
          <a:spLocks noChangeArrowheads="1"/>
        </xdr:cNvSpPr>
      </xdr:nvSpPr>
      <xdr:spPr bwMode="auto">
        <a:xfrm>
          <a:off x="1206500"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113" name="Text Box 6">
          <a:extLst>
            <a:ext uri="{FF2B5EF4-FFF2-40B4-BE49-F238E27FC236}">
              <a16:creationId xmlns:a16="http://schemas.microsoft.com/office/drawing/2014/main" id="{C6605B83-3C8B-429C-A15B-3C1B7FA02655}"/>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114" name="Text Box 4">
          <a:extLst>
            <a:ext uri="{FF2B5EF4-FFF2-40B4-BE49-F238E27FC236}">
              <a16:creationId xmlns:a16="http://schemas.microsoft.com/office/drawing/2014/main" id="{ED0734E6-4707-4FDA-B423-7C867FA45E04}"/>
            </a:ext>
          </a:extLst>
        </xdr:cNvPr>
        <xdr:cNvSpPr txBox="1">
          <a:spLocks noChangeArrowheads="1"/>
        </xdr:cNvSpPr>
      </xdr:nvSpPr>
      <xdr:spPr bwMode="auto">
        <a:xfrm>
          <a:off x="1206500"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115" name="Text Box 6">
          <a:extLst>
            <a:ext uri="{FF2B5EF4-FFF2-40B4-BE49-F238E27FC236}">
              <a16:creationId xmlns:a16="http://schemas.microsoft.com/office/drawing/2014/main" id="{EE45861A-F42D-4F5C-B598-F7B82CCCB46D}"/>
            </a:ext>
          </a:extLst>
        </xdr:cNvPr>
        <xdr:cNvSpPr txBox="1">
          <a:spLocks noChangeArrowheads="1"/>
        </xdr:cNvSpPr>
      </xdr:nvSpPr>
      <xdr:spPr bwMode="auto">
        <a:xfrm>
          <a:off x="1206500"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116" name="Text Box 4">
          <a:extLst>
            <a:ext uri="{FF2B5EF4-FFF2-40B4-BE49-F238E27FC236}">
              <a16:creationId xmlns:a16="http://schemas.microsoft.com/office/drawing/2014/main" id="{07C66B56-24B2-4A60-B72E-D778BB91B2AA}"/>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117" name="Text Box 6">
          <a:extLst>
            <a:ext uri="{FF2B5EF4-FFF2-40B4-BE49-F238E27FC236}">
              <a16:creationId xmlns:a16="http://schemas.microsoft.com/office/drawing/2014/main" id="{BF9D4F0B-EE8F-4173-8ADB-70001777DA4E}"/>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118" name="Text Box 4">
          <a:extLst>
            <a:ext uri="{FF2B5EF4-FFF2-40B4-BE49-F238E27FC236}">
              <a16:creationId xmlns:a16="http://schemas.microsoft.com/office/drawing/2014/main" id="{A5AF71A5-3F8A-4E35-AE9A-665029B844FE}"/>
            </a:ext>
          </a:extLst>
        </xdr:cNvPr>
        <xdr:cNvSpPr txBox="1">
          <a:spLocks noChangeArrowheads="1"/>
        </xdr:cNvSpPr>
      </xdr:nvSpPr>
      <xdr:spPr bwMode="auto">
        <a:xfrm>
          <a:off x="2595563"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119" name="Text Box 6">
          <a:extLst>
            <a:ext uri="{FF2B5EF4-FFF2-40B4-BE49-F238E27FC236}">
              <a16:creationId xmlns:a16="http://schemas.microsoft.com/office/drawing/2014/main" id="{6CF0A637-CCF6-4536-9F7F-C8E68E683782}"/>
            </a:ext>
          </a:extLst>
        </xdr:cNvPr>
        <xdr:cNvSpPr txBox="1">
          <a:spLocks noChangeArrowheads="1"/>
        </xdr:cNvSpPr>
      </xdr:nvSpPr>
      <xdr:spPr bwMode="auto">
        <a:xfrm>
          <a:off x="2595563"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120" name="Text Box 4">
          <a:extLst>
            <a:ext uri="{FF2B5EF4-FFF2-40B4-BE49-F238E27FC236}">
              <a16:creationId xmlns:a16="http://schemas.microsoft.com/office/drawing/2014/main" id="{244F77BC-AA5C-42B8-AD32-C4E2539AF96A}"/>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121" name="Text Box 6">
          <a:extLst>
            <a:ext uri="{FF2B5EF4-FFF2-40B4-BE49-F238E27FC236}">
              <a16:creationId xmlns:a16="http://schemas.microsoft.com/office/drawing/2014/main" id="{05AA4DC3-6B53-4214-B1A7-3ECB322FC44C}"/>
            </a:ext>
          </a:extLst>
        </xdr:cNvPr>
        <xdr:cNvSpPr txBox="1">
          <a:spLocks noChangeArrowheads="1"/>
        </xdr:cNvSpPr>
      </xdr:nvSpPr>
      <xdr:spPr bwMode="auto">
        <a:xfrm>
          <a:off x="120650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122" name="Text Box 4">
          <a:extLst>
            <a:ext uri="{FF2B5EF4-FFF2-40B4-BE49-F238E27FC236}">
              <a16:creationId xmlns:a16="http://schemas.microsoft.com/office/drawing/2014/main" id="{BB959349-D783-4DF2-8DC0-2750F5E65E4E}"/>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123" name="Text Box 6">
          <a:extLst>
            <a:ext uri="{FF2B5EF4-FFF2-40B4-BE49-F238E27FC236}">
              <a16:creationId xmlns:a16="http://schemas.microsoft.com/office/drawing/2014/main" id="{AC10CFA6-88B9-45BC-8689-EDD5BF2FDE25}"/>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124" name="Text Box 4">
          <a:extLst>
            <a:ext uri="{FF2B5EF4-FFF2-40B4-BE49-F238E27FC236}">
              <a16:creationId xmlns:a16="http://schemas.microsoft.com/office/drawing/2014/main" id="{B675877F-7DA0-4232-A050-F7987DBFD848}"/>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125" name="Text Box 6">
          <a:extLst>
            <a:ext uri="{FF2B5EF4-FFF2-40B4-BE49-F238E27FC236}">
              <a16:creationId xmlns:a16="http://schemas.microsoft.com/office/drawing/2014/main" id="{1C8E676A-3CF1-428F-98D8-41D34EDFB51F}"/>
            </a:ext>
          </a:extLst>
        </xdr:cNvPr>
        <xdr:cNvSpPr txBox="1">
          <a:spLocks noChangeArrowheads="1"/>
        </xdr:cNvSpPr>
      </xdr:nvSpPr>
      <xdr:spPr bwMode="auto">
        <a:xfrm>
          <a:off x="4524375"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6126" name="Text Box 4">
          <a:extLst>
            <a:ext uri="{FF2B5EF4-FFF2-40B4-BE49-F238E27FC236}">
              <a16:creationId xmlns:a16="http://schemas.microsoft.com/office/drawing/2014/main" id="{5DEF7826-3964-47DE-8801-2F05AB130DC9}"/>
            </a:ext>
          </a:extLst>
        </xdr:cNvPr>
        <xdr:cNvSpPr txBox="1">
          <a:spLocks noChangeArrowheads="1"/>
        </xdr:cNvSpPr>
      </xdr:nvSpPr>
      <xdr:spPr bwMode="auto">
        <a:xfrm>
          <a:off x="314325" y="62110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127" name="Text Box 4">
          <a:extLst>
            <a:ext uri="{FF2B5EF4-FFF2-40B4-BE49-F238E27FC236}">
              <a16:creationId xmlns:a16="http://schemas.microsoft.com/office/drawing/2014/main" id="{565D2399-B116-4526-A9E8-76147A6ED196}"/>
            </a:ext>
          </a:extLst>
        </xdr:cNvPr>
        <xdr:cNvSpPr txBox="1">
          <a:spLocks noChangeArrowheads="1"/>
        </xdr:cNvSpPr>
      </xdr:nvSpPr>
      <xdr:spPr bwMode="auto">
        <a:xfrm>
          <a:off x="1206500" y="63928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128" name="Text Box 6">
          <a:extLst>
            <a:ext uri="{FF2B5EF4-FFF2-40B4-BE49-F238E27FC236}">
              <a16:creationId xmlns:a16="http://schemas.microsoft.com/office/drawing/2014/main" id="{DEDA09A4-706A-4A19-8C92-BD1BB6E641CE}"/>
            </a:ext>
          </a:extLst>
        </xdr:cNvPr>
        <xdr:cNvSpPr txBox="1">
          <a:spLocks noChangeArrowheads="1"/>
        </xdr:cNvSpPr>
      </xdr:nvSpPr>
      <xdr:spPr bwMode="auto">
        <a:xfrm>
          <a:off x="1206500" y="63928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6129" name="Text Box 4">
          <a:extLst>
            <a:ext uri="{FF2B5EF4-FFF2-40B4-BE49-F238E27FC236}">
              <a16:creationId xmlns:a16="http://schemas.microsoft.com/office/drawing/2014/main" id="{FCE88DAE-5C92-428B-9CD8-2645AD8BF7BF}"/>
            </a:ext>
          </a:extLst>
        </xdr:cNvPr>
        <xdr:cNvSpPr txBox="1">
          <a:spLocks noChangeArrowheads="1"/>
        </xdr:cNvSpPr>
      </xdr:nvSpPr>
      <xdr:spPr bwMode="auto">
        <a:xfrm>
          <a:off x="1797050" y="63976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6130" name="Text Box 6">
          <a:extLst>
            <a:ext uri="{FF2B5EF4-FFF2-40B4-BE49-F238E27FC236}">
              <a16:creationId xmlns:a16="http://schemas.microsoft.com/office/drawing/2014/main" id="{5BB327AD-73B0-46BD-A39C-E4A93F647079}"/>
            </a:ext>
          </a:extLst>
        </xdr:cNvPr>
        <xdr:cNvSpPr txBox="1">
          <a:spLocks noChangeArrowheads="1"/>
        </xdr:cNvSpPr>
      </xdr:nvSpPr>
      <xdr:spPr bwMode="auto">
        <a:xfrm>
          <a:off x="1206500" y="63928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131" name="Text Box 6">
          <a:extLst>
            <a:ext uri="{FF2B5EF4-FFF2-40B4-BE49-F238E27FC236}">
              <a16:creationId xmlns:a16="http://schemas.microsoft.com/office/drawing/2014/main" id="{625FB507-C06C-410A-BB1F-EE3DC17D0C6F}"/>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132" name="Text Box 4">
          <a:extLst>
            <a:ext uri="{FF2B5EF4-FFF2-40B4-BE49-F238E27FC236}">
              <a16:creationId xmlns:a16="http://schemas.microsoft.com/office/drawing/2014/main" id="{40133777-E9BC-4412-B6D8-428351E7F6F3}"/>
            </a:ext>
          </a:extLst>
        </xdr:cNvPr>
        <xdr:cNvSpPr txBox="1">
          <a:spLocks noChangeArrowheads="1"/>
        </xdr:cNvSpPr>
      </xdr:nvSpPr>
      <xdr:spPr bwMode="auto">
        <a:xfrm>
          <a:off x="1206500" y="63928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133" name="Text Box 6">
          <a:extLst>
            <a:ext uri="{FF2B5EF4-FFF2-40B4-BE49-F238E27FC236}">
              <a16:creationId xmlns:a16="http://schemas.microsoft.com/office/drawing/2014/main" id="{FC7D3AC6-8645-458A-AACE-A08C5DD3C5DF}"/>
            </a:ext>
          </a:extLst>
        </xdr:cNvPr>
        <xdr:cNvSpPr txBox="1">
          <a:spLocks noChangeArrowheads="1"/>
        </xdr:cNvSpPr>
      </xdr:nvSpPr>
      <xdr:spPr bwMode="auto">
        <a:xfrm>
          <a:off x="1206500" y="63928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134" name="Text Box 4">
          <a:extLst>
            <a:ext uri="{FF2B5EF4-FFF2-40B4-BE49-F238E27FC236}">
              <a16:creationId xmlns:a16="http://schemas.microsoft.com/office/drawing/2014/main" id="{07F977F9-AD87-404C-9EF4-BFA6CB57288B}"/>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135" name="Text Box 6">
          <a:extLst>
            <a:ext uri="{FF2B5EF4-FFF2-40B4-BE49-F238E27FC236}">
              <a16:creationId xmlns:a16="http://schemas.microsoft.com/office/drawing/2014/main" id="{8A7374CC-94AC-4893-9C95-A4AFEAABDB81}"/>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136" name="Text Box 4">
          <a:extLst>
            <a:ext uri="{FF2B5EF4-FFF2-40B4-BE49-F238E27FC236}">
              <a16:creationId xmlns:a16="http://schemas.microsoft.com/office/drawing/2014/main" id="{1D4D7878-C5C3-487C-AECD-A0B077D713C5}"/>
            </a:ext>
          </a:extLst>
        </xdr:cNvPr>
        <xdr:cNvSpPr txBox="1">
          <a:spLocks noChangeArrowheads="1"/>
        </xdr:cNvSpPr>
      </xdr:nvSpPr>
      <xdr:spPr bwMode="auto">
        <a:xfrm>
          <a:off x="2595563"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137" name="Text Box 6">
          <a:extLst>
            <a:ext uri="{FF2B5EF4-FFF2-40B4-BE49-F238E27FC236}">
              <a16:creationId xmlns:a16="http://schemas.microsoft.com/office/drawing/2014/main" id="{A9632418-168F-4828-80AA-FD4685AE563F}"/>
            </a:ext>
          </a:extLst>
        </xdr:cNvPr>
        <xdr:cNvSpPr txBox="1">
          <a:spLocks noChangeArrowheads="1"/>
        </xdr:cNvSpPr>
      </xdr:nvSpPr>
      <xdr:spPr bwMode="auto">
        <a:xfrm>
          <a:off x="2595563"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138" name="Text Box 4">
          <a:extLst>
            <a:ext uri="{FF2B5EF4-FFF2-40B4-BE49-F238E27FC236}">
              <a16:creationId xmlns:a16="http://schemas.microsoft.com/office/drawing/2014/main" id="{8CCFC88A-ECD9-4A73-BAC6-5DD1A7E32C52}"/>
            </a:ext>
          </a:extLst>
        </xdr:cNvPr>
        <xdr:cNvSpPr txBox="1">
          <a:spLocks noChangeArrowheads="1"/>
        </xdr:cNvSpPr>
      </xdr:nvSpPr>
      <xdr:spPr bwMode="auto">
        <a:xfrm>
          <a:off x="12065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6139" name="Text Box 6">
          <a:extLst>
            <a:ext uri="{FF2B5EF4-FFF2-40B4-BE49-F238E27FC236}">
              <a16:creationId xmlns:a16="http://schemas.microsoft.com/office/drawing/2014/main" id="{206D993A-C0E6-493A-902E-1B892E6251B9}"/>
            </a:ext>
          </a:extLst>
        </xdr:cNvPr>
        <xdr:cNvSpPr txBox="1">
          <a:spLocks noChangeArrowheads="1"/>
        </xdr:cNvSpPr>
      </xdr:nvSpPr>
      <xdr:spPr bwMode="auto">
        <a:xfrm>
          <a:off x="2120900" y="63928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140" name="Text Box 4">
          <a:extLst>
            <a:ext uri="{FF2B5EF4-FFF2-40B4-BE49-F238E27FC236}">
              <a16:creationId xmlns:a16="http://schemas.microsoft.com/office/drawing/2014/main" id="{6791FFBB-1021-4B7F-9288-EC2AD1E3915C}"/>
            </a:ext>
          </a:extLst>
        </xdr:cNvPr>
        <xdr:cNvSpPr txBox="1">
          <a:spLocks noChangeArrowheads="1"/>
        </xdr:cNvSpPr>
      </xdr:nvSpPr>
      <xdr:spPr bwMode="auto">
        <a:xfrm>
          <a:off x="1206500"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141" name="Text Box 6">
          <a:extLst>
            <a:ext uri="{FF2B5EF4-FFF2-40B4-BE49-F238E27FC236}">
              <a16:creationId xmlns:a16="http://schemas.microsoft.com/office/drawing/2014/main" id="{9FCAEE2A-2B99-4D64-B9D6-F93E96AED614}"/>
            </a:ext>
          </a:extLst>
        </xdr:cNvPr>
        <xdr:cNvSpPr txBox="1">
          <a:spLocks noChangeArrowheads="1"/>
        </xdr:cNvSpPr>
      </xdr:nvSpPr>
      <xdr:spPr bwMode="auto">
        <a:xfrm>
          <a:off x="1206500"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6142" name="Text Box 4">
          <a:extLst>
            <a:ext uri="{FF2B5EF4-FFF2-40B4-BE49-F238E27FC236}">
              <a16:creationId xmlns:a16="http://schemas.microsoft.com/office/drawing/2014/main" id="{627CCE39-115E-493E-9E2A-B2932071A6A5}"/>
            </a:ext>
          </a:extLst>
        </xdr:cNvPr>
        <xdr:cNvSpPr txBox="1">
          <a:spLocks noChangeArrowheads="1"/>
        </xdr:cNvSpPr>
      </xdr:nvSpPr>
      <xdr:spPr bwMode="auto">
        <a:xfrm>
          <a:off x="1797050" y="65389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6143" name="Text Box 6">
          <a:extLst>
            <a:ext uri="{FF2B5EF4-FFF2-40B4-BE49-F238E27FC236}">
              <a16:creationId xmlns:a16="http://schemas.microsoft.com/office/drawing/2014/main" id="{A1FE553D-B7BC-474A-BF91-F87A58031DF2}"/>
            </a:ext>
          </a:extLst>
        </xdr:cNvPr>
        <xdr:cNvSpPr txBox="1">
          <a:spLocks noChangeArrowheads="1"/>
        </xdr:cNvSpPr>
      </xdr:nvSpPr>
      <xdr:spPr bwMode="auto">
        <a:xfrm>
          <a:off x="1206500" y="65341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144" name="Text Box 6">
          <a:extLst>
            <a:ext uri="{FF2B5EF4-FFF2-40B4-BE49-F238E27FC236}">
              <a16:creationId xmlns:a16="http://schemas.microsoft.com/office/drawing/2014/main" id="{E03B75FD-9B36-4B60-AA3B-0ED834EA9419}"/>
            </a:ext>
          </a:extLst>
        </xdr:cNvPr>
        <xdr:cNvSpPr txBox="1">
          <a:spLocks noChangeArrowheads="1"/>
        </xdr:cNvSpPr>
      </xdr:nvSpPr>
      <xdr:spPr bwMode="auto">
        <a:xfrm>
          <a:off x="1206500"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145" name="Text Box 4">
          <a:extLst>
            <a:ext uri="{FF2B5EF4-FFF2-40B4-BE49-F238E27FC236}">
              <a16:creationId xmlns:a16="http://schemas.microsoft.com/office/drawing/2014/main" id="{F39225C9-F0CD-419B-8534-5CBE513B74FD}"/>
            </a:ext>
          </a:extLst>
        </xdr:cNvPr>
        <xdr:cNvSpPr txBox="1">
          <a:spLocks noChangeArrowheads="1"/>
        </xdr:cNvSpPr>
      </xdr:nvSpPr>
      <xdr:spPr bwMode="auto">
        <a:xfrm>
          <a:off x="1206500" y="65341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146" name="Text Box 6">
          <a:extLst>
            <a:ext uri="{FF2B5EF4-FFF2-40B4-BE49-F238E27FC236}">
              <a16:creationId xmlns:a16="http://schemas.microsoft.com/office/drawing/2014/main" id="{F8776B27-9A86-425F-9A1D-8701ED69A2FA}"/>
            </a:ext>
          </a:extLst>
        </xdr:cNvPr>
        <xdr:cNvSpPr txBox="1">
          <a:spLocks noChangeArrowheads="1"/>
        </xdr:cNvSpPr>
      </xdr:nvSpPr>
      <xdr:spPr bwMode="auto">
        <a:xfrm>
          <a:off x="1206500" y="65341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147" name="Text Box 4">
          <a:extLst>
            <a:ext uri="{FF2B5EF4-FFF2-40B4-BE49-F238E27FC236}">
              <a16:creationId xmlns:a16="http://schemas.microsoft.com/office/drawing/2014/main" id="{820E828A-A2E3-4C14-A6AE-4BB746B57F7A}"/>
            </a:ext>
          </a:extLst>
        </xdr:cNvPr>
        <xdr:cNvSpPr txBox="1">
          <a:spLocks noChangeArrowheads="1"/>
        </xdr:cNvSpPr>
      </xdr:nvSpPr>
      <xdr:spPr bwMode="auto">
        <a:xfrm>
          <a:off x="1206500"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148" name="Text Box 6">
          <a:extLst>
            <a:ext uri="{FF2B5EF4-FFF2-40B4-BE49-F238E27FC236}">
              <a16:creationId xmlns:a16="http://schemas.microsoft.com/office/drawing/2014/main" id="{853E26B6-2732-4C81-9D03-9819F21FCF67}"/>
            </a:ext>
          </a:extLst>
        </xdr:cNvPr>
        <xdr:cNvSpPr txBox="1">
          <a:spLocks noChangeArrowheads="1"/>
        </xdr:cNvSpPr>
      </xdr:nvSpPr>
      <xdr:spPr bwMode="auto">
        <a:xfrm>
          <a:off x="1206500"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149" name="Text Box 4">
          <a:extLst>
            <a:ext uri="{FF2B5EF4-FFF2-40B4-BE49-F238E27FC236}">
              <a16:creationId xmlns:a16="http://schemas.microsoft.com/office/drawing/2014/main" id="{FD5C3C38-10EA-4405-82C2-944313583FEF}"/>
            </a:ext>
          </a:extLst>
        </xdr:cNvPr>
        <xdr:cNvSpPr txBox="1">
          <a:spLocks noChangeArrowheads="1"/>
        </xdr:cNvSpPr>
      </xdr:nvSpPr>
      <xdr:spPr bwMode="auto">
        <a:xfrm>
          <a:off x="2595563"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150" name="Text Box 6">
          <a:extLst>
            <a:ext uri="{FF2B5EF4-FFF2-40B4-BE49-F238E27FC236}">
              <a16:creationId xmlns:a16="http://schemas.microsoft.com/office/drawing/2014/main" id="{02C030A2-6199-45C7-A5BA-EC8A5501FDAB}"/>
            </a:ext>
          </a:extLst>
        </xdr:cNvPr>
        <xdr:cNvSpPr txBox="1">
          <a:spLocks noChangeArrowheads="1"/>
        </xdr:cNvSpPr>
      </xdr:nvSpPr>
      <xdr:spPr bwMode="auto">
        <a:xfrm>
          <a:off x="2595563"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151" name="Text Box 4">
          <a:extLst>
            <a:ext uri="{FF2B5EF4-FFF2-40B4-BE49-F238E27FC236}">
              <a16:creationId xmlns:a16="http://schemas.microsoft.com/office/drawing/2014/main" id="{62052A2E-ADC0-442C-907D-48E0A5E9DC4E}"/>
            </a:ext>
          </a:extLst>
        </xdr:cNvPr>
        <xdr:cNvSpPr txBox="1">
          <a:spLocks noChangeArrowheads="1"/>
        </xdr:cNvSpPr>
      </xdr:nvSpPr>
      <xdr:spPr bwMode="auto">
        <a:xfrm>
          <a:off x="1206500"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6152" name="Text Box 6">
          <a:extLst>
            <a:ext uri="{FF2B5EF4-FFF2-40B4-BE49-F238E27FC236}">
              <a16:creationId xmlns:a16="http://schemas.microsoft.com/office/drawing/2014/main" id="{AB179C5F-03D5-4EB4-84F1-1594F8527FC5}"/>
            </a:ext>
          </a:extLst>
        </xdr:cNvPr>
        <xdr:cNvSpPr txBox="1">
          <a:spLocks noChangeArrowheads="1"/>
        </xdr:cNvSpPr>
      </xdr:nvSpPr>
      <xdr:spPr bwMode="auto">
        <a:xfrm>
          <a:off x="2120900"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6153" name="Text Box 6">
          <a:extLst>
            <a:ext uri="{FF2B5EF4-FFF2-40B4-BE49-F238E27FC236}">
              <a16:creationId xmlns:a16="http://schemas.microsoft.com/office/drawing/2014/main" id="{6946EE36-CD5A-47C1-A59B-070F9B453905}"/>
            </a:ext>
          </a:extLst>
        </xdr:cNvPr>
        <xdr:cNvSpPr txBox="1">
          <a:spLocks noChangeArrowheads="1"/>
        </xdr:cNvSpPr>
      </xdr:nvSpPr>
      <xdr:spPr bwMode="auto">
        <a:xfrm>
          <a:off x="2187575" y="65625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6154" name="Text Box 4">
          <a:extLst>
            <a:ext uri="{FF2B5EF4-FFF2-40B4-BE49-F238E27FC236}">
              <a16:creationId xmlns:a16="http://schemas.microsoft.com/office/drawing/2014/main" id="{CAF02400-4D78-4AE9-9223-31591132E3FA}"/>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6155" name="Text Box 4">
          <a:extLst>
            <a:ext uri="{FF2B5EF4-FFF2-40B4-BE49-F238E27FC236}">
              <a16:creationId xmlns:a16="http://schemas.microsoft.com/office/drawing/2014/main" id="{1E89CD63-8726-4061-AAEC-813DD7870393}"/>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6156" name="Text Box 4">
          <a:extLst>
            <a:ext uri="{FF2B5EF4-FFF2-40B4-BE49-F238E27FC236}">
              <a16:creationId xmlns:a16="http://schemas.microsoft.com/office/drawing/2014/main" id="{6079C44B-67C8-49E9-81AE-CC6B8BE394E5}"/>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6157" name="Text Box 6">
          <a:extLst>
            <a:ext uri="{FF2B5EF4-FFF2-40B4-BE49-F238E27FC236}">
              <a16:creationId xmlns:a16="http://schemas.microsoft.com/office/drawing/2014/main" id="{513CD6D3-BD31-4B17-9404-394F8F63DAA3}"/>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58" name="Text Box 4">
          <a:extLst>
            <a:ext uri="{FF2B5EF4-FFF2-40B4-BE49-F238E27FC236}">
              <a16:creationId xmlns:a16="http://schemas.microsoft.com/office/drawing/2014/main" id="{53D00F78-7B35-4879-82A3-4E34524164FC}"/>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59" name="Text Box 6">
          <a:extLst>
            <a:ext uri="{FF2B5EF4-FFF2-40B4-BE49-F238E27FC236}">
              <a16:creationId xmlns:a16="http://schemas.microsoft.com/office/drawing/2014/main" id="{490A5753-6AA6-4460-8863-85F697F49E41}"/>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60" name="Text Box 4">
          <a:extLst>
            <a:ext uri="{FF2B5EF4-FFF2-40B4-BE49-F238E27FC236}">
              <a16:creationId xmlns:a16="http://schemas.microsoft.com/office/drawing/2014/main" id="{A87CE68E-E57B-4D01-98C4-5C4ED0C561F8}"/>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61" name="Text Box 6">
          <a:extLst>
            <a:ext uri="{FF2B5EF4-FFF2-40B4-BE49-F238E27FC236}">
              <a16:creationId xmlns:a16="http://schemas.microsoft.com/office/drawing/2014/main" id="{F67BE5F4-B1A0-4873-BFAC-EBDFE9E6A426}"/>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62" name="Text Box 4">
          <a:extLst>
            <a:ext uri="{FF2B5EF4-FFF2-40B4-BE49-F238E27FC236}">
              <a16:creationId xmlns:a16="http://schemas.microsoft.com/office/drawing/2014/main" id="{8D9D09A1-6C8B-4D64-9C52-E8E0B7660300}"/>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63" name="Text Box 6">
          <a:extLst>
            <a:ext uri="{FF2B5EF4-FFF2-40B4-BE49-F238E27FC236}">
              <a16:creationId xmlns:a16="http://schemas.microsoft.com/office/drawing/2014/main" id="{2312D924-E52E-453E-B1B2-8FD19AB09C93}"/>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6164" name="Text Box 4">
          <a:extLst>
            <a:ext uri="{FF2B5EF4-FFF2-40B4-BE49-F238E27FC236}">
              <a16:creationId xmlns:a16="http://schemas.microsoft.com/office/drawing/2014/main" id="{64B71D9C-B9DB-4DD6-AE73-3F54C5E4A684}"/>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6165" name="Text Box 6">
          <a:extLst>
            <a:ext uri="{FF2B5EF4-FFF2-40B4-BE49-F238E27FC236}">
              <a16:creationId xmlns:a16="http://schemas.microsoft.com/office/drawing/2014/main" id="{D8210956-5028-4DBF-AD70-65B7E3CCD098}"/>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66" name="Text Box 4">
          <a:extLst>
            <a:ext uri="{FF2B5EF4-FFF2-40B4-BE49-F238E27FC236}">
              <a16:creationId xmlns:a16="http://schemas.microsoft.com/office/drawing/2014/main" id="{EC158AC0-3B8E-4EC3-8C9C-BC13CB55DB89}"/>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167" name="Text Box 6">
          <a:extLst>
            <a:ext uri="{FF2B5EF4-FFF2-40B4-BE49-F238E27FC236}">
              <a16:creationId xmlns:a16="http://schemas.microsoft.com/office/drawing/2014/main" id="{C5126C43-6BB9-4F19-BB76-BE799DC18F31}"/>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6168" name="Text Box 4">
          <a:extLst>
            <a:ext uri="{FF2B5EF4-FFF2-40B4-BE49-F238E27FC236}">
              <a16:creationId xmlns:a16="http://schemas.microsoft.com/office/drawing/2014/main" id="{8CCF4750-84E8-4879-82DA-C0E9737C1613}"/>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6169" name="Text Box 6">
          <a:extLst>
            <a:ext uri="{FF2B5EF4-FFF2-40B4-BE49-F238E27FC236}">
              <a16:creationId xmlns:a16="http://schemas.microsoft.com/office/drawing/2014/main" id="{A96C96C5-5E94-4DD3-80E0-CADB6D090F94}"/>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6170" name="Text Box 6">
          <a:extLst>
            <a:ext uri="{FF2B5EF4-FFF2-40B4-BE49-F238E27FC236}">
              <a16:creationId xmlns:a16="http://schemas.microsoft.com/office/drawing/2014/main" id="{D38BB6B0-4181-4649-8ED1-EA995F7DCCA9}"/>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6171" name="Text Box 4">
          <a:extLst>
            <a:ext uri="{FF2B5EF4-FFF2-40B4-BE49-F238E27FC236}">
              <a16:creationId xmlns:a16="http://schemas.microsoft.com/office/drawing/2014/main" id="{0BD5F49B-A8BD-4FB4-A134-B2D682C4D935}"/>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6172" name="Text Box 6">
          <a:extLst>
            <a:ext uri="{FF2B5EF4-FFF2-40B4-BE49-F238E27FC236}">
              <a16:creationId xmlns:a16="http://schemas.microsoft.com/office/drawing/2014/main" id="{54A3888D-831A-46A9-882F-B2F3AE0A0663}"/>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6173" name="Text Box 6">
          <a:extLst>
            <a:ext uri="{FF2B5EF4-FFF2-40B4-BE49-F238E27FC236}">
              <a16:creationId xmlns:a16="http://schemas.microsoft.com/office/drawing/2014/main" id="{16FDB89A-0E87-40FB-98DD-CD9EC2F19E10}"/>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6174" name="Text Box 4">
          <a:extLst>
            <a:ext uri="{FF2B5EF4-FFF2-40B4-BE49-F238E27FC236}">
              <a16:creationId xmlns:a16="http://schemas.microsoft.com/office/drawing/2014/main" id="{0DAC732A-11F5-4537-8427-8CF9945A372A}"/>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6175" name="Text Box 6">
          <a:extLst>
            <a:ext uri="{FF2B5EF4-FFF2-40B4-BE49-F238E27FC236}">
              <a16:creationId xmlns:a16="http://schemas.microsoft.com/office/drawing/2014/main" id="{68231034-98C7-4325-B68D-DE2D432974A6}"/>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6176" name="Text Box 4">
          <a:extLst>
            <a:ext uri="{FF2B5EF4-FFF2-40B4-BE49-F238E27FC236}">
              <a16:creationId xmlns:a16="http://schemas.microsoft.com/office/drawing/2014/main" id="{64B0278B-C264-447B-94CB-D4BF3AE5384E}"/>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6177" name="Text Box 6">
          <a:extLst>
            <a:ext uri="{FF2B5EF4-FFF2-40B4-BE49-F238E27FC236}">
              <a16:creationId xmlns:a16="http://schemas.microsoft.com/office/drawing/2014/main" id="{12F7E992-743D-4688-AE1D-1773B483EAAE}"/>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6178" name="Text Box 6">
          <a:extLst>
            <a:ext uri="{FF2B5EF4-FFF2-40B4-BE49-F238E27FC236}">
              <a16:creationId xmlns:a16="http://schemas.microsoft.com/office/drawing/2014/main" id="{83BA911C-654D-443F-9254-C35C8C012E5A}"/>
            </a:ext>
          </a:extLst>
        </xdr:cNvPr>
        <xdr:cNvSpPr txBox="1">
          <a:spLocks noChangeArrowheads="1"/>
        </xdr:cNvSpPr>
      </xdr:nvSpPr>
      <xdr:spPr bwMode="auto">
        <a:xfrm>
          <a:off x="260032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6179" name="Text Box 4">
          <a:extLst>
            <a:ext uri="{FF2B5EF4-FFF2-40B4-BE49-F238E27FC236}">
              <a16:creationId xmlns:a16="http://schemas.microsoft.com/office/drawing/2014/main" id="{01811C2E-1804-430E-A4BC-92B6494333A5}"/>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6180" name="Text Box 6">
          <a:extLst>
            <a:ext uri="{FF2B5EF4-FFF2-40B4-BE49-F238E27FC236}">
              <a16:creationId xmlns:a16="http://schemas.microsoft.com/office/drawing/2014/main" id="{A1E69D71-B6D2-4691-8B90-50CA26D4FB95}"/>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6181" name="Text Box 4">
          <a:extLst>
            <a:ext uri="{FF2B5EF4-FFF2-40B4-BE49-F238E27FC236}">
              <a16:creationId xmlns:a16="http://schemas.microsoft.com/office/drawing/2014/main" id="{497F9210-7B16-4792-BC75-F7471624A2D6}"/>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6182" name="Text Box 6">
          <a:extLst>
            <a:ext uri="{FF2B5EF4-FFF2-40B4-BE49-F238E27FC236}">
              <a16:creationId xmlns:a16="http://schemas.microsoft.com/office/drawing/2014/main" id="{FE00BF40-D64A-4D74-BADE-2CB926E4AE9D}"/>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6183" name="Text Box 4">
          <a:extLst>
            <a:ext uri="{FF2B5EF4-FFF2-40B4-BE49-F238E27FC236}">
              <a16:creationId xmlns:a16="http://schemas.microsoft.com/office/drawing/2014/main" id="{C951719B-06E0-4D49-86E7-EEC4DBB12B50}"/>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6184" name="Text Box 4">
          <a:extLst>
            <a:ext uri="{FF2B5EF4-FFF2-40B4-BE49-F238E27FC236}">
              <a16:creationId xmlns:a16="http://schemas.microsoft.com/office/drawing/2014/main" id="{7C93857A-825B-4859-A523-4924127E9B32}"/>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6185" name="Text Box 6">
          <a:extLst>
            <a:ext uri="{FF2B5EF4-FFF2-40B4-BE49-F238E27FC236}">
              <a16:creationId xmlns:a16="http://schemas.microsoft.com/office/drawing/2014/main" id="{73AA636A-6B5C-4E18-9344-C1AA566EA1B8}"/>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6186" name="Text Box 6">
          <a:extLst>
            <a:ext uri="{FF2B5EF4-FFF2-40B4-BE49-F238E27FC236}">
              <a16:creationId xmlns:a16="http://schemas.microsoft.com/office/drawing/2014/main" id="{7289B285-D4D2-4264-9710-EA1C88F90B16}"/>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6187" name="Text Box 4">
          <a:extLst>
            <a:ext uri="{FF2B5EF4-FFF2-40B4-BE49-F238E27FC236}">
              <a16:creationId xmlns:a16="http://schemas.microsoft.com/office/drawing/2014/main" id="{2071D2E7-772E-436B-9E44-83CD909E959D}"/>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6188" name="Text Box 6">
          <a:extLst>
            <a:ext uri="{FF2B5EF4-FFF2-40B4-BE49-F238E27FC236}">
              <a16:creationId xmlns:a16="http://schemas.microsoft.com/office/drawing/2014/main" id="{7603AB3E-AB58-422A-832B-444DC0A77278}"/>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6189" name="Text Box 4">
          <a:extLst>
            <a:ext uri="{FF2B5EF4-FFF2-40B4-BE49-F238E27FC236}">
              <a16:creationId xmlns:a16="http://schemas.microsoft.com/office/drawing/2014/main" id="{3A703ED2-3F49-434C-903C-CEE626FE2FC2}"/>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6190" name="Text Box 6">
          <a:extLst>
            <a:ext uri="{FF2B5EF4-FFF2-40B4-BE49-F238E27FC236}">
              <a16:creationId xmlns:a16="http://schemas.microsoft.com/office/drawing/2014/main" id="{FEC06C86-00B5-4747-A3C1-BD20628A31AD}"/>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317</xdr:row>
      <xdr:rowOff>66675</xdr:rowOff>
    </xdr:from>
    <xdr:ext cx="85725" cy="676836"/>
    <xdr:sp macro="" textlink="">
      <xdr:nvSpPr>
        <xdr:cNvPr id="6191" name="Text Box 4">
          <a:extLst>
            <a:ext uri="{FF2B5EF4-FFF2-40B4-BE49-F238E27FC236}">
              <a16:creationId xmlns:a16="http://schemas.microsoft.com/office/drawing/2014/main" id="{A7C5AEDB-9E8E-4446-AE77-73411209A92D}"/>
            </a:ext>
          </a:extLst>
        </xdr:cNvPr>
        <xdr:cNvSpPr txBox="1">
          <a:spLocks noChangeArrowheads="1"/>
        </xdr:cNvSpPr>
      </xdr:nvSpPr>
      <xdr:spPr bwMode="auto">
        <a:xfrm>
          <a:off x="3276600" y="44500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6192" name="Text Box 6">
          <a:extLst>
            <a:ext uri="{FF2B5EF4-FFF2-40B4-BE49-F238E27FC236}">
              <a16:creationId xmlns:a16="http://schemas.microsoft.com/office/drawing/2014/main" id="{27222E82-9FEE-4210-9C55-737803AF7423}"/>
            </a:ext>
          </a:extLst>
        </xdr:cNvPr>
        <xdr:cNvSpPr txBox="1">
          <a:spLocks noChangeArrowheads="1"/>
        </xdr:cNvSpPr>
      </xdr:nvSpPr>
      <xdr:spPr bwMode="auto">
        <a:xfrm>
          <a:off x="260032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6193" name="Text Box 4">
          <a:extLst>
            <a:ext uri="{FF2B5EF4-FFF2-40B4-BE49-F238E27FC236}">
              <a16:creationId xmlns:a16="http://schemas.microsoft.com/office/drawing/2014/main" id="{8DEBEE60-2900-4F85-BE9C-C7F31A231237}"/>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6194" name="Text Box 6">
          <a:extLst>
            <a:ext uri="{FF2B5EF4-FFF2-40B4-BE49-F238E27FC236}">
              <a16:creationId xmlns:a16="http://schemas.microsoft.com/office/drawing/2014/main" id="{5E9E7025-2B61-4408-A8EE-4595F098361F}"/>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6195" name="Text Box 4">
          <a:extLst>
            <a:ext uri="{FF2B5EF4-FFF2-40B4-BE49-F238E27FC236}">
              <a16:creationId xmlns:a16="http://schemas.microsoft.com/office/drawing/2014/main" id="{A9C0016D-C8C0-4F04-9F51-B81F6F2965C2}"/>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6196" name="Text Box 6">
          <a:extLst>
            <a:ext uri="{FF2B5EF4-FFF2-40B4-BE49-F238E27FC236}">
              <a16:creationId xmlns:a16="http://schemas.microsoft.com/office/drawing/2014/main" id="{F8BEECC5-8AAE-43C4-893D-FAD039430114}"/>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197" name="Text Box 4">
          <a:extLst>
            <a:ext uri="{FF2B5EF4-FFF2-40B4-BE49-F238E27FC236}">
              <a16:creationId xmlns:a16="http://schemas.microsoft.com/office/drawing/2014/main" id="{9869565F-6D6B-4007-BC75-A2914D7B495E}"/>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198" name="Text Box 6">
          <a:extLst>
            <a:ext uri="{FF2B5EF4-FFF2-40B4-BE49-F238E27FC236}">
              <a16:creationId xmlns:a16="http://schemas.microsoft.com/office/drawing/2014/main" id="{5F9BC206-C49B-4FD8-AB68-629CB8C9AB8C}"/>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199" name="Text Box 4">
          <a:extLst>
            <a:ext uri="{FF2B5EF4-FFF2-40B4-BE49-F238E27FC236}">
              <a16:creationId xmlns:a16="http://schemas.microsoft.com/office/drawing/2014/main" id="{0B6BC9F7-FAFD-4FFB-9C20-1159951A3833}"/>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200" name="Text Box 6">
          <a:extLst>
            <a:ext uri="{FF2B5EF4-FFF2-40B4-BE49-F238E27FC236}">
              <a16:creationId xmlns:a16="http://schemas.microsoft.com/office/drawing/2014/main" id="{EAB6F81C-F3ED-4C5C-B5C3-9D8A8760D7C6}"/>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6201" name="Text Box 4">
          <a:extLst>
            <a:ext uri="{FF2B5EF4-FFF2-40B4-BE49-F238E27FC236}">
              <a16:creationId xmlns:a16="http://schemas.microsoft.com/office/drawing/2014/main" id="{40A12037-FBB6-4C9D-B392-5E26BBDF19B9}"/>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6202" name="Text Box 6">
          <a:extLst>
            <a:ext uri="{FF2B5EF4-FFF2-40B4-BE49-F238E27FC236}">
              <a16:creationId xmlns:a16="http://schemas.microsoft.com/office/drawing/2014/main" id="{FA8DC301-3681-4658-B033-A75A5771F140}"/>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03" name="Text Box 6">
          <a:extLst>
            <a:ext uri="{FF2B5EF4-FFF2-40B4-BE49-F238E27FC236}">
              <a16:creationId xmlns:a16="http://schemas.microsoft.com/office/drawing/2014/main" id="{96C8822B-C2A6-4288-BCAC-24683B60D8A5}"/>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6204" name="Text Box 4">
          <a:extLst>
            <a:ext uri="{FF2B5EF4-FFF2-40B4-BE49-F238E27FC236}">
              <a16:creationId xmlns:a16="http://schemas.microsoft.com/office/drawing/2014/main" id="{F4995144-4E97-4932-9004-1FD7CBA2AB4D}"/>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6205" name="Text Box 6">
          <a:extLst>
            <a:ext uri="{FF2B5EF4-FFF2-40B4-BE49-F238E27FC236}">
              <a16:creationId xmlns:a16="http://schemas.microsoft.com/office/drawing/2014/main" id="{285EE0B3-13B3-4BE2-AA82-9678410AAA09}"/>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06" name="Text Box 4">
          <a:extLst>
            <a:ext uri="{FF2B5EF4-FFF2-40B4-BE49-F238E27FC236}">
              <a16:creationId xmlns:a16="http://schemas.microsoft.com/office/drawing/2014/main" id="{6010F528-7EB1-4AA6-AE9D-ED253B88FDE5}"/>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07" name="Text Box 6">
          <a:extLst>
            <a:ext uri="{FF2B5EF4-FFF2-40B4-BE49-F238E27FC236}">
              <a16:creationId xmlns:a16="http://schemas.microsoft.com/office/drawing/2014/main" id="{75887453-87DA-4021-AC46-7E627FB258C5}"/>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6208" name="Text Box 4">
          <a:extLst>
            <a:ext uri="{FF2B5EF4-FFF2-40B4-BE49-F238E27FC236}">
              <a16:creationId xmlns:a16="http://schemas.microsoft.com/office/drawing/2014/main" id="{C27A4B25-D566-453B-ACFA-5EAA97B18E65}"/>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6209" name="Text Box 6">
          <a:extLst>
            <a:ext uri="{FF2B5EF4-FFF2-40B4-BE49-F238E27FC236}">
              <a16:creationId xmlns:a16="http://schemas.microsoft.com/office/drawing/2014/main" id="{70D46A3D-F2A5-47B2-9567-6518590A2F27}"/>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10" name="Text Box 4">
          <a:extLst>
            <a:ext uri="{FF2B5EF4-FFF2-40B4-BE49-F238E27FC236}">
              <a16:creationId xmlns:a16="http://schemas.microsoft.com/office/drawing/2014/main" id="{EBF966CC-C6BE-425D-A637-6BD68B95A456}"/>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11" name="Text Box 6">
          <a:extLst>
            <a:ext uri="{FF2B5EF4-FFF2-40B4-BE49-F238E27FC236}">
              <a16:creationId xmlns:a16="http://schemas.microsoft.com/office/drawing/2014/main" id="{D7D72B6E-862C-4164-9DA9-CDDAF05B79F5}"/>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6212" name="Text Box 4">
          <a:extLst>
            <a:ext uri="{FF2B5EF4-FFF2-40B4-BE49-F238E27FC236}">
              <a16:creationId xmlns:a16="http://schemas.microsoft.com/office/drawing/2014/main" id="{403F64AB-C606-4AE5-A58C-BC1C4661D0B2}"/>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6213" name="Text Box 6">
          <a:extLst>
            <a:ext uri="{FF2B5EF4-FFF2-40B4-BE49-F238E27FC236}">
              <a16:creationId xmlns:a16="http://schemas.microsoft.com/office/drawing/2014/main" id="{0A112F6B-E247-4FA5-995E-943FD2AF8105}"/>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214" name="Text Box 4">
          <a:extLst>
            <a:ext uri="{FF2B5EF4-FFF2-40B4-BE49-F238E27FC236}">
              <a16:creationId xmlns:a16="http://schemas.microsoft.com/office/drawing/2014/main" id="{28C1888D-8D03-4C6C-9E33-28855B3E38F1}"/>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215" name="Text Box 6">
          <a:extLst>
            <a:ext uri="{FF2B5EF4-FFF2-40B4-BE49-F238E27FC236}">
              <a16:creationId xmlns:a16="http://schemas.microsoft.com/office/drawing/2014/main" id="{17630D2C-F6D9-4D99-9072-6B8B52D7E4FB}"/>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6216" name="Text Box 4">
          <a:extLst>
            <a:ext uri="{FF2B5EF4-FFF2-40B4-BE49-F238E27FC236}">
              <a16:creationId xmlns:a16="http://schemas.microsoft.com/office/drawing/2014/main" id="{7E736E64-F25E-4925-B453-71BF9A361C2B}"/>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6217" name="Text Box 6">
          <a:extLst>
            <a:ext uri="{FF2B5EF4-FFF2-40B4-BE49-F238E27FC236}">
              <a16:creationId xmlns:a16="http://schemas.microsoft.com/office/drawing/2014/main" id="{1ED21B49-65A2-49A8-8632-5EB3AFAAA0FE}"/>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18" name="Text Box 4">
          <a:extLst>
            <a:ext uri="{FF2B5EF4-FFF2-40B4-BE49-F238E27FC236}">
              <a16:creationId xmlns:a16="http://schemas.microsoft.com/office/drawing/2014/main" id="{91EF3E30-E515-41BC-9C8A-6B215A3CC018}"/>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19" name="Text Box 6">
          <a:extLst>
            <a:ext uri="{FF2B5EF4-FFF2-40B4-BE49-F238E27FC236}">
              <a16:creationId xmlns:a16="http://schemas.microsoft.com/office/drawing/2014/main" id="{E65F5319-7293-441B-BB1D-40FBECE03B11}"/>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20" name="Text Box 4">
          <a:extLst>
            <a:ext uri="{FF2B5EF4-FFF2-40B4-BE49-F238E27FC236}">
              <a16:creationId xmlns:a16="http://schemas.microsoft.com/office/drawing/2014/main" id="{8AE73E98-AD95-468D-ACEF-F262D602AF58}"/>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21" name="Text Box 6">
          <a:extLst>
            <a:ext uri="{FF2B5EF4-FFF2-40B4-BE49-F238E27FC236}">
              <a16:creationId xmlns:a16="http://schemas.microsoft.com/office/drawing/2014/main" id="{6888953C-5BB0-4288-8F4A-C1C8FF8B758C}"/>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22" name="Text Box 4">
          <a:extLst>
            <a:ext uri="{FF2B5EF4-FFF2-40B4-BE49-F238E27FC236}">
              <a16:creationId xmlns:a16="http://schemas.microsoft.com/office/drawing/2014/main" id="{3AA4B908-DAE4-47AF-80E4-6FF1294C6970}"/>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23" name="Text Box 6">
          <a:extLst>
            <a:ext uri="{FF2B5EF4-FFF2-40B4-BE49-F238E27FC236}">
              <a16:creationId xmlns:a16="http://schemas.microsoft.com/office/drawing/2014/main" id="{7EDBB8F8-0780-47D9-B83E-604ECCB4EE0A}"/>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6224" name="Text Box 4">
          <a:extLst>
            <a:ext uri="{FF2B5EF4-FFF2-40B4-BE49-F238E27FC236}">
              <a16:creationId xmlns:a16="http://schemas.microsoft.com/office/drawing/2014/main" id="{62B2B394-210A-42E7-AD6C-AD64B319F6CE}"/>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6225" name="Text Box 6">
          <a:extLst>
            <a:ext uri="{FF2B5EF4-FFF2-40B4-BE49-F238E27FC236}">
              <a16:creationId xmlns:a16="http://schemas.microsoft.com/office/drawing/2014/main" id="{8FC00F76-1FF9-4C98-9528-C3FCD079B9D4}"/>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26" name="Text Box 4">
          <a:extLst>
            <a:ext uri="{FF2B5EF4-FFF2-40B4-BE49-F238E27FC236}">
              <a16:creationId xmlns:a16="http://schemas.microsoft.com/office/drawing/2014/main" id="{012A73A4-EFFB-49B3-B74B-7CAF6B228F1B}"/>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227" name="Text Box 6">
          <a:extLst>
            <a:ext uri="{FF2B5EF4-FFF2-40B4-BE49-F238E27FC236}">
              <a16:creationId xmlns:a16="http://schemas.microsoft.com/office/drawing/2014/main" id="{3E8D1645-1117-4616-ADCD-75E0195A080F}"/>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6228" name="Text Box 4">
          <a:extLst>
            <a:ext uri="{FF2B5EF4-FFF2-40B4-BE49-F238E27FC236}">
              <a16:creationId xmlns:a16="http://schemas.microsoft.com/office/drawing/2014/main" id="{666E0D1F-3FAD-435D-B372-00665276141A}"/>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6229" name="Text Box 6">
          <a:extLst>
            <a:ext uri="{FF2B5EF4-FFF2-40B4-BE49-F238E27FC236}">
              <a16:creationId xmlns:a16="http://schemas.microsoft.com/office/drawing/2014/main" id="{597F3C9C-0A1B-4388-BD36-5BF4431451E1}"/>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6230" name="Text Box 6">
          <a:extLst>
            <a:ext uri="{FF2B5EF4-FFF2-40B4-BE49-F238E27FC236}">
              <a16:creationId xmlns:a16="http://schemas.microsoft.com/office/drawing/2014/main" id="{483727C4-65D7-4B6E-B12B-7428F8582C64}"/>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6231" name="Text Box 4">
          <a:extLst>
            <a:ext uri="{FF2B5EF4-FFF2-40B4-BE49-F238E27FC236}">
              <a16:creationId xmlns:a16="http://schemas.microsoft.com/office/drawing/2014/main" id="{91C89A80-B93E-44E8-A8D8-340146486231}"/>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6232" name="Text Box 6">
          <a:extLst>
            <a:ext uri="{FF2B5EF4-FFF2-40B4-BE49-F238E27FC236}">
              <a16:creationId xmlns:a16="http://schemas.microsoft.com/office/drawing/2014/main" id="{6B58BA07-B6D5-4CFF-AC81-A7DC582C7BB1}"/>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33" name="Text Box 6">
          <a:extLst>
            <a:ext uri="{FF2B5EF4-FFF2-40B4-BE49-F238E27FC236}">
              <a16:creationId xmlns:a16="http://schemas.microsoft.com/office/drawing/2014/main" id="{E2810F3D-CA8D-47C5-B259-0F6BDBC729F5}"/>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6234" name="Text Box 4">
          <a:extLst>
            <a:ext uri="{FF2B5EF4-FFF2-40B4-BE49-F238E27FC236}">
              <a16:creationId xmlns:a16="http://schemas.microsoft.com/office/drawing/2014/main" id="{F86FB18B-DB65-473B-97E8-3D788DD4FD93}"/>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6235" name="Text Box 6">
          <a:extLst>
            <a:ext uri="{FF2B5EF4-FFF2-40B4-BE49-F238E27FC236}">
              <a16:creationId xmlns:a16="http://schemas.microsoft.com/office/drawing/2014/main" id="{C29D4B58-3B1B-4ECC-95DE-505D6784062A}"/>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36" name="Text Box 4">
          <a:extLst>
            <a:ext uri="{FF2B5EF4-FFF2-40B4-BE49-F238E27FC236}">
              <a16:creationId xmlns:a16="http://schemas.microsoft.com/office/drawing/2014/main" id="{986F6CFD-C264-4E74-9FC9-7C2B571C3104}"/>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37" name="Text Box 6">
          <a:extLst>
            <a:ext uri="{FF2B5EF4-FFF2-40B4-BE49-F238E27FC236}">
              <a16:creationId xmlns:a16="http://schemas.microsoft.com/office/drawing/2014/main" id="{EA0D7D41-BA96-4359-8385-7D7F6D0DE21B}"/>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6238" name="Text Box 4">
          <a:extLst>
            <a:ext uri="{FF2B5EF4-FFF2-40B4-BE49-F238E27FC236}">
              <a16:creationId xmlns:a16="http://schemas.microsoft.com/office/drawing/2014/main" id="{D1296F35-16CA-478A-B559-7E2038C9D189}"/>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6239" name="Text Box 6">
          <a:extLst>
            <a:ext uri="{FF2B5EF4-FFF2-40B4-BE49-F238E27FC236}">
              <a16:creationId xmlns:a16="http://schemas.microsoft.com/office/drawing/2014/main" id="{1DCD9049-CAD5-4A32-BBDC-55E54E8B1158}"/>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40" name="Text Box 4">
          <a:extLst>
            <a:ext uri="{FF2B5EF4-FFF2-40B4-BE49-F238E27FC236}">
              <a16:creationId xmlns:a16="http://schemas.microsoft.com/office/drawing/2014/main" id="{D6B01A90-D6B9-49B8-B23C-100D1911C14A}"/>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41" name="Text Box 6">
          <a:extLst>
            <a:ext uri="{FF2B5EF4-FFF2-40B4-BE49-F238E27FC236}">
              <a16:creationId xmlns:a16="http://schemas.microsoft.com/office/drawing/2014/main" id="{80B173C8-172F-4EB8-A1FB-DEAFA642409B}"/>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6242" name="Text Box 4">
          <a:extLst>
            <a:ext uri="{FF2B5EF4-FFF2-40B4-BE49-F238E27FC236}">
              <a16:creationId xmlns:a16="http://schemas.microsoft.com/office/drawing/2014/main" id="{4C2934B3-0238-481A-B724-C9FA1426CF68}"/>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6243" name="Text Box 6">
          <a:extLst>
            <a:ext uri="{FF2B5EF4-FFF2-40B4-BE49-F238E27FC236}">
              <a16:creationId xmlns:a16="http://schemas.microsoft.com/office/drawing/2014/main" id="{F907954F-2512-4603-ABC6-851FDC8D330F}"/>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6244" name="Text Box 4">
          <a:extLst>
            <a:ext uri="{FF2B5EF4-FFF2-40B4-BE49-F238E27FC236}">
              <a16:creationId xmlns:a16="http://schemas.microsoft.com/office/drawing/2014/main" id="{F8050E73-FF54-4DC6-84BE-856F4E22AD9D}"/>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6245" name="Text Box 4">
          <a:extLst>
            <a:ext uri="{FF2B5EF4-FFF2-40B4-BE49-F238E27FC236}">
              <a16:creationId xmlns:a16="http://schemas.microsoft.com/office/drawing/2014/main" id="{74A7592D-E6B2-488B-AC91-2BFBE2D3D725}"/>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6246" name="Text Box 6">
          <a:extLst>
            <a:ext uri="{FF2B5EF4-FFF2-40B4-BE49-F238E27FC236}">
              <a16:creationId xmlns:a16="http://schemas.microsoft.com/office/drawing/2014/main" id="{5C6A74A4-30F6-4ECA-8E54-DB2E295FF82C}"/>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6247" name="Text Box 6">
          <a:extLst>
            <a:ext uri="{FF2B5EF4-FFF2-40B4-BE49-F238E27FC236}">
              <a16:creationId xmlns:a16="http://schemas.microsoft.com/office/drawing/2014/main" id="{0A64DBC9-DA98-45FA-BE94-35D94DF7663F}"/>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6248" name="Text Box 4">
          <a:extLst>
            <a:ext uri="{FF2B5EF4-FFF2-40B4-BE49-F238E27FC236}">
              <a16:creationId xmlns:a16="http://schemas.microsoft.com/office/drawing/2014/main" id="{1F967F92-9263-4E07-9C22-3AE0B386E3E5}"/>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6249" name="Text Box 6">
          <a:extLst>
            <a:ext uri="{FF2B5EF4-FFF2-40B4-BE49-F238E27FC236}">
              <a16:creationId xmlns:a16="http://schemas.microsoft.com/office/drawing/2014/main" id="{7DCF1CD4-DB0E-41FC-AF0C-D25A17F803A0}"/>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6250" name="Text Box 4">
          <a:extLst>
            <a:ext uri="{FF2B5EF4-FFF2-40B4-BE49-F238E27FC236}">
              <a16:creationId xmlns:a16="http://schemas.microsoft.com/office/drawing/2014/main" id="{368136B5-7046-4AF0-B3C1-ED2871731958}"/>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6251" name="Text Box 6">
          <a:extLst>
            <a:ext uri="{FF2B5EF4-FFF2-40B4-BE49-F238E27FC236}">
              <a16:creationId xmlns:a16="http://schemas.microsoft.com/office/drawing/2014/main" id="{535338AE-54A1-474D-AF6A-0D931DDAE1CA}"/>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6252" name="Text Box 4">
          <a:extLst>
            <a:ext uri="{FF2B5EF4-FFF2-40B4-BE49-F238E27FC236}">
              <a16:creationId xmlns:a16="http://schemas.microsoft.com/office/drawing/2014/main" id="{AB78EB8A-BC1A-45C5-9DC1-5BEF5D935C49}"/>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6253" name="Text Box 6">
          <a:extLst>
            <a:ext uri="{FF2B5EF4-FFF2-40B4-BE49-F238E27FC236}">
              <a16:creationId xmlns:a16="http://schemas.microsoft.com/office/drawing/2014/main" id="{7D82C380-ED1E-4108-93B5-B75835B5140F}"/>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6254" name="Text Box 4">
          <a:extLst>
            <a:ext uri="{FF2B5EF4-FFF2-40B4-BE49-F238E27FC236}">
              <a16:creationId xmlns:a16="http://schemas.microsoft.com/office/drawing/2014/main" id="{BAB8D679-7DBC-4839-BAC7-A6129D495C4A}"/>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6255" name="Text Box 6">
          <a:extLst>
            <a:ext uri="{FF2B5EF4-FFF2-40B4-BE49-F238E27FC236}">
              <a16:creationId xmlns:a16="http://schemas.microsoft.com/office/drawing/2014/main" id="{EADE4C01-A74C-42AF-9478-3B6869CE15B1}"/>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6256" name="Text Box 4">
          <a:extLst>
            <a:ext uri="{FF2B5EF4-FFF2-40B4-BE49-F238E27FC236}">
              <a16:creationId xmlns:a16="http://schemas.microsoft.com/office/drawing/2014/main" id="{7B2E0DEA-C098-458F-8B0A-AFC47E9F7A10}"/>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6257" name="Text Box 6">
          <a:extLst>
            <a:ext uri="{FF2B5EF4-FFF2-40B4-BE49-F238E27FC236}">
              <a16:creationId xmlns:a16="http://schemas.microsoft.com/office/drawing/2014/main" id="{60F5E644-DF7D-403B-8B64-08EAFC83F1A9}"/>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258" name="Text Box 4">
          <a:extLst>
            <a:ext uri="{FF2B5EF4-FFF2-40B4-BE49-F238E27FC236}">
              <a16:creationId xmlns:a16="http://schemas.microsoft.com/office/drawing/2014/main" id="{8D6DE129-3C31-48C7-9743-7DD2771E6E52}"/>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259" name="Text Box 6">
          <a:extLst>
            <a:ext uri="{FF2B5EF4-FFF2-40B4-BE49-F238E27FC236}">
              <a16:creationId xmlns:a16="http://schemas.microsoft.com/office/drawing/2014/main" id="{51D1A786-4B71-4C90-BD01-496E6283AB8F}"/>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260" name="Text Box 4">
          <a:extLst>
            <a:ext uri="{FF2B5EF4-FFF2-40B4-BE49-F238E27FC236}">
              <a16:creationId xmlns:a16="http://schemas.microsoft.com/office/drawing/2014/main" id="{6E0BD2D5-3DC0-48FC-A048-946E9C8CC9C9}"/>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261" name="Text Box 6">
          <a:extLst>
            <a:ext uri="{FF2B5EF4-FFF2-40B4-BE49-F238E27FC236}">
              <a16:creationId xmlns:a16="http://schemas.microsoft.com/office/drawing/2014/main" id="{2792610C-6CF8-4217-8AC0-C2C9D346FE8B}"/>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6262" name="Text Box 4">
          <a:extLst>
            <a:ext uri="{FF2B5EF4-FFF2-40B4-BE49-F238E27FC236}">
              <a16:creationId xmlns:a16="http://schemas.microsoft.com/office/drawing/2014/main" id="{97BFEF5F-DADF-47AC-B4B5-DB901FD89419}"/>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6263" name="Text Box 6">
          <a:extLst>
            <a:ext uri="{FF2B5EF4-FFF2-40B4-BE49-F238E27FC236}">
              <a16:creationId xmlns:a16="http://schemas.microsoft.com/office/drawing/2014/main" id="{51F51DAF-6603-4989-ABD2-12FF8CE1567A}"/>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64" name="Text Box 6">
          <a:extLst>
            <a:ext uri="{FF2B5EF4-FFF2-40B4-BE49-F238E27FC236}">
              <a16:creationId xmlns:a16="http://schemas.microsoft.com/office/drawing/2014/main" id="{6A82E17C-9B65-4B14-B6B9-8E5EB2485B7F}"/>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6265" name="Text Box 4">
          <a:extLst>
            <a:ext uri="{FF2B5EF4-FFF2-40B4-BE49-F238E27FC236}">
              <a16:creationId xmlns:a16="http://schemas.microsoft.com/office/drawing/2014/main" id="{97711287-B59F-41B1-AD21-3F5AC5BED05C}"/>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6266" name="Text Box 6">
          <a:extLst>
            <a:ext uri="{FF2B5EF4-FFF2-40B4-BE49-F238E27FC236}">
              <a16:creationId xmlns:a16="http://schemas.microsoft.com/office/drawing/2014/main" id="{DBED4D20-1DB4-44AB-95B0-DEA2A6B0E6E5}"/>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67" name="Text Box 4">
          <a:extLst>
            <a:ext uri="{FF2B5EF4-FFF2-40B4-BE49-F238E27FC236}">
              <a16:creationId xmlns:a16="http://schemas.microsoft.com/office/drawing/2014/main" id="{A49AE45D-C06C-448E-A40B-722CE93C8CF9}"/>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68" name="Text Box 6">
          <a:extLst>
            <a:ext uri="{FF2B5EF4-FFF2-40B4-BE49-F238E27FC236}">
              <a16:creationId xmlns:a16="http://schemas.microsoft.com/office/drawing/2014/main" id="{FB6BCA54-07BE-4E14-A1E3-AD17E8B795D3}"/>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6269" name="Text Box 4">
          <a:extLst>
            <a:ext uri="{FF2B5EF4-FFF2-40B4-BE49-F238E27FC236}">
              <a16:creationId xmlns:a16="http://schemas.microsoft.com/office/drawing/2014/main" id="{43AC648E-B672-4745-BF08-5A0545E98214}"/>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6270" name="Text Box 6">
          <a:extLst>
            <a:ext uri="{FF2B5EF4-FFF2-40B4-BE49-F238E27FC236}">
              <a16:creationId xmlns:a16="http://schemas.microsoft.com/office/drawing/2014/main" id="{5D84EFFE-34C2-4538-B77A-4BC1DF2FAC0A}"/>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71" name="Text Box 4">
          <a:extLst>
            <a:ext uri="{FF2B5EF4-FFF2-40B4-BE49-F238E27FC236}">
              <a16:creationId xmlns:a16="http://schemas.microsoft.com/office/drawing/2014/main" id="{82383796-F4EB-4061-B044-50675EC1714A}"/>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6272" name="Text Box 6">
          <a:extLst>
            <a:ext uri="{FF2B5EF4-FFF2-40B4-BE49-F238E27FC236}">
              <a16:creationId xmlns:a16="http://schemas.microsoft.com/office/drawing/2014/main" id="{A72D5DF9-E4E1-4BC6-BAC9-220048FF4DCF}"/>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6273" name="Text Box 4">
          <a:extLst>
            <a:ext uri="{FF2B5EF4-FFF2-40B4-BE49-F238E27FC236}">
              <a16:creationId xmlns:a16="http://schemas.microsoft.com/office/drawing/2014/main" id="{6FA0CB94-791F-49E6-AFE6-CB48BA022C47}"/>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6274" name="Text Box 6">
          <a:extLst>
            <a:ext uri="{FF2B5EF4-FFF2-40B4-BE49-F238E27FC236}">
              <a16:creationId xmlns:a16="http://schemas.microsoft.com/office/drawing/2014/main" id="{4EA0A47B-A660-4041-AE3F-FB98062F377B}"/>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275" name="Text Box 4">
          <a:extLst>
            <a:ext uri="{FF2B5EF4-FFF2-40B4-BE49-F238E27FC236}">
              <a16:creationId xmlns:a16="http://schemas.microsoft.com/office/drawing/2014/main" id="{DED9F3C9-EA69-480B-8ABD-21880B231521}"/>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6276" name="Text Box 6">
          <a:extLst>
            <a:ext uri="{FF2B5EF4-FFF2-40B4-BE49-F238E27FC236}">
              <a16:creationId xmlns:a16="http://schemas.microsoft.com/office/drawing/2014/main" id="{35034593-8BA7-4DBB-99C4-727EC20B6303}"/>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6277" name="Text Box 4">
          <a:extLst>
            <a:ext uri="{FF2B5EF4-FFF2-40B4-BE49-F238E27FC236}">
              <a16:creationId xmlns:a16="http://schemas.microsoft.com/office/drawing/2014/main" id="{A3B2252A-15BE-417A-A2C1-A9FB986C32CC}"/>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6278" name="Text Box 4">
          <a:extLst>
            <a:ext uri="{FF2B5EF4-FFF2-40B4-BE49-F238E27FC236}">
              <a16:creationId xmlns:a16="http://schemas.microsoft.com/office/drawing/2014/main" id="{C4BC0511-FEBC-45A8-8EAB-5D23C4E905CE}"/>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6279" name="Text Box 6">
          <a:extLst>
            <a:ext uri="{FF2B5EF4-FFF2-40B4-BE49-F238E27FC236}">
              <a16:creationId xmlns:a16="http://schemas.microsoft.com/office/drawing/2014/main" id="{BE587D0A-6983-49F9-AB45-B585318CEE12}"/>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311</xdr:row>
      <xdr:rowOff>47625</xdr:rowOff>
    </xdr:from>
    <xdr:ext cx="85725" cy="819150"/>
    <xdr:sp macro="" textlink="">
      <xdr:nvSpPr>
        <xdr:cNvPr id="6280" name="Text Box 4">
          <a:extLst>
            <a:ext uri="{FF2B5EF4-FFF2-40B4-BE49-F238E27FC236}">
              <a16:creationId xmlns:a16="http://schemas.microsoft.com/office/drawing/2014/main" id="{9ACFB63B-1A77-414F-B761-D29C5930FC6A}"/>
            </a:ext>
          </a:extLst>
        </xdr:cNvPr>
        <xdr:cNvSpPr txBox="1">
          <a:spLocks noChangeArrowheads="1"/>
        </xdr:cNvSpPr>
      </xdr:nvSpPr>
      <xdr:spPr bwMode="auto">
        <a:xfrm>
          <a:off x="1800225" y="42872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6281" name="Text Box 6">
          <a:extLst>
            <a:ext uri="{FF2B5EF4-FFF2-40B4-BE49-F238E27FC236}">
              <a16:creationId xmlns:a16="http://schemas.microsoft.com/office/drawing/2014/main" id="{C4331A1B-3682-4304-96D5-EB3D8EE662D5}"/>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82" name="Text Box 6">
          <a:extLst>
            <a:ext uri="{FF2B5EF4-FFF2-40B4-BE49-F238E27FC236}">
              <a16:creationId xmlns:a16="http://schemas.microsoft.com/office/drawing/2014/main" id="{4BBD8C21-F9DB-467B-BF8A-E3B3C2DAC098}"/>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6283" name="Text Box 4">
          <a:extLst>
            <a:ext uri="{FF2B5EF4-FFF2-40B4-BE49-F238E27FC236}">
              <a16:creationId xmlns:a16="http://schemas.microsoft.com/office/drawing/2014/main" id="{680E29F1-F2D4-42C7-94B7-D71F692EB7E3}"/>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6284" name="Text Box 6">
          <a:extLst>
            <a:ext uri="{FF2B5EF4-FFF2-40B4-BE49-F238E27FC236}">
              <a16:creationId xmlns:a16="http://schemas.microsoft.com/office/drawing/2014/main" id="{34ECC7CA-1438-4ABC-ABE5-3A987E3C22C0}"/>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85" name="Text Box 4">
          <a:extLst>
            <a:ext uri="{FF2B5EF4-FFF2-40B4-BE49-F238E27FC236}">
              <a16:creationId xmlns:a16="http://schemas.microsoft.com/office/drawing/2014/main" id="{5AB460EE-02C2-481A-B21A-3F479C75D4C7}"/>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86" name="Text Box 6">
          <a:extLst>
            <a:ext uri="{FF2B5EF4-FFF2-40B4-BE49-F238E27FC236}">
              <a16:creationId xmlns:a16="http://schemas.microsoft.com/office/drawing/2014/main" id="{B137F3A2-914A-43E9-95CA-ACC97E0AFD39}"/>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6287" name="Text Box 4">
          <a:extLst>
            <a:ext uri="{FF2B5EF4-FFF2-40B4-BE49-F238E27FC236}">
              <a16:creationId xmlns:a16="http://schemas.microsoft.com/office/drawing/2014/main" id="{2E63306C-AF36-49C5-A976-3DC079A7FB1D}"/>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6288" name="Text Box 6">
          <a:extLst>
            <a:ext uri="{FF2B5EF4-FFF2-40B4-BE49-F238E27FC236}">
              <a16:creationId xmlns:a16="http://schemas.microsoft.com/office/drawing/2014/main" id="{289C80EF-319D-4578-96D3-F5BCB937FCA8}"/>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6289" name="Text Box 4">
          <a:extLst>
            <a:ext uri="{FF2B5EF4-FFF2-40B4-BE49-F238E27FC236}">
              <a16:creationId xmlns:a16="http://schemas.microsoft.com/office/drawing/2014/main" id="{7215CF3C-FA6D-47D7-94A7-A20837B07ACF}"/>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311</xdr:row>
      <xdr:rowOff>0</xdr:rowOff>
    </xdr:from>
    <xdr:ext cx="85725" cy="676274"/>
    <xdr:sp macro="" textlink="">
      <xdr:nvSpPr>
        <xdr:cNvPr id="6290" name="Text Box 6">
          <a:extLst>
            <a:ext uri="{FF2B5EF4-FFF2-40B4-BE49-F238E27FC236}">
              <a16:creationId xmlns:a16="http://schemas.microsoft.com/office/drawing/2014/main" id="{75A600EA-A018-4107-AB46-BE88593A6753}"/>
            </a:ext>
          </a:extLst>
        </xdr:cNvPr>
        <xdr:cNvSpPr txBox="1">
          <a:spLocks noChangeArrowheads="1"/>
        </xdr:cNvSpPr>
      </xdr:nvSpPr>
      <xdr:spPr bwMode="auto">
        <a:xfrm>
          <a:off x="21240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291" name="Text Box 4">
          <a:extLst>
            <a:ext uri="{FF2B5EF4-FFF2-40B4-BE49-F238E27FC236}">
              <a16:creationId xmlns:a16="http://schemas.microsoft.com/office/drawing/2014/main" id="{F5E604E2-48C2-40E9-96F0-301356C96CA2}"/>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292" name="Text Box 6">
          <a:extLst>
            <a:ext uri="{FF2B5EF4-FFF2-40B4-BE49-F238E27FC236}">
              <a16:creationId xmlns:a16="http://schemas.microsoft.com/office/drawing/2014/main" id="{10C9AE15-2C54-410B-A884-CC0D8703DE5B}"/>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316</xdr:row>
      <xdr:rowOff>47625</xdr:rowOff>
    </xdr:from>
    <xdr:ext cx="85725" cy="819150"/>
    <xdr:sp macro="" textlink="">
      <xdr:nvSpPr>
        <xdr:cNvPr id="6293" name="Text Box 4">
          <a:extLst>
            <a:ext uri="{FF2B5EF4-FFF2-40B4-BE49-F238E27FC236}">
              <a16:creationId xmlns:a16="http://schemas.microsoft.com/office/drawing/2014/main" id="{5E39B6F3-DD96-41D0-B284-2CA5F74AC2A6}"/>
            </a:ext>
          </a:extLst>
        </xdr:cNvPr>
        <xdr:cNvSpPr txBox="1">
          <a:spLocks noChangeArrowheads="1"/>
        </xdr:cNvSpPr>
      </xdr:nvSpPr>
      <xdr:spPr bwMode="auto">
        <a:xfrm>
          <a:off x="1800225" y="442817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9150"/>
    <xdr:sp macro="" textlink="">
      <xdr:nvSpPr>
        <xdr:cNvPr id="6294" name="Text Box 6">
          <a:extLst>
            <a:ext uri="{FF2B5EF4-FFF2-40B4-BE49-F238E27FC236}">
              <a16:creationId xmlns:a16="http://schemas.microsoft.com/office/drawing/2014/main" id="{6F53A398-9B88-405F-8BF1-275F09DC0D60}"/>
            </a:ext>
          </a:extLst>
        </xdr:cNvPr>
        <xdr:cNvSpPr txBox="1">
          <a:spLocks noChangeArrowheads="1"/>
        </xdr:cNvSpPr>
      </xdr:nvSpPr>
      <xdr:spPr bwMode="auto">
        <a:xfrm>
          <a:off x="1209675" y="44234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6295" name="Text Box 6">
          <a:extLst>
            <a:ext uri="{FF2B5EF4-FFF2-40B4-BE49-F238E27FC236}">
              <a16:creationId xmlns:a16="http://schemas.microsoft.com/office/drawing/2014/main" id="{2F6182DB-9E9B-48EC-AE90-46F7799EFFF4}"/>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6296" name="Text Box 4">
          <a:extLst>
            <a:ext uri="{FF2B5EF4-FFF2-40B4-BE49-F238E27FC236}">
              <a16:creationId xmlns:a16="http://schemas.microsoft.com/office/drawing/2014/main" id="{586DAAE2-4C10-441A-A827-3892DE2C99D3}"/>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6297" name="Text Box 6">
          <a:extLst>
            <a:ext uri="{FF2B5EF4-FFF2-40B4-BE49-F238E27FC236}">
              <a16:creationId xmlns:a16="http://schemas.microsoft.com/office/drawing/2014/main" id="{43A6A9DB-C5C2-4612-9D34-44CA2CF9A2E8}"/>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6298" name="Text Box 4">
          <a:extLst>
            <a:ext uri="{FF2B5EF4-FFF2-40B4-BE49-F238E27FC236}">
              <a16:creationId xmlns:a16="http://schemas.microsoft.com/office/drawing/2014/main" id="{6013211B-E2C5-42C6-A58A-7A42799A756B}"/>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6299" name="Text Box 6">
          <a:extLst>
            <a:ext uri="{FF2B5EF4-FFF2-40B4-BE49-F238E27FC236}">
              <a16:creationId xmlns:a16="http://schemas.microsoft.com/office/drawing/2014/main" id="{4DA33832-6EB6-482D-BE1E-81A563266FD3}"/>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6300" name="Text Box 4">
          <a:extLst>
            <a:ext uri="{FF2B5EF4-FFF2-40B4-BE49-F238E27FC236}">
              <a16:creationId xmlns:a16="http://schemas.microsoft.com/office/drawing/2014/main" id="{C0C59C4C-C392-4F86-9E6E-9F754B98F27F}"/>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6301" name="Text Box 6">
          <a:extLst>
            <a:ext uri="{FF2B5EF4-FFF2-40B4-BE49-F238E27FC236}">
              <a16:creationId xmlns:a16="http://schemas.microsoft.com/office/drawing/2014/main" id="{50FECF11-731B-473C-9815-CAF80A97A160}"/>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6302" name="Text Box 4">
          <a:extLst>
            <a:ext uri="{FF2B5EF4-FFF2-40B4-BE49-F238E27FC236}">
              <a16:creationId xmlns:a16="http://schemas.microsoft.com/office/drawing/2014/main" id="{E93D63A0-4A55-47B3-A8CE-3FE1C6229E43}"/>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316</xdr:row>
      <xdr:rowOff>0</xdr:rowOff>
    </xdr:from>
    <xdr:ext cx="85725" cy="676274"/>
    <xdr:sp macro="" textlink="">
      <xdr:nvSpPr>
        <xdr:cNvPr id="6303" name="Text Box 6">
          <a:extLst>
            <a:ext uri="{FF2B5EF4-FFF2-40B4-BE49-F238E27FC236}">
              <a16:creationId xmlns:a16="http://schemas.microsoft.com/office/drawing/2014/main" id="{3870690A-D93E-4251-8672-D97F79C55B23}"/>
            </a:ext>
          </a:extLst>
        </xdr:cNvPr>
        <xdr:cNvSpPr txBox="1">
          <a:spLocks noChangeArrowheads="1"/>
        </xdr:cNvSpPr>
      </xdr:nvSpPr>
      <xdr:spPr bwMode="auto">
        <a:xfrm>
          <a:off x="21240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317</xdr:row>
      <xdr:rowOff>85725</xdr:rowOff>
    </xdr:from>
    <xdr:ext cx="85725" cy="676274"/>
    <xdr:sp macro="" textlink="">
      <xdr:nvSpPr>
        <xdr:cNvPr id="6304" name="Text Box 6">
          <a:extLst>
            <a:ext uri="{FF2B5EF4-FFF2-40B4-BE49-F238E27FC236}">
              <a16:creationId xmlns:a16="http://schemas.microsoft.com/office/drawing/2014/main" id="{B8BD3924-86F0-420F-8BD8-A00B3485D46C}"/>
            </a:ext>
          </a:extLst>
        </xdr:cNvPr>
        <xdr:cNvSpPr txBox="1">
          <a:spLocks noChangeArrowheads="1"/>
        </xdr:cNvSpPr>
      </xdr:nvSpPr>
      <xdr:spPr bwMode="auto">
        <a:xfrm>
          <a:off x="2190750" y="44519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6" customWidth="1"/>
    <col min="2" max="2" width="9.42578125" style="126" customWidth="1"/>
    <col min="3" max="3" width="29.42578125" style="137" customWidth="1"/>
    <col min="4" max="16384" width="11.42578125" style="124"/>
  </cols>
  <sheetData>
    <row r="1" spans="1:3" ht="33" customHeight="1">
      <c r="A1" s="123" t="s">
        <v>1021</v>
      </c>
      <c r="B1" s="123" t="s">
        <v>1022</v>
      </c>
      <c r="C1" s="123" t="s">
        <v>1023</v>
      </c>
    </row>
    <row r="2" spans="1:3" ht="16.5" customHeight="1">
      <c r="A2" s="125">
        <v>1</v>
      </c>
      <c r="B2" s="126" t="s">
        <v>344</v>
      </c>
      <c r="C2" s="127" t="s">
        <v>345</v>
      </c>
    </row>
    <row r="3" spans="1:3" ht="16.5" customHeight="1">
      <c r="A3" s="125">
        <v>2</v>
      </c>
      <c r="B3" s="126" t="s">
        <v>346</v>
      </c>
      <c r="C3" s="127" t="s">
        <v>347</v>
      </c>
    </row>
    <row r="4" spans="1:3" ht="29.25" customHeight="1">
      <c r="A4" s="125">
        <v>3</v>
      </c>
      <c r="B4" s="126" t="s">
        <v>348</v>
      </c>
      <c r="C4" s="127" t="s">
        <v>349</v>
      </c>
    </row>
    <row r="5" spans="1:3" ht="16.5" customHeight="1">
      <c r="A5" s="125">
        <v>4</v>
      </c>
      <c r="B5" s="126" t="s">
        <v>350</v>
      </c>
      <c r="C5" s="127" t="s">
        <v>351</v>
      </c>
    </row>
    <row r="6" spans="1:3" ht="29.25" customHeight="1">
      <c r="A6" s="125">
        <v>5</v>
      </c>
      <c r="B6" s="126" t="s">
        <v>352</v>
      </c>
      <c r="C6" s="127" t="s">
        <v>353</v>
      </c>
    </row>
    <row r="7" spans="1:3" ht="29.25" customHeight="1">
      <c r="A7" s="125">
        <v>6</v>
      </c>
      <c r="B7" s="126" t="s">
        <v>354</v>
      </c>
      <c r="C7" s="127" t="s">
        <v>355</v>
      </c>
    </row>
    <row r="8" spans="1:3" ht="29.25" customHeight="1">
      <c r="A8" s="125">
        <v>7</v>
      </c>
      <c r="B8" s="126" t="s">
        <v>832</v>
      </c>
      <c r="C8" s="127" t="s">
        <v>356</v>
      </c>
    </row>
    <row r="9" spans="1:3" ht="29.25" customHeight="1">
      <c r="A9" s="125">
        <v>8</v>
      </c>
      <c r="B9" s="126" t="s">
        <v>357</v>
      </c>
      <c r="C9" s="127" t="s">
        <v>358</v>
      </c>
    </row>
    <row r="10" spans="1:3" ht="29.25" customHeight="1">
      <c r="A10" s="125">
        <v>9</v>
      </c>
      <c r="B10" s="126" t="s">
        <v>359</v>
      </c>
      <c r="C10" s="127" t="s">
        <v>360</v>
      </c>
    </row>
    <row r="11" spans="1:3" ht="29.25" customHeight="1">
      <c r="A11" s="125">
        <v>10</v>
      </c>
      <c r="B11" s="126" t="s">
        <v>361</v>
      </c>
      <c r="C11" s="127" t="s">
        <v>362</v>
      </c>
    </row>
    <row r="12" spans="1:3" ht="28.5" customHeight="1">
      <c r="A12" s="125">
        <v>11</v>
      </c>
      <c r="B12" s="126" t="s">
        <v>833</v>
      </c>
      <c r="C12" s="127" t="s">
        <v>363</v>
      </c>
    </row>
    <row r="13" spans="1:3" ht="29.25" customHeight="1">
      <c r="A13" s="125">
        <v>12</v>
      </c>
      <c r="B13" s="126" t="s">
        <v>364</v>
      </c>
      <c r="C13" s="127" t="s">
        <v>365</v>
      </c>
    </row>
    <row r="14" spans="1:3" ht="29.25" customHeight="1">
      <c r="A14" s="125">
        <v>13</v>
      </c>
      <c r="B14" s="126" t="s">
        <v>366</v>
      </c>
      <c r="C14" s="127" t="s">
        <v>367</v>
      </c>
    </row>
    <row r="15" spans="1:3" ht="29.25" customHeight="1">
      <c r="A15" s="125">
        <v>14</v>
      </c>
      <c r="B15" s="126" t="s">
        <v>368</v>
      </c>
      <c r="C15" s="127" t="s">
        <v>369</v>
      </c>
    </row>
    <row r="16" spans="1:3" ht="39.75" customHeight="1">
      <c r="A16" s="125">
        <v>15</v>
      </c>
      <c r="B16" s="126" t="s">
        <v>370</v>
      </c>
      <c r="C16" s="127" t="s">
        <v>371</v>
      </c>
    </row>
    <row r="17" spans="1:3" ht="29.25" customHeight="1">
      <c r="A17" s="125">
        <v>16</v>
      </c>
      <c r="B17" s="126" t="s">
        <v>372</v>
      </c>
      <c r="C17" s="127" t="s">
        <v>373</v>
      </c>
    </row>
    <row r="18" spans="1:3" ht="29.25" customHeight="1">
      <c r="A18" s="125">
        <v>17</v>
      </c>
      <c r="B18" s="126" t="s">
        <v>374</v>
      </c>
      <c r="C18" s="127" t="s">
        <v>375</v>
      </c>
    </row>
    <row r="19" spans="1:3" ht="29.25" customHeight="1">
      <c r="A19" s="125">
        <v>18</v>
      </c>
      <c r="B19" s="126" t="s">
        <v>376</v>
      </c>
      <c r="C19" s="127" t="s">
        <v>377</v>
      </c>
    </row>
    <row r="20" spans="1:3" ht="29.25" customHeight="1">
      <c r="A20" s="125">
        <v>19</v>
      </c>
      <c r="B20" s="126" t="s">
        <v>378</v>
      </c>
      <c r="C20" s="127" t="s">
        <v>379</v>
      </c>
    </row>
    <row r="21" spans="1:3" ht="29.25" customHeight="1">
      <c r="A21" s="125">
        <v>20</v>
      </c>
      <c r="B21" s="126" t="s">
        <v>380</v>
      </c>
      <c r="C21" s="127" t="s">
        <v>381</v>
      </c>
    </row>
    <row r="22" spans="1:3" ht="29.25" customHeight="1">
      <c r="A22" s="125">
        <v>21</v>
      </c>
      <c r="B22" s="126" t="s">
        <v>382</v>
      </c>
      <c r="C22" s="127" t="s">
        <v>383</v>
      </c>
    </row>
    <row r="23" spans="1:3" ht="29.25" customHeight="1">
      <c r="A23" s="125">
        <v>22</v>
      </c>
      <c r="B23" s="126" t="s">
        <v>834</v>
      </c>
      <c r="C23" s="127" t="s">
        <v>384</v>
      </c>
    </row>
    <row r="24" spans="1:3" ht="16.5" customHeight="1">
      <c r="A24" s="125">
        <v>23</v>
      </c>
      <c r="B24" s="126" t="s">
        <v>385</v>
      </c>
      <c r="C24" s="127" t="s">
        <v>386</v>
      </c>
    </row>
    <row r="25" spans="1:3" ht="16.5" customHeight="1">
      <c r="A25" s="125">
        <v>24</v>
      </c>
      <c r="B25" s="126" t="s">
        <v>387</v>
      </c>
      <c r="C25" s="127" t="s">
        <v>388</v>
      </c>
    </row>
    <row r="26" spans="1:3" ht="16.5" customHeight="1">
      <c r="A26" s="125">
        <v>25</v>
      </c>
      <c r="B26" s="126" t="s">
        <v>389</v>
      </c>
      <c r="C26" s="127" t="s">
        <v>390</v>
      </c>
    </row>
    <row r="27" spans="1:3" ht="16.5" customHeight="1">
      <c r="A27" s="125">
        <v>26</v>
      </c>
      <c r="B27" s="126" t="s">
        <v>391</v>
      </c>
      <c r="C27" s="127" t="s">
        <v>392</v>
      </c>
    </row>
    <row r="28" spans="1:3" ht="16.5" customHeight="1">
      <c r="A28" s="125">
        <v>27</v>
      </c>
      <c r="B28" s="126" t="s">
        <v>393</v>
      </c>
      <c r="C28" s="127" t="s">
        <v>394</v>
      </c>
    </row>
    <row r="29" spans="1:3" ht="16.5" customHeight="1">
      <c r="A29" s="125">
        <v>28</v>
      </c>
      <c r="B29" s="126" t="s">
        <v>395</v>
      </c>
      <c r="C29" s="127" t="s">
        <v>396</v>
      </c>
    </row>
    <row r="30" spans="1:3" ht="16.5" customHeight="1">
      <c r="A30" s="125">
        <v>29</v>
      </c>
      <c r="B30" s="126" t="s">
        <v>397</v>
      </c>
      <c r="C30" s="127" t="s">
        <v>398</v>
      </c>
    </row>
    <row r="31" spans="1:3" ht="16.5" customHeight="1">
      <c r="A31" s="125">
        <v>30</v>
      </c>
      <c r="B31" s="126" t="s">
        <v>399</v>
      </c>
      <c r="C31" s="127" t="s">
        <v>400</v>
      </c>
    </row>
    <row r="32" spans="1:3" ht="16.5" customHeight="1">
      <c r="A32" s="125">
        <v>31</v>
      </c>
      <c r="B32" s="126" t="s">
        <v>401</v>
      </c>
      <c r="C32" s="127" t="s">
        <v>402</v>
      </c>
    </row>
    <row r="33" spans="1:3" ht="16.5" customHeight="1">
      <c r="A33" s="125">
        <v>32</v>
      </c>
      <c r="B33" s="126" t="s">
        <v>403</v>
      </c>
      <c r="C33" s="127" t="s">
        <v>404</v>
      </c>
    </row>
    <row r="34" spans="1:3" ht="16.5" customHeight="1">
      <c r="A34" s="125">
        <v>33</v>
      </c>
      <c r="B34" s="126" t="s">
        <v>405</v>
      </c>
      <c r="C34" s="127" t="s">
        <v>406</v>
      </c>
    </row>
    <row r="35" spans="1:3" ht="16.5" customHeight="1">
      <c r="A35" s="125">
        <v>34</v>
      </c>
      <c r="B35" s="126" t="s">
        <v>835</v>
      </c>
      <c r="C35" s="127" t="s">
        <v>407</v>
      </c>
    </row>
    <row r="36" spans="1:3" ht="16.5" customHeight="1">
      <c r="A36" s="125">
        <v>35</v>
      </c>
      <c r="B36" s="126" t="s">
        <v>408</v>
      </c>
      <c r="C36" s="127" t="s">
        <v>409</v>
      </c>
    </row>
    <row r="37" spans="1:3" ht="16.5" customHeight="1">
      <c r="A37" s="125">
        <v>36</v>
      </c>
      <c r="B37" s="126" t="s">
        <v>410</v>
      </c>
      <c r="C37" s="127" t="s">
        <v>411</v>
      </c>
    </row>
    <row r="38" spans="1:3" ht="29.25" customHeight="1">
      <c r="A38" s="125">
        <v>37</v>
      </c>
      <c r="B38" s="126" t="s">
        <v>412</v>
      </c>
      <c r="C38" s="127" t="s">
        <v>413</v>
      </c>
    </row>
    <row r="39" spans="1:3" ht="29.25" customHeight="1">
      <c r="A39" s="125">
        <v>38</v>
      </c>
      <c r="B39" s="126" t="s">
        <v>414</v>
      </c>
      <c r="C39" s="127" t="s">
        <v>415</v>
      </c>
    </row>
    <row r="40" spans="1:3" ht="29.25" customHeight="1">
      <c r="A40" s="125">
        <v>39</v>
      </c>
      <c r="B40" s="126" t="s">
        <v>416</v>
      </c>
      <c r="C40" s="127" t="s">
        <v>417</v>
      </c>
    </row>
    <row r="41" spans="1:3" ht="29.25" customHeight="1">
      <c r="A41" s="125">
        <v>40</v>
      </c>
      <c r="B41" s="126" t="s">
        <v>418</v>
      </c>
      <c r="C41" s="127" t="s">
        <v>419</v>
      </c>
    </row>
    <row r="42" spans="1:3" ht="29.25" customHeight="1">
      <c r="A42" s="125">
        <v>41</v>
      </c>
      <c r="B42" s="126" t="s">
        <v>420</v>
      </c>
      <c r="C42" s="127" t="s">
        <v>421</v>
      </c>
    </row>
    <row r="43" spans="1:3" ht="29.25" customHeight="1">
      <c r="A43" s="125">
        <v>42</v>
      </c>
      <c r="B43" s="126" t="s">
        <v>422</v>
      </c>
      <c r="C43" s="127" t="s">
        <v>423</v>
      </c>
    </row>
    <row r="44" spans="1:3" ht="16.5" customHeight="1">
      <c r="A44" s="125">
        <v>43</v>
      </c>
      <c r="B44" s="126" t="s">
        <v>424</v>
      </c>
      <c r="C44" s="127" t="s">
        <v>425</v>
      </c>
    </row>
    <row r="45" spans="1:3" ht="16.5" customHeight="1">
      <c r="A45" s="125">
        <v>44</v>
      </c>
      <c r="B45" s="126" t="s">
        <v>426</v>
      </c>
      <c r="C45" s="127" t="s">
        <v>427</v>
      </c>
    </row>
    <row r="46" spans="1:3" ht="29.25" customHeight="1">
      <c r="A46" s="125">
        <v>45</v>
      </c>
      <c r="B46" s="126" t="s">
        <v>428</v>
      </c>
      <c r="C46" s="127" t="s">
        <v>429</v>
      </c>
    </row>
    <row r="47" spans="1:3" ht="29.25" customHeight="1">
      <c r="A47" s="125">
        <v>46</v>
      </c>
      <c r="B47" s="126" t="s">
        <v>430</v>
      </c>
      <c r="C47" s="127" t="s">
        <v>431</v>
      </c>
    </row>
    <row r="48" spans="1:3" ht="16.5" customHeight="1">
      <c r="A48" s="125">
        <v>47</v>
      </c>
      <c r="B48" s="126" t="s">
        <v>432</v>
      </c>
      <c r="C48" s="127" t="s">
        <v>433</v>
      </c>
    </row>
    <row r="49" spans="1:4" ht="29.25" customHeight="1">
      <c r="A49" s="125">
        <v>48</v>
      </c>
      <c r="B49" s="126" t="s">
        <v>434</v>
      </c>
      <c r="C49" s="127" t="s">
        <v>435</v>
      </c>
    </row>
    <row r="50" spans="1:4" ht="29.25" customHeight="1">
      <c r="A50" s="125">
        <v>49</v>
      </c>
      <c r="B50" s="126" t="s">
        <v>436</v>
      </c>
      <c r="C50" s="127" t="s">
        <v>437</v>
      </c>
    </row>
    <row r="51" spans="1:4" ht="29.25" customHeight="1">
      <c r="A51" s="125">
        <v>50</v>
      </c>
      <c r="B51" s="126" t="s">
        <v>438</v>
      </c>
      <c r="C51" s="127" t="s">
        <v>439</v>
      </c>
      <c r="D51" s="124" t="s">
        <v>1024</v>
      </c>
    </row>
    <row r="52" spans="1:4" ht="29.25" customHeight="1">
      <c r="A52" s="125">
        <v>51</v>
      </c>
      <c r="B52" s="126" t="s">
        <v>440</v>
      </c>
      <c r="C52" s="127" t="s">
        <v>441</v>
      </c>
    </row>
    <row r="53" spans="1:4" ht="29.25" customHeight="1">
      <c r="A53" s="125">
        <v>52</v>
      </c>
      <c r="B53" s="126" t="s">
        <v>442</v>
      </c>
      <c r="C53" s="127" t="s">
        <v>443</v>
      </c>
    </row>
    <row r="54" spans="1:4" ht="29.25" customHeight="1">
      <c r="A54" s="125">
        <v>53</v>
      </c>
      <c r="B54" s="126" t="s">
        <v>444</v>
      </c>
      <c r="C54" s="127" t="s">
        <v>445</v>
      </c>
    </row>
    <row r="55" spans="1:4" ht="29.25" customHeight="1">
      <c r="A55" s="125">
        <v>54</v>
      </c>
      <c r="B55" s="126" t="s">
        <v>446</v>
      </c>
      <c r="C55" s="127" t="s">
        <v>447</v>
      </c>
    </row>
    <row r="56" spans="1:4" ht="16.5" customHeight="1">
      <c r="A56" s="125">
        <v>55</v>
      </c>
      <c r="B56" s="126" t="s">
        <v>448</v>
      </c>
      <c r="C56" s="127" t="s">
        <v>449</v>
      </c>
    </row>
    <row r="57" spans="1:4" ht="16.5" customHeight="1">
      <c r="A57" s="125">
        <v>56</v>
      </c>
      <c r="B57" s="126" t="s">
        <v>450</v>
      </c>
      <c r="C57" s="127" t="s">
        <v>451</v>
      </c>
    </row>
    <row r="58" spans="1:4" ht="16.5" customHeight="1">
      <c r="A58" s="125">
        <v>57</v>
      </c>
      <c r="B58" s="126" t="s">
        <v>452</v>
      </c>
      <c r="C58" s="127" t="s">
        <v>453</v>
      </c>
    </row>
    <row r="59" spans="1:4" ht="16.5" customHeight="1">
      <c r="A59" s="125">
        <v>58</v>
      </c>
      <c r="B59" s="126" t="s">
        <v>454</v>
      </c>
      <c r="C59" s="127" t="s">
        <v>455</v>
      </c>
    </row>
    <row r="60" spans="1:4" ht="16.5" customHeight="1">
      <c r="A60" s="125">
        <v>59</v>
      </c>
      <c r="B60" s="126" t="s">
        <v>456</v>
      </c>
      <c r="C60" s="127" t="s">
        <v>457</v>
      </c>
    </row>
    <row r="61" spans="1:4" ht="16.5" customHeight="1">
      <c r="A61" s="125">
        <v>60</v>
      </c>
      <c r="B61" s="126" t="s">
        <v>458</v>
      </c>
      <c r="C61" s="127" t="s">
        <v>459</v>
      </c>
    </row>
    <row r="62" spans="1:4" ht="16.5" customHeight="1">
      <c r="A62" s="125">
        <v>61</v>
      </c>
      <c r="B62" s="126" t="s">
        <v>460</v>
      </c>
      <c r="C62" s="127" t="s">
        <v>461</v>
      </c>
    </row>
    <row r="63" spans="1:4" ht="16.5" customHeight="1">
      <c r="A63" s="125">
        <v>62</v>
      </c>
      <c r="B63" s="126" t="s">
        <v>462</v>
      </c>
      <c r="C63" s="127" t="s">
        <v>463</v>
      </c>
    </row>
    <row r="64" spans="1:4" ht="29.25" customHeight="1">
      <c r="A64" s="125">
        <v>63</v>
      </c>
      <c r="B64" s="126" t="s">
        <v>464</v>
      </c>
      <c r="C64" s="127" t="s">
        <v>465</v>
      </c>
    </row>
    <row r="65" spans="1:3" ht="29.25" customHeight="1">
      <c r="A65" s="125">
        <v>64</v>
      </c>
      <c r="B65" s="126" t="s">
        <v>466</v>
      </c>
      <c r="C65" s="127" t="s">
        <v>467</v>
      </c>
    </row>
    <row r="66" spans="1:3" ht="29.25" customHeight="1">
      <c r="A66" s="125">
        <v>65</v>
      </c>
      <c r="B66" s="126" t="s">
        <v>468</v>
      </c>
      <c r="C66" s="127" t="s">
        <v>469</v>
      </c>
    </row>
    <row r="67" spans="1:3" ht="29.25" customHeight="1">
      <c r="A67" s="125">
        <v>66</v>
      </c>
      <c r="B67" s="126" t="s">
        <v>470</v>
      </c>
      <c r="C67" s="127" t="s">
        <v>471</v>
      </c>
    </row>
    <row r="68" spans="1:3" ht="16.5" customHeight="1">
      <c r="A68" s="125">
        <v>67</v>
      </c>
      <c r="B68" s="126" t="s">
        <v>472</v>
      </c>
      <c r="C68" s="127" t="s">
        <v>473</v>
      </c>
    </row>
    <row r="69" spans="1:3" ht="29.25" customHeight="1">
      <c r="A69" s="125">
        <v>68</v>
      </c>
      <c r="B69" s="126" t="s">
        <v>474</v>
      </c>
      <c r="C69" s="127" t="s">
        <v>475</v>
      </c>
    </row>
    <row r="70" spans="1:3" ht="29.25" customHeight="1">
      <c r="A70" s="125">
        <v>69</v>
      </c>
      <c r="B70" s="126" t="s">
        <v>476</v>
      </c>
      <c r="C70" s="127" t="s">
        <v>477</v>
      </c>
    </row>
    <row r="71" spans="1:3" ht="29.25" customHeight="1">
      <c r="A71" s="125">
        <v>70</v>
      </c>
      <c r="B71" s="126" t="s">
        <v>478</v>
      </c>
      <c r="C71" s="127" t="s">
        <v>479</v>
      </c>
    </row>
    <row r="72" spans="1:3" ht="29.25" customHeight="1">
      <c r="A72" s="125">
        <v>71</v>
      </c>
      <c r="B72" s="126" t="s">
        <v>480</v>
      </c>
      <c r="C72" s="127" t="s">
        <v>481</v>
      </c>
    </row>
    <row r="73" spans="1:3" ht="29.25" customHeight="1">
      <c r="A73" s="125">
        <v>72</v>
      </c>
      <c r="B73" s="126" t="s">
        <v>482</v>
      </c>
      <c r="C73" s="127" t="s">
        <v>483</v>
      </c>
    </row>
    <row r="74" spans="1:3" ht="29.25" customHeight="1">
      <c r="A74" s="125">
        <v>73</v>
      </c>
      <c r="B74" s="126" t="s">
        <v>484</v>
      </c>
      <c r="C74" s="127" t="s">
        <v>485</v>
      </c>
    </row>
    <row r="75" spans="1:3" ht="29.25" customHeight="1">
      <c r="A75" s="125">
        <v>74</v>
      </c>
      <c r="B75" s="126" t="s">
        <v>486</v>
      </c>
      <c r="C75" s="127" t="s">
        <v>487</v>
      </c>
    </row>
    <row r="76" spans="1:3" ht="29.25" customHeight="1">
      <c r="A76" s="125">
        <v>75</v>
      </c>
      <c r="B76" s="126" t="s">
        <v>488</v>
      </c>
      <c r="C76" s="127" t="s">
        <v>489</v>
      </c>
    </row>
    <row r="77" spans="1:3" ht="29.25" customHeight="1">
      <c r="A77" s="125">
        <v>76</v>
      </c>
      <c r="B77" s="126" t="s">
        <v>490</v>
      </c>
      <c r="C77" s="127" t="s">
        <v>491</v>
      </c>
    </row>
    <row r="78" spans="1:3" ht="29.25" customHeight="1">
      <c r="A78" s="125">
        <v>77</v>
      </c>
      <c r="B78" s="126" t="s">
        <v>492</v>
      </c>
      <c r="C78" s="127" t="s">
        <v>493</v>
      </c>
    </row>
    <row r="79" spans="1:3" ht="29.25" customHeight="1">
      <c r="A79" s="125">
        <v>78</v>
      </c>
      <c r="B79" s="126" t="s">
        <v>494</v>
      </c>
      <c r="C79" s="127" t="s">
        <v>495</v>
      </c>
    </row>
    <row r="80" spans="1:3" ht="29.25" customHeight="1">
      <c r="A80" s="125">
        <v>79</v>
      </c>
      <c r="B80" s="126" t="s">
        <v>496</v>
      </c>
      <c r="C80" s="127" t="s">
        <v>497</v>
      </c>
    </row>
    <row r="81" spans="1:3" ht="29.25" customHeight="1">
      <c r="A81" s="125">
        <v>80</v>
      </c>
      <c r="B81" s="126" t="s">
        <v>498</v>
      </c>
      <c r="C81" s="127" t="s">
        <v>499</v>
      </c>
    </row>
    <row r="82" spans="1:3" ht="29.25" customHeight="1">
      <c r="A82" s="125">
        <v>81</v>
      </c>
      <c r="B82" s="126" t="s">
        <v>500</v>
      </c>
      <c r="C82" s="127" t="s">
        <v>501</v>
      </c>
    </row>
    <row r="83" spans="1:3" ht="29.25" customHeight="1">
      <c r="A83" s="125">
        <v>82</v>
      </c>
      <c r="B83" s="126" t="s">
        <v>502</v>
      </c>
      <c r="C83" s="127" t="s">
        <v>503</v>
      </c>
    </row>
    <row r="84" spans="1:3" ht="29.25" customHeight="1">
      <c r="A84" s="125">
        <v>83</v>
      </c>
      <c r="B84" s="126" t="s">
        <v>504</v>
      </c>
      <c r="C84" s="127" t="s">
        <v>505</v>
      </c>
    </row>
    <row r="85" spans="1:3" ht="29.25" customHeight="1">
      <c r="A85" s="125">
        <v>84</v>
      </c>
      <c r="B85" s="126" t="s">
        <v>506</v>
      </c>
      <c r="C85" s="127" t="s">
        <v>507</v>
      </c>
    </row>
    <row r="86" spans="1:3" ht="29.25" customHeight="1">
      <c r="A86" s="125">
        <v>85</v>
      </c>
      <c r="B86" s="126" t="s">
        <v>508</v>
      </c>
      <c r="C86" s="127" t="s">
        <v>509</v>
      </c>
    </row>
    <row r="87" spans="1:3" ht="29.25" customHeight="1">
      <c r="A87" s="125">
        <v>86</v>
      </c>
      <c r="B87" s="126" t="s">
        <v>510</v>
      </c>
      <c r="C87" s="127" t="s">
        <v>511</v>
      </c>
    </row>
    <row r="88" spans="1:3" ht="29.25" customHeight="1">
      <c r="A88" s="125">
        <v>87</v>
      </c>
      <c r="B88" s="126" t="s">
        <v>512</v>
      </c>
      <c r="C88" s="127" t="s">
        <v>513</v>
      </c>
    </row>
    <row r="89" spans="1:3" ht="29.25" customHeight="1">
      <c r="A89" s="125">
        <v>88</v>
      </c>
      <c r="B89" s="126" t="s">
        <v>514</v>
      </c>
      <c r="C89" s="127" t="s">
        <v>515</v>
      </c>
    </row>
    <row r="90" spans="1:3" ht="29.25" customHeight="1">
      <c r="A90" s="125">
        <v>89</v>
      </c>
      <c r="B90" s="126" t="s">
        <v>516</v>
      </c>
      <c r="C90" s="127" t="s">
        <v>517</v>
      </c>
    </row>
    <row r="91" spans="1:3" ht="29.25" customHeight="1">
      <c r="A91" s="125">
        <v>90</v>
      </c>
      <c r="B91" s="126" t="s">
        <v>518</v>
      </c>
      <c r="C91" s="127" t="s">
        <v>519</v>
      </c>
    </row>
    <row r="92" spans="1:3" ht="29.25" customHeight="1">
      <c r="A92" s="125">
        <v>91</v>
      </c>
      <c r="B92" s="126" t="s">
        <v>520</v>
      </c>
      <c r="C92" s="127" t="s">
        <v>521</v>
      </c>
    </row>
    <row r="93" spans="1:3" ht="29.25" customHeight="1">
      <c r="A93" s="125">
        <v>92</v>
      </c>
      <c r="B93" s="126" t="s">
        <v>522</v>
      </c>
      <c r="C93" s="127" t="s">
        <v>523</v>
      </c>
    </row>
    <row r="94" spans="1:3" ht="29.25" customHeight="1">
      <c r="A94" s="125">
        <v>93</v>
      </c>
      <c r="B94" s="126" t="s">
        <v>524</v>
      </c>
      <c r="C94" s="127" t="s">
        <v>525</v>
      </c>
    </row>
    <row r="95" spans="1:3" ht="29.25" customHeight="1">
      <c r="A95" s="125">
        <v>94</v>
      </c>
      <c r="B95" s="126" t="s">
        <v>526</v>
      </c>
      <c r="C95" s="127" t="s">
        <v>527</v>
      </c>
    </row>
    <row r="96" spans="1:3" ht="29.25" customHeight="1">
      <c r="A96" s="125">
        <v>95</v>
      </c>
      <c r="B96" s="126" t="s">
        <v>528</v>
      </c>
      <c r="C96" s="127" t="s">
        <v>529</v>
      </c>
    </row>
    <row r="97" spans="1:3" ht="29.25" customHeight="1">
      <c r="A97" s="125">
        <v>96</v>
      </c>
      <c r="B97" s="126" t="s">
        <v>530</v>
      </c>
      <c r="C97" s="127" t="s">
        <v>531</v>
      </c>
    </row>
    <row r="98" spans="1:3" ht="29.25" customHeight="1">
      <c r="A98" s="125">
        <v>97</v>
      </c>
      <c r="B98" s="126" t="s">
        <v>532</v>
      </c>
      <c r="C98" s="127" t="s">
        <v>533</v>
      </c>
    </row>
    <row r="99" spans="1:3" ht="29.25" customHeight="1">
      <c r="A99" s="125">
        <v>98</v>
      </c>
      <c r="B99" s="126" t="s">
        <v>534</v>
      </c>
      <c r="C99" s="127" t="s">
        <v>535</v>
      </c>
    </row>
    <row r="100" spans="1:3" ht="29.25" customHeight="1">
      <c r="A100" s="125">
        <v>99</v>
      </c>
      <c r="B100" s="126" t="s">
        <v>536</v>
      </c>
      <c r="C100" s="127" t="s">
        <v>537</v>
      </c>
    </row>
    <row r="101" spans="1:3" ht="29.25" customHeight="1">
      <c r="A101" s="125">
        <v>100</v>
      </c>
      <c r="B101" s="126" t="s">
        <v>538</v>
      </c>
      <c r="C101" s="127" t="s">
        <v>539</v>
      </c>
    </row>
    <row r="102" spans="1:3" ht="29.25" customHeight="1">
      <c r="A102" s="125">
        <v>101</v>
      </c>
      <c r="B102" s="126" t="s">
        <v>540</v>
      </c>
      <c r="C102" s="127" t="s">
        <v>541</v>
      </c>
    </row>
    <row r="103" spans="1:3" ht="29.25" customHeight="1">
      <c r="A103" s="125">
        <v>102</v>
      </c>
      <c r="B103" s="126" t="s">
        <v>542</v>
      </c>
      <c r="C103" s="127" t="s">
        <v>543</v>
      </c>
    </row>
    <row r="104" spans="1:3" ht="29.25" customHeight="1">
      <c r="A104" s="125">
        <v>103</v>
      </c>
      <c r="B104" s="126" t="s">
        <v>544</v>
      </c>
      <c r="C104" s="127" t="s">
        <v>545</v>
      </c>
    </row>
    <row r="105" spans="1:3" ht="29.25" customHeight="1">
      <c r="A105" s="125">
        <v>104</v>
      </c>
      <c r="B105" s="126" t="s">
        <v>546</v>
      </c>
      <c r="C105" s="127" t="s">
        <v>547</v>
      </c>
    </row>
    <row r="106" spans="1:3" ht="29.25" customHeight="1">
      <c r="A106" s="125">
        <v>105</v>
      </c>
      <c r="B106" s="126" t="s">
        <v>548</v>
      </c>
      <c r="C106" s="127" t="s">
        <v>549</v>
      </c>
    </row>
    <row r="107" spans="1:3" ht="29.25" customHeight="1">
      <c r="A107" s="125">
        <v>106</v>
      </c>
      <c r="B107" s="126" t="s">
        <v>550</v>
      </c>
      <c r="C107" s="127" t="s">
        <v>551</v>
      </c>
    </row>
    <row r="108" spans="1:3" ht="29.25" customHeight="1">
      <c r="A108" s="125">
        <v>107</v>
      </c>
      <c r="B108" s="126" t="s">
        <v>552</v>
      </c>
      <c r="C108" s="127" t="s">
        <v>553</v>
      </c>
    </row>
    <row r="109" spans="1:3" ht="29.25" customHeight="1">
      <c r="A109" s="125">
        <v>108</v>
      </c>
      <c r="B109" s="126" t="s">
        <v>554</v>
      </c>
      <c r="C109" s="127" t="s">
        <v>555</v>
      </c>
    </row>
    <row r="110" spans="1:3" ht="29.25" customHeight="1">
      <c r="A110" s="125">
        <v>109</v>
      </c>
      <c r="B110" s="126" t="s">
        <v>556</v>
      </c>
      <c r="C110" s="127" t="s">
        <v>557</v>
      </c>
    </row>
    <row r="111" spans="1:3" ht="16.5" customHeight="1">
      <c r="A111" s="125">
        <v>110</v>
      </c>
      <c r="B111" s="126" t="s">
        <v>558</v>
      </c>
      <c r="C111" s="127" t="s">
        <v>559</v>
      </c>
    </row>
    <row r="112" spans="1:3" ht="16.5" customHeight="1">
      <c r="A112" s="125">
        <v>111</v>
      </c>
      <c r="B112" s="126" t="s">
        <v>560</v>
      </c>
      <c r="C112" s="127" t="s">
        <v>561</v>
      </c>
    </row>
    <row r="113" spans="1:3 16351:16355" ht="16.5" customHeight="1">
      <c r="A113" s="125">
        <v>112</v>
      </c>
      <c r="B113" s="126" t="s">
        <v>562</v>
      </c>
      <c r="C113" s="127" t="s">
        <v>563</v>
      </c>
    </row>
    <row r="114" spans="1:3 16351:16355" ht="16.5" customHeight="1">
      <c r="A114" s="125">
        <v>113</v>
      </c>
      <c r="B114" s="126" t="s">
        <v>564</v>
      </c>
      <c r="C114" s="127" t="s">
        <v>565</v>
      </c>
      <c r="XDW114" s="125"/>
      <c r="XDX114" s="126"/>
      <c r="XDY114" s="127"/>
      <c r="XDZ114" s="131"/>
      <c r="XEA114" s="130"/>
    </row>
    <row r="115" spans="1:3 16351:16355" ht="29.25" customHeight="1">
      <c r="A115" s="125">
        <v>114</v>
      </c>
      <c r="B115" s="126" t="s">
        <v>566</v>
      </c>
      <c r="C115" s="127" t="s">
        <v>567</v>
      </c>
    </row>
    <row r="116" spans="1:3 16351:16355" ht="16.5" customHeight="1">
      <c r="A116" s="125">
        <v>115</v>
      </c>
      <c r="B116" s="126" t="s">
        <v>568</v>
      </c>
      <c r="C116" s="127" t="s">
        <v>569</v>
      </c>
    </row>
    <row r="117" spans="1:3 16351:16355" ht="16.5" customHeight="1">
      <c r="A117" s="125">
        <v>116</v>
      </c>
      <c r="B117" s="126" t="s">
        <v>570</v>
      </c>
      <c r="C117" s="127" t="s">
        <v>571</v>
      </c>
    </row>
    <row r="118" spans="1:3 16351:16355" ht="16.5" customHeight="1">
      <c r="A118" s="125">
        <v>117</v>
      </c>
      <c r="B118" s="126" t="s">
        <v>572</v>
      </c>
      <c r="C118" s="127" t="s">
        <v>573</v>
      </c>
    </row>
    <row r="119" spans="1:3 16351:16355" ht="16.5" customHeight="1">
      <c r="A119" s="125">
        <v>118</v>
      </c>
      <c r="B119" s="126" t="s">
        <v>574</v>
      </c>
      <c r="C119" s="127" t="s">
        <v>575</v>
      </c>
    </row>
    <row r="120" spans="1:3 16351:16355" ht="16.5" customHeight="1">
      <c r="A120" s="125">
        <v>119</v>
      </c>
      <c r="B120" s="126" t="s">
        <v>576</v>
      </c>
      <c r="C120" s="127" t="s">
        <v>577</v>
      </c>
    </row>
    <row r="121" spans="1:3 16351:16355" ht="16.5" customHeight="1">
      <c r="A121" s="125">
        <v>120</v>
      </c>
      <c r="B121" s="126" t="s">
        <v>578</v>
      </c>
      <c r="C121" s="127" t="s">
        <v>1025</v>
      </c>
    </row>
    <row r="122" spans="1:3 16351:16355" ht="16.5" customHeight="1">
      <c r="A122" s="125">
        <v>121</v>
      </c>
      <c r="B122" s="126" t="s">
        <v>579</v>
      </c>
      <c r="C122" s="127" t="s">
        <v>580</v>
      </c>
    </row>
    <row r="123" spans="1:3 16351:16355" ht="16.5" customHeight="1">
      <c r="A123" s="125">
        <v>122</v>
      </c>
      <c r="B123" s="126" t="s">
        <v>581</v>
      </c>
      <c r="C123" s="127" t="s">
        <v>582</v>
      </c>
    </row>
    <row r="124" spans="1:3 16351:16355" ht="16.5" customHeight="1">
      <c r="A124" s="125">
        <v>123</v>
      </c>
      <c r="B124" s="126" t="s">
        <v>583</v>
      </c>
      <c r="C124" s="127" t="s">
        <v>584</v>
      </c>
    </row>
    <row r="125" spans="1:3 16351:16355" ht="16.5" customHeight="1">
      <c r="A125" s="125">
        <v>124</v>
      </c>
      <c r="B125" s="126" t="s">
        <v>585</v>
      </c>
      <c r="C125" s="127" t="s">
        <v>586</v>
      </c>
    </row>
    <row r="126" spans="1:3 16351:16355" ht="16.5" customHeight="1">
      <c r="A126" s="125">
        <v>125</v>
      </c>
      <c r="B126" s="126" t="s">
        <v>587</v>
      </c>
      <c r="C126" s="127" t="s">
        <v>588</v>
      </c>
    </row>
    <row r="127" spans="1:3 16351:16355" ht="16.5" customHeight="1">
      <c r="A127" s="125">
        <v>126</v>
      </c>
      <c r="B127" s="126" t="s">
        <v>589</v>
      </c>
      <c r="C127" s="127" t="s">
        <v>590</v>
      </c>
    </row>
    <row r="128" spans="1:3 16351:16355" ht="16.5" customHeight="1">
      <c r="A128" s="125">
        <v>127</v>
      </c>
      <c r="B128" s="126" t="s">
        <v>591</v>
      </c>
      <c r="C128" s="127" t="s">
        <v>592</v>
      </c>
    </row>
    <row r="129" spans="1:3" ht="16.5" customHeight="1">
      <c r="A129" s="125">
        <v>128</v>
      </c>
      <c r="B129" s="126" t="s">
        <v>593</v>
      </c>
      <c r="C129" s="127" t="s">
        <v>594</v>
      </c>
    </row>
    <row r="130" spans="1:3" ht="16.5" customHeight="1">
      <c r="A130" s="125">
        <v>129</v>
      </c>
      <c r="B130" s="126" t="s">
        <v>595</v>
      </c>
      <c r="C130" s="127" t="s">
        <v>596</v>
      </c>
    </row>
    <row r="131" spans="1:3" ht="16.5" customHeight="1">
      <c r="A131" s="125">
        <v>130</v>
      </c>
      <c r="B131" s="126" t="s">
        <v>836</v>
      </c>
      <c r="C131" s="127" t="s">
        <v>597</v>
      </c>
    </row>
    <row r="132" spans="1:3" ht="16.5" customHeight="1">
      <c r="A132" s="125">
        <v>131</v>
      </c>
      <c r="B132" s="126" t="s">
        <v>598</v>
      </c>
      <c r="C132" s="127" t="s">
        <v>599</v>
      </c>
    </row>
    <row r="133" spans="1:3" ht="16.5" customHeight="1">
      <c r="A133" s="125">
        <v>132</v>
      </c>
      <c r="B133" s="126" t="s">
        <v>600</v>
      </c>
      <c r="C133" s="127" t="s">
        <v>601</v>
      </c>
    </row>
    <row r="134" spans="1:3" ht="16.5" customHeight="1">
      <c r="A134" s="125">
        <v>133</v>
      </c>
      <c r="B134" s="126" t="s">
        <v>602</v>
      </c>
      <c r="C134" s="127" t="s">
        <v>603</v>
      </c>
    </row>
    <row r="135" spans="1:3" ht="16.5" customHeight="1">
      <c r="A135" s="125">
        <v>134</v>
      </c>
      <c r="B135" s="126" t="s">
        <v>604</v>
      </c>
      <c r="C135" s="127" t="s">
        <v>605</v>
      </c>
    </row>
    <row r="136" spans="1:3" ht="16.5" customHeight="1">
      <c r="A136" s="125">
        <v>135</v>
      </c>
      <c r="B136" s="126" t="s">
        <v>606</v>
      </c>
      <c r="C136" s="127" t="s">
        <v>607</v>
      </c>
    </row>
    <row r="137" spans="1:3" ht="16.5" customHeight="1">
      <c r="A137" s="125">
        <v>136</v>
      </c>
      <c r="B137" s="126" t="s">
        <v>608</v>
      </c>
      <c r="C137" s="127" t="s">
        <v>609</v>
      </c>
    </row>
    <row r="138" spans="1:3" ht="16.5" customHeight="1">
      <c r="A138" s="125">
        <v>137</v>
      </c>
      <c r="B138" s="126" t="s">
        <v>610</v>
      </c>
      <c r="C138" s="127" t="s">
        <v>611</v>
      </c>
    </row>
    <row r="139" spans="1:3" ht="29.25" customHeight="1">
      <c r="A139" s="125">
        <v>138</v>
      </c>
      <c r="B139" s="126" t="s">
        <v>612</v>
      </c>
      <c r="C139" s="127" t="s">
        <v>613</v>
      </c>
    </row>
    <row r="140" spans="1:3" ht="29.25" customHeight="1">
      <c r="A140" s="125">
        <v>139</v>
      </c>
      <c r="B140" s="126" t="s">
        <v>614</v>
      </c>
      <c r="C140" s="127" t="s">
        <v>615</v>
      </c>
    </row>
    <row r="141" spans="1:3" ht="29.25" customHeight="1">
      <c r="A141" s="125">
        <v>140</v>
      </c>
      <c r="B141" s="126" t="s">
        <v>837</v>
      </c>
      <c r="C141" s="127" t="s">
        <v>616</v>
      </c>
    </row>
    <row r="142" spans="1:3" ht="29.25" customHeight="1">
      <c r="A142" s="125">
        <v>141</v>
      </c>
      <c r="B142" s="126" t="s">
        <v>617</v>
      </c>
      <c r="C142" s="127" t="s">
        <v>618</v>
      </c>
    </row>
    <row r="143" spans="1:3" ht="29.25" customHeight="1">
      <c r="A143" s="125">
        <v>142</v>
      </c>
      <c r="B143" s="126" t="s">
        <v>619</v>
      </c>
      <c r="C143" s="127" t="s">
        <v>620</v>
      </c>
    </row>
    <row r="144" spans="1:3" ht="29.25" customHeight="1">
      <c r="A144" s="125">
        <v>143</v>
      </c>
      <c r="B144" s="126" t="s">
        <v>621</v>
      </c>
      <c r="C144" s="127" t="s">
        <v>622</v>
      </c>
    </row>
    <row r="145" spans="1:3" ht="29.25" customHeight="1">
      <c r="A145" s="125">
        <v>144</v>
      </c>
      <c r="B145" s="126" t="s">
        <v>623</v>
      </c>
      <c r="C145" s="127" t="s">
        <v>624</v>
      </c>
    </row>
    <row r="146" spans="1:3" ht="29.25" customHeight="1">
      <c r="A146" s="125">
        <v>145</v>
      </c>
      <c r="B146" s="126" t="s">
        <v>838</v>
      </c>
      <c r="C146" s="127" t="s">
        <v>625</v>
      </c>
    </row>
    <row r="147" spans="1:3" ht="29.25" customHeight="1">
      <c r="A147" s="125">
        <v>146</v>
      </c>
      <c r="B147" s="126" t="s">
        <v>626</v>
      </c>
      <c r="C147" s="127" t="s">
        <v>627</v>
      </c>
    </row>
    <row r="148" spans="1:3" ht="29.25" customHeight="1">
      <c r="A148" s="125">
        <v>147</v>
      </c>
      <c r="B148" s="126" t="s">
        <v>628</v>
      </c>
      <c r="C148" s="127" t="s">
        <v>629</v>
      </c>
    </row>
    <row r="149" spans="1:3" ht="29.25" customHeight="1">
      <c r="A149" s="125">
        <v>148</v>
      </c>
      <c r="B149" s="126" t="s">
        <v>630</v>
      </c>
      <c r="C149" s="127" t="s">
        <v>631</v>
      </c>
    </row>
    <row r="150" spans="1:3" ht="29.25" customHeight="1">
      <c r="A150" s="125">
        <v>149</v>
      </c>
      <c r="B150" s="126" t="s">
        <v>632</v>
      </c>
      <c r="C150" s="127" t="s">
        <v>633</v>
      </c>
    </row>
    <row r="151" spans="1:3" ht="29.25" customHeight="1">
      <c r="A151" s="125">
        <v>150</v>
      </c>
      <c r="B151" s="126" t="s">
        <v>634</v>
      </c>
      <c r="C151" s="127" t="s">
        <v>635</v>
      </c>
    </row>
    <row r="152" spans="1:3" ht="29.25" customHeight="1">
      <c r="A152" s="125">
        <v>151</v>
      </c>
      <c r="B152" s="126" t="s">
        <v>636</v>
      </c>
      <c r="C152" s="127" t="s">
        <v>637</v>
      </c>
    </row>
    <row r="153" spans="1:3" ht="29.25" customHeight="1">
      <c r="A153" s="125">
        <v>152</v>
      </c>
      <c r="B153" s="126" t="s">
        <v>638</v>
      </c>
      <c r="C153" s="127" t="s">
        <v>639</v>
      </c>
    </row>
    <row r="154" spans="1:3" ht="29.25" customHeight="1">
      <c r="A154" s="125">
        <v>153</v>
      </c>
      <c r="B154" s="126" t="s">
        <v>640</v>
      </c>
      <c r="C154" s="127" t="s">
        <v>641</v>
      </c>
    </row>
    <row r="155" spans="1:3" ht="29.25" customHeight="1">
      <c r="A155" s="125">
        <v>154</v>
      </c>
      <c r="B155" s="126" t="s">
        <v>642</v>
      </c>
      <c r="C155" s="127" t="s">
        <v>643</v>
      </c>
    </row>
    <row r="156" spans="1:3" ht="29.25" customHeight="1">
      <c r="A156" s="125">
        <v>155</v>
      </c>
      <c r="B156" s="126" t="s">
        <v>644</v>
      </c>
      <c r="C156" s="127" t="s">
        <v>645</v>
      </c>
    </row>
    <row r="157" spans="1:3" ht="29.25" customHeight="1">
      <c r="A157" s="125">
        <v>156</v>
      </c>
      <c r="B157" s="126" t="s">
        <v>646</v>
      </c>
      <c r="C157" s="127" t="s">
        <v>647</v>
      </c>
    </row>
    <row r="158" spans="1:3" ht="29.25" customHeight="1">
      <c r="A158" s="125">
        <v>157</v>
      </c>
      <c r="B158" s="126" t="s">
        <v>648</v>
      </c>
      <c r="C158" s="127" t="s">
        <v>649</v>
      </c>
    </row>
    <row r="159" spans="1:3" ht="29.25" customHeight="1">
      <c r="A159" s="125">
        <v>158</v>
      </c>
      <c r="B159" s="126" t="s">
        <v>650</v>
      </c>
      <c r="C159" s="127" t="s">
        <v>651</v>
      </c>
    </row>
    <row r="160" spans="1:3" ht="29.25" customHeight="1">
      <c r="A160" s="125">
        <v>159</v>
      </c>
      <c r="B160" s="126" t="s">
        <v>839</v>
      </c>
      <c r="C160" s="127" t="s">
        <v>652</v>
      </c>
    </row>
    <row r="161" spans="1:3" ht="29.25" customHeight="1">
      <c r="A161" s="125">
        <v>160</v>
      </c>
      <c r="B161" s="126" t="s">
        <v>653</v>
      </c>
      <c r="C161" s="127" t="s">
        <v>654</v>
      </c>
    </row>
    <row r="162" spans="1:3" ht="29.25" customHeight="1">
      <c r="A162" s="125">
        <v>161</v>
      </c>
      <c r="B162" s="126" t="s">
        <v>655</v>
      </c>
      <c r="C162" s="127" t="s">
        <v>656</v>
      </c>
    </row>
    <row r="163" spans="1:3" ht="29.25" customHeight="1">
      <c r="A163" s="125">
        <v>162</v>
      </c>
      <c r="B163" s="126" t="s">
        <v>657</v>
      </c>
      <c r="C163" s="127" t="s">
        <v>658</v>
      </c>
    </row>
    <row r="164" spans="1:3" ht="29.25" customHeight="1">
      <c r="A164" s="125">
        <v>163</v>
      </c>
      <c r="B164" s="126" t="s">
        <v>659</v>
      </c>
      <c r="C164" s="127" t="s">
        <v>660</v>
      </c>
    </row>
    <row r="165" spans="1:3" ht="29.25" customHeight="1">
      <c r="A165" s="125">
        <v>164</v>
      </c>
      <c r="B165" s="126" t="s">
        <v>661</v>
      </c>
      <c r="C165" s="127" t="s">
        <v>662</v>
      </c>
    </row>
    <row r="166" spans="1:3" ht="29.25" customHeight="1">
      <c r="A166" s="125">
        <v>165</v>
      </c>
      <c r="B166" s="126" t="s">
        <v>840</v>
      </c>
      <c r="C166" s="127" t="s">
        <v>663</v>
      </c>
    </row>
    <row r="167" spans="1:3" ht="29.25" customHeight="1">
      <c r="A167" s="125">
        <v>166</v>
      </c>
      <c r="B167" s="126" t="s">
        <v>664</v>
      </c>
      <c r="C167" s="127" t="s">
        <v>665</v>
      </c>
    </row>
    <row r="168" spans="1:3" ht="29.25" customHeight="1">
      <c r="A168" s="125">
        <v>167</v>
      </c>
      <c r="B168" s="126" t="s">
        <v>666</v>
      </c>
      <c r="C168" s="127" t="s">
        <v>667</v>
      </c>
    </row>
    <row r="169" spans="1:3" ht="29.25" customHeight="1">
      <c r="A169" s="125">
        <v>168</v>
      </c>
      <c r="B169" s="126" t="s">
        <v>668</v>
      </c>
      <c r="C169" s="127" t="s">
        <v>669</v>
      </c>
    </row>
    <row r="170" spans="1:3" ht="29.25" customHeight="1">
      <c r="A170" s="125">
        <v>169</v>
      </c>
      <c r="B170" s="126" t="s">
        <v>670</v>
      </c>
      <c r="C170" s="127" t="s">
        <v>671</v>
      </c>
    </row>
    <row r="171" spans="1:3" ht="29.25" customHeight="1">
      <c r="A171" s="125">
        <v>170</v>
      </c>
      <c r="B171" s="126" t="s">
        <v>672</v>
      </c>
      <c r="C171" s="127" t="s">
        <v>673</v>
      </c>
    </row>
    <row r="172" spans="1:3" ht="29.25" customHeight="1">
      <c r="A172" s="125">
        <v>171</v>
      </c>
      <c r="B172" s="126" t="s">
        <v>841</v>
      </c>
      <c r="C172" s="127" t="s">
        <v>674</v>
      </c>
    </row>
    <row r="173" spans="1:3" ht="29.25" customHeight="1">
      <c r="A173" s="125">
        <v>172</v>
      </c>
      <c r="B173" s="126" t="s">
        <v>675</v>
      </c>
      <c r="C173" s="127" t="s">
        <v>676</v>
      </c>
    </row>
    <row r="174" spans="1:3" ht="29.25" customHeight="1">
      <c r="A174" s="125">
        <v>173</v>
      </c>
      <c r="B174" s="126" t="s">
        <v>677</v>
      </c>
      <c r="C174" s="127" t="s">
        <v>678</v>
      </c>
    </row>
    <row r="175" spans="1:3" ht="29.25" customHeight="1">
      <c r="A175" s="125">
        <v>174</v>
      </c>
      <c r="B175" s="126" t="s">
        <v>679</v>
      </c>
      <c r="C175" s="127" t="s">
        <v>680</v>
      </c>
    </row>
    <row r="176" spans="1:3" ht="16.5" customHeight="1">
      <c r="A176" s="125">
        <v>175</v>
      </c>
      <c r="B176" s="126" t="s">
        <v>681</v>
      </c>
      <c r="C176" s="127" t="s">
        <v>682</v>
      </c>
    </row>
    <row r="177" spans="1:3 16271:16355" ht="16.5" customHeight="1">
      <c r="A177" s="125">
        <v>176</v>
      </c>
      <c r="B177" s="126" t="s">
        <v>683</v>
      </c>
      <c r="C177" s="127" t="s">
        <v>684</v>
      </c>
      <c r="XDM177" s="125"/>
      <c r="XDN177" s="126"/>
      <c r="XDO177" s="127"/>
      <c r="XDP177" s="131"/>
      <c r="XDQ177" s="130"/>
      <c r="XDW177" s="125"/>
      <c r="XDX177" s="126"/>
      <c r="XDY177" s="127"/>
      <c r="XDZ177" s="128"/>
      <c r="XEA177" s="128"/>
    </row>
    <row r="178" spans="1:3 16271:16355" ht="16.5" customHeight="1">
      <c r="A178" s="125">
        <v>177</v>
      </c>
      <c r="B178" s="126" t="s">
        <v>685</v>
      </c>
      <c r="C178" s="127" t="s">
        <v>686</v>
      </c>
      <c r="XDW178" s="125"/>
      <c r="XDX178" s="126"/>
      <c r="XDY178" s="127"/>
      <c r="XDZ178" s="131"/>
      <c r="XEA178" s="130"/>
    </row>
    <row r="179" spans="1:3 16271:16355" ht="16.5" customHeight="1">
      <c r="A179" s="125">
        <v>178</v>
      </c>
      <c r="B179" s="126" t="s">
        <v>687</v>
      </c>
      <c r="C179" s="127" t="s">
        <v>688</v>
      </c>
      <c r="XDM179" s="125"/>
      <c r="XDN179" s="126"/>
      <c r="XDO179" s="127"/>
      <c r="XDP179" s="131"/>
      <c r="XDQ179" s="130"/>
      <c r="XDW179" s="125"/>
      <c r="XDX179" s="126"/>
      <c r="XDY179" s="127"/>
      <c r="XDZ179" s="128"/>
      <c r="XEA179" s="128"/>
    </row>
    <row r="180" spans="1:3 16271:16355" ht="16.5" customHeight="1">
      <c r="A180" s="125">
        <v>179</v>
      </c>
      <c r="B180" s="126" t="s">
        <v>689</v>
      </c>
      <c r="C180" s="127" t="s">
        <v>690</v>
      </c>
      <c r="XDC180" s="125"/>
      <c r="XDD180" s="126"/>
      <c r="XDE180" s="127"/>
      <c r="XDF180" s="131"/>
      <c r="XDG180" s="130"/>
      <c r="XDM180" s="125"/>
      <c r="XDN180" s="126"/>
      <c r="XDO180" s="127"/>
      <c r="XDP180" s="128"/>
      <c r="XDQ180" s="128"/>
      <c r="XDW180" s="125"/>
      <c r="XDX180" s="126"/>
      <c r="XDY180" s="127"/>
    </row>
    <row r="181" spans="1:3 16271:16355" ht="16.5" customHeight="1">
      <c r="A181" s="125">
        <v>180</v>
      </c>
      <c r="B181" s="126" t="s">
        <v>691</v>
      </c>
      <c r="C181" s="127" t="s">
        <v>692</v>
      </c>
      <c r="XCS181" s="125"/>
      <c r="XCT181" s="126"/>
      <c r="XCU181" s="127"/>
      <c r="XCV181" s="131"/>
      <c r="XCW181" s="130"/>
      <c r="XDC181" s="125"/>
      <c r="XDD181" s="126"/>
      <c r="XDE181" s="127"/>
      <c r="XDF181" s="128"/>
      <c r="XDG181" s="128"/>
      <c r="XDM181" s="125"/>
      <c r="XDN181" s="126"/>
      <c r="XDO181" s="127"/>
      <c r="XDW181" s="125"/>
      <c r="XDX181" s="126"/>
      <c r="XDY181" s="127"/>
      <c r="XDZ181" s="128"/>
    </row>
    <row r="182" spans="1:3 16271:16355" ht="16.5" customHeight="1">
      <c r="A182" s="125">
        <v>181</v>
      </c>
      <c r="B182" s="126" t="s">
        <v>693</v>
      </c>
      <c r="C182" s="127" t="s">
        <v>694</v>
      </c>
      <c r="XCI182" s="125"/>
      <c r="XCJ182" s="126"/>
      <c r="XCK182" s="127"/>
      <c r="XCL182" s="131"/>
      <c r="XCM182" s="130"/>
      <c r="XCS182" s="125"/>
      <c r="XCT182" s="126"/>
      <c r="XCU182" s="127"/>
      <c r="XCV182" s="128"/>
      <c r="XCW182" s="128"/>
      <c r="XDC182" s="125"/>
      <c r="XDD182" s="126"/>
      <c r="XDE182" s="127"/>
      <c r="XDM182" s="125"/>
      <c r="XDN182" s="126"/>
      <c r="XDO182" s="127"/>
      <c r="XDP182" s="128"/>
      <c r="XDW182" s="125"/>
      <c r="XDX182" s="126"/>
      <c r="XDY182" s="127"/>
      <c r="XDZ182" s="129"/>
      <c r="XEA182" s="129"/>
    </row>
    <row r="183" spans="1:3 16271:16355" ht="16.5" customHeight="1">
      <c r="A183" s="125">
        <v>182</v>
      </c>
      <c r="B183" s="126" t="s">
        <v>695</v>
      </c>
      <c r="C183" s="127" t="s">
        <v>696</v>
      </c>
      <c r="XBY183" s="125"/>
      <c r="XBZ183" s="126"/>
      <c r="XCA183" s="127"/>
      <c r="XCB183" s="131"/>
      <c r="XCC183" s="130"/>
      <c r="XCI183" s="125"/>
      <c r="XCJ183" s="126"/>
      <c r="XCK183" s="127"/>
      <c r="XCL183" s="128"/>
      <c r="XCM183" s="128"/>
      <c r="XCS183" s="125"/>
      <c r="XCT183" s="126"/>
      <c r="XCU183" s="127"/>
      <c r="XDC183" s="125"/>
      <c r="XDD183" s="126"/>
      <c r="XDE183" s="127"/>
      <c r="XDF183" s="128"/>
      <c r="XDM183" s="125"/>
      <c r="XDN183" s="126"/>
      <c r="XDO183" s="127"/>
      <c r="XDP183" s="129"/>
      <c r="XDQ183" s="129"/>
      <c r="XDW183" s="125"/>
      <c r="XDX183" s="126"/>
      <c r="XDY183" s="127"/>
      <c r="XDZ183" s="129"/>
      <c r="XEA183" s="129"/>
    </row>
    <row r="184" spans="1:3 16271:16355" ht="16.5" customHeight="1">
      <c r="A184" s="125">
        <v>183</v>
      </c>
      <c r="B184" s="126" t="s">
        <v>697</v>
      </c>
      <c r="C184" s="127" t="s">
        <v>698</v>
      </c>
      <c r="XBO184" s="125"/>
      <c r="XBP184" s="126"/>
      <c r="XBQ184" s="127"/>
      <c r="XBR184" s="131"/>
      <c r="XBS184" s="130"/>
      <c r="XBY184" s="125"/>
      <c r="XBZ184" s="126"/>
      <c r="XCA184" s="127"/>
      <c r="XCB184" s="128"/>
      <c r="XCC184" s="128"/>
      <c r="XCI184" s="125"/>
      <c r="XCJ184" s="126"/>
      <c r="XCK184" s="127"/>
      <c r="XCS184" s="125"/>
      <c r="XCT184" s="126"/>
      <c r="XCU184" s="127"/>
      <c r="XCV184" s="128"/>
      <c r="XDC184" s="125"/>
      <c r="XDD184" s="126"/>
      <c r="XDE184" s="127"/>
      <c r="XDF184" s="129"/>
      <c r="XDG184" s="129"/>
      <c r="XDM184" s="125"/>
      <c r="XDN184" s="126"/>
      <c r="XDO184" s="127"/>
      <c r="XDP184" s="129"/>
      <c r="XDQ184" s="129"/>
      <c r="XDW184" s="125"/>
      <c r="XDX184" s="126"/>
      <c r="XDY184" s="127"/>
    </row>
    <row r="185" spans="1:3 16271:16355" ht="16.5" customHeight="1">
      <c r="A185" s="125">
        <v>184</v>
      </c>
      <c r="B185" s="126" t="s">
        <v>699</v>
      </c>
      <c r="C185" s="127" t="s">
        <v>700</v>
      </c>
      <c r="XBE185" s="125"/>
      <c r="XBF185" s="126"/>
      <c r="XBG185" s="127"/>
      <c r="XBH185" s="131"/>
      <c r="XBI185" s="130"/>
      <c r="XBO185" s="125"/>
      <c r="XBP185" s="126"/>
      <c r="XBQ185" s="127"/>
      <c r="XBR185" s="128"/>
      <c r="XBS185" s="128"/>
      <c r="XBY185" s="125"/>
      <c r="XBZ185" s="126"/>
      <c r="XCA185" s="127"/>
      <c r="XCI185" s="125"/>
      <c r="XCJ185" s="126"/>
      <c r="XCK185" s="127"/>
      <c r="XCL185" s="128"/>
      <c r="XCS185" s="125"/>
      <c r="XCT185" s="126"/>
      <c r="XCU185" s="127"/>
      <c r="XCV185" s="129"/>
      <c r="XCW185" s="129"/>
      <c r="XDC185" s="125"/>
      <c r="XDD185" s="126"/>
      <c r="XDE185" s="127"/>
      <c r="XDF185" s="129"/>
      <c r="XDG185" s="129"/>
      <c r="XDM185" s="125"/>
      <c r="XDN185" s="126"/>
      <c r="XDO185" s="127"/>
      <c r="XDW185" s="125"/>
      <c r="XDX185" s="126"/>
      <c r="XDY185" s="127"/>
    </row>
    <row r="186" spans="1:3 16271:16355" ht="16.5" customHeight="1">
      <c r="A186" s="125">
        <v>185</v>
      </c>
      <c r="B186" s="126" t="s">
        <v>701</v>
      </c>
      <c r="C186" s="127" t="s">
        <v>702</v>
      </c>
      <c r="XAU186" s="125"/>
      <c r="XAV186" s="126"/>
      <c r="XAW186" s="127"/>
      <c r="XAX186" s="131"/>
      <c r="XAY186" s="130"/>
      <c r="XBE186" s="125"/>
      <c r="XBF186" s="126"/>
      <c r="XBG186" s="127"/>
      <c r="XBH186" s="128"/>
      <c r="XBI186" s="128"/>
      <c r="XBO186" s="125"/>
      <c r="XBP186" s="126"/>
      <c r="XBQ186" s="127"/>
      <c r="XBY186" s="125"/>
      <c r="XBZ186" s="126"/>
      <c r="XCA186" s="127"/>
      <c r="XCB186" s="128"/>
      <c r="XCI186" s="125"/>
      <c r="XCJ186" s="126"/>
      <c r="XCK186" s="127"/>
      <c r="XCL186" s="129"/>
      <c r="XCM186" s="129"/>
      <c r="XCS186" s="125"/>
      <c r="XCT186" s="126"/>
      <c r="XCU186" s="127"/>
      <c r="XCV186" s="129"/>
      <c r="XCW186" s="129"/>
      <c r="XDC186" s="125"/>
      <c r="XDD186" s="126"/>
      <c r="XDE186" s="127"/>
      <c r="XDM186" s="125"/>
      <c r="XDN186" s="126"/>
      <c r="XDO186" s="127"/>
      <c r="XDW186" s="125"/>
      <c r="XDX186" s="126"/>
      <c r="XDY186" s="127"/>
    </row>
    <row r="187" spans="1:3 16271:16355" ht="16.5" customHeight="1">
      <c r="A187" s="125">
        <v>186</v>
      </c>
      <c r="B187" s="126" t="s">
        <v>703</v>
      </c>
      <c r="C187" s="127" t="s">
        <v>704</v>
      </c>
    </row>
    <row r="188" spans="1:3 16271:16355" ht="16.5" customHeight="1">
      <c r="A188" s="125">
        <v>187</v>
      </c>
      <c r="B188" s="126" t="s">
        <v>705</v>
      </c>
      <c r="C188" s="127" t="s">
        <v>706</v>
      </c>
    </row>
    <row r="189" spans="1:3 16271:16355" ht="16.5" customHeight="1">
      <c r="A189" s="125">
        <v>188</v>
      </c>
      <c r="B189" s="126" t="s">
        <v>707</v>
      </c>
      <c r="C189" s="127" t="s">
        <v>708</v>
      </c>
      <c r="XBE189" s="125"/>
      <c r="XBF189" s="126"/>
      <c r="XBG189" s="127"/>
      <c r="XBH189" s="131"/>
      <c r="XBI189" s="130"/>
      <c r="XBO189" s="125"/>
      <c r="XBP189" s="126"/>
      <c r="XBQ189" s="127"/>
      <c r="XBR189" s="128"/>
      <c r="XBS189" s="128"/>
      <c r="XBY189" s="125"/>
      <c r="XBZ189" s="126"/>
      <c r="XCA189" s="127"/>
      <c r="XCI189" s="125"/>
      <c r="XCJ189" s="126"/>
      <c r="XCK189" s="127"/>
      <c r="XCL189" s="128"/>
      <c r="XCS189" s="125"/>
      <c r="XCT189" s="126"/>
      <c r="XCU189" s="127"/>
      <c r="XCV189" s="129"/>
      <c r="XCW189" s="129"/>
      <c r="XDC189" s="125"/>
      <c r="XDD189" s="126"/>
      <c r="XDE189" s="127"/>
      <c r="XDF189" s="129"/>
      <c r="XDG189" s="129"/>
      <c r="XDM189" s="125"/>
      <c r="XDN189" s="126"/>
      <c r="XDO189" s="127"/>
      <c r="XDW189" s="125"/>
      <c r="XDX189" s="126"/>
      <c r="XDY189" s="127"/>
    </row>
    <row r="190" spans="1:3 16271:16355" ht="16.5" customHeight="1">
      <c r="A190" s="125">
        <v>189</v>
      </c>
      <c r="B190" s="126" t="s">
        <v>709</v>
      </c>
      <c r="C190" s="127" t="s">
        <v>710</v>
      </c>
    </row>
    <row r="191" spans="1:3 16271:16355" ht="16.5" customHeight="1">
      <c r="A191" s="125">
        <v>190</v>
      </c>
      <c r="B191" s="126" t="s">
        <v>711</v>
      </c>
      <c r="C191" s="127" t="s">
        <v>712</v>
      </c>
    </row>
    <row r="192" spans="1:3 16271:16355" ht="16.5" customHeight="1">
      <c r="A192" s="125">
        <v>191</v>
      </c>
      <c r="B192" s="126" t="s">
        <v>713</v>
      </c>
      <c r="C192" s="127" t="s">
        <v>714</v>
      </c>
      <c r="XBO192" s="125"/>
      <c r="XBP192" s="126"/>
      <c r="XBQ192" s="127"/>
      <c r="XBR192" s="131"/>
      <c r="XBS192" s="130"/>
      <c r="XBY192" s="125"/>
      <c r="XBZ192" s="126"/>
      <c r="XCA192" s="127"/>
      <c r="XCB192" s="128"/>
      <c r="XCC192" s="128"/>
      <c r="XCI192" s="125"/>
      <c r="XCJ192" s="126"/>
      <c r="XCK192" s="127"/>
      <c r="XCS192" s="125"/>
      <c r="XCT192" s="126"/>
      <c r="XCU192" s="127"/>
      <c r="XCV192" s="128"/>
      <c r="XDC192" s="125"/>
      <c r="XDD192" s="126"/>
      <c r="XDE192" s="127"/>
      <c r="XDF192" s="129"/>
      <c r="XDG192" s="129"/>
      <c r="XDM192" s="125"/>
      <c r="XDN192" s="126"/>
      <c r="XDO192" s="127"/>
      <c r="XDP192" s="129"/>
      <c r="XDQ192" s="129"/>
      <c r="XDW192" s="125"/>
      <c r="XDX192" s="126"/>
      <c r="XDY192" s="127"/>
    </row>
    <row r="193" spans="1:3 16321:16354" ht="16.5" customHeight="1">
      <c r="A193" s="125">
        <v>192</v>
      </c>
      <c r="B193" s="126" t="s">
        <v>715</v>
      </c>
      <c r="C193" s="127" t="s">
        <v>716</v>
      </c>
    </row>
    <row r="194" spans="1:3 16321:16354" ht="16.5" customHeight="1">
      <c r="A194" s="125">
        <v>193</v>
      </c>
      <c r="B194" s="126" t="s">
        <v>717</v>
      </c>
      <c r="C194" s="127" t="s">
        <v>718</v>
      </c>
    </row>
    <row r="195" spans="1:3 16321:16354" ht="16.5" customHeight="1">
      <c r="A195" s="125">
        <v>194</v>
      </c>
      <c r="B195" s="126" t="s">
        <v>719</v>
      </c>
      <c r="C195" s="127" t="s">
        <v>720</v>
      </c>
      <c r="XCS195" s="125"/>
      <c r="XCT195" s="126"/>
      <c r="XCU195" s="127"/>
      <c r="XCV195" s="131"/>
      <c r="XCW195" s="130"/>
      <c r="XDC195" s="125"/>
      <c r="XDD195" s="126"/>
      <c r="XDE195" s="127"/>
      <c r="XDF195" s="128"/>
      <c r="XDG195" s="128"/>
      <c r="XDM195" s="125"/>
      <c r="XDN195" s="126"/>
      <c r="XDO195" s="127"/>
      <c r="XDW195" s="125"/>
      <c r="XDX195" s="126"/>
      <c r="XDY195" s="127"/>
      <c r="XDZ195" s="128"/>
    </row>
    <row r="196" spans="1:3 16321:16354" ht="16.5" customHeight="1">
      <c r="A196" s="125">
        <v>195</v>
      </c>
      <c r="B196" s="126" t="s">
        <v>721</v>
      </c>
      <c r="C196" s="127" t="s">
        <v>722</v>
      </c>
    </row>
    <row r="197" spans="1:3 16321:16354" ht="29.25" customHeight="1">
      <c r="A197" s="125">
        <v>196</v>
      </c>
      <c r="B197" s="126" t="s">
        <v>723</v>
      </c>
      <c r="C197" s="127" t="s">
        <v>724</v>
      </c>
    </row>
    <row r="198" spans="1:3 16321:16354" ht="29.25" customHeight="1">
      <c r="A198" s="125">
        <v>197</v>
      </c>
      <c r="B198" s="126" t="s">
        <v>725</v>
      </c>
      <c r="C198" s="127" t="s">
        <v>726</v>
      </c>
    </row>
    <row r="199" spans="1:3 16321:16354" ht="29.25" customHeight="1">
      <c r="A199" s="125">
        <v>198</v>
      </c>
      <c r="B199" s="126" t="s">
        <v>727</v>
      </c>
      <c r="C199" s="127" t="s">
        <v>728</v>
      </c>
    </row>
    <row r="200" spans="1:3 16321:16354" ht="29.25" customHeight="1">
      <c r="A200" s="125">
        <v>199</v>
      </c>
      <c r="B200" s="126" t="s">
        <v>729</v>
      </c>
      <c r="C200" s="127" t="s">
        <v>730</v>
      </c>
    </row>
    <row r="201" spans="1:3 16321:16354" ht="29.25" customHeight="1">
      <c r="A201" s="125">
        <v>200</v>
      </c>
      <c r="B201" s="126" t="s">
        <v>731</v>
      </c>
      <c r="C201" s="127" t="s">
        <v>732</v>
      </c>
    </row>
    <row r="202" spans="1:3 16321:16354" ht="29.25" customHeight="1">
      <c r="A202" s="125">
        <v>201</v>
      </c>
      <c r="B202" s="126" t="s">
        <v>733</v>
      </c>
      <c r="C202" s="127" t="s">
        <v>734</v>
      </c>
    </row>
    <row r="203" spans="1:3 16321:16354" ht="29.25" customHeight="1">
      <c r="A203" s="125">
        <v>202</v>
      </c>
      <c r="B203" s="126" t="s">
        <v>735</v>
      </c>
      <c r="C203" s="127" t="s">
        <v>736</v>
      </c>
    </row>
    <row r="204" spans="1:3 16321:16354" ht="29.25" customHeight="1">
      <c r="A204" s="125">
        <v>203</v>
      </c>
      <c r="B204" s="126" t="s">
        <v>737</v>
      </c>
      <c r="C204" s="127" t="s">
        <v>738</v>
      </c>
    </row>
    <row r="205" spans="1:3 16321:16354" ht="29.25" customHeight="1">
      <c r="A205" s="125">
        <v>204</v>
      </c>
      <c r="B205" s="126" t="s">
        <v>739</v>
      </c>
      <c r="C205" s="127" t="s">
        <v>740</v>
      </c>
    </row>
    <row r="206" spans="1:3 16321:16354" ht="29.25" customHeight="1">
      <c r="A206" s="125">
        <v>205</v>
      </c>
      <c r="B206" s="126" t="s">
        <v>741</v>
      </c>
      <c r="C206" s="127" t="s">
        <v>742</v>
      </c>
    </row>
    <row r="207" spans="1:3 16321:16354" ht="29.25" customHeight="1">
      <c r="A207" s="125">
        <v>206</v>
      </c>
      <c r="B207" s="126" t="s">
        <v>743</v>
      </c>
      <c r="C207" s="127" t="s">
        <v>744</v>
      </c>
    </row>
    <row r="208" spans="1:3 16321:16354" ht="29.25" customHeight="1">
      <c r="A208" s="125">
        <v>207</v>
      </c>
      <c r="B208" s="126" t="s">
        <v>745</v>
      </c>
      <c r="C208" s="127" t="s">
        <v>746</v>
      </c>
    </row>
    <row r="209" spans="1:3" ht="29.25" customHeight="1">
      <c r="A209" s="125">
        <v>208</v>
      </c>
      <c r="B209" s="126" t="s">
        <v>747</v>
      </c>
      <c r="C209" s="127" t="s">
        <v>748</v>
      </c>
    </row>
    <row r="210" spans="1:3" ht="29.25" customHeight="1">
      <c r="A210" s="125">
        <v>209</v>
      </c>
      <c r="B210" s="126" t="s">
        <v>749</v>
      </c>
      <c r="C210" s="127" t="s">
        <v>750</v>
      </c>
    </row>
    <row r="211" spans="1:3" ht="29.25" customHeight="1">
      <c r="A211" s="125">
        <v>210</v>
      </c>
      <c r="B211" s="126" t="s">
        <v>842</v>
      </c>
      <c r="C211" s="127" t="s">
        <v>751</v>
      </c>
    </row>
    <row r="212" spans="1:3" ht="29.25" customHeight="1">
      <c r="A212" s="125">
        <v>211</v>
      </c>
      <c r="B212" s="126" t="s">
        <v>845</v>
      </c>
      <c r="C212" s="127" t="s">
        <v>752</v>
      </c>
    </row>
    <row r="213" spans="1:3" ht="29.25" customHeight="1">
      <c r="A213" s="125">
        <v>212</v>
      </c>
      <c r="B213" s="126" t="s">
        <v>753</v>
      </c>
      <c r="C213" s="127" t="s">
        <v>754</v>
      </c>
    </row>
    <row r="214" spans="1:3" ht="29.25" customHeight="1">
      <c r="A214" s="125">
        <v>213</v>
      </c>
      <c r="B214" s="126" t="s">
        <v>843</v>
      </c>
      <c r="C214" s="127" t="s">
        <v>755</v>
      </c>
    </row>
    <row r="215" spans="1:3" ht="29.25" customHeight="1">
      <c r="A215" s="125">
        <v>214</v>
      </c>
      <c r="B215" s="126" t="s">
        <v>756</v>
      </c>
      <c r="C215" s="127" t="s">
        <v>757</v>
      </c>
    </row>
    <row r="216" spans="1:3" ht="29.25" customHeight="1">
      <c r="A216" s="125">
        <v>215</v>
      </c>
      <c r="B216" s="126" t="s">
        <v>758</v>
      </c>
      <c r="C216" s="127" t="s">
        <v>759</v>
      </c>
    </row>
    <row r="217" spans="1:3" ht="29.25" customHeight="1">
      <c r="A217" s="125">
        <v>216</v>
      </c>
      <c r="B217" s="126" t="s">
        <v>760</v>
      </c>
      <c r="C217" s="127" t="s">
        <v>761</v>
      </c>
    </row>
    <row r="218" spans="1:3" ht="29.25" customHeight="1">
      <c r="A218" s="125">
        <v>217</v>
      </c>
      <c r="B218" s="126" t="s">
        <v>762</v>
      </c>
      <c r="C218" s="127" t="s">
        <v>763</v>
      </c>
    </row>
    <row r="219" spans="1:3" ht="16.5" customHeight="1">
      <c r="A219" s="125">
        <v>218</v>
      </c>
      <c r="B219" s="126" t="s">
        <v>764</v>
      </c>
      <c r="C219" s="127" t="s">
        <v>1026</v>
      </c>
    </row>
    <row r="220" spans="1:3" ht="29.25" customHeight="1">
      <c r="A220" s="125">
        <v>219</v>
      </c>
      <c r="B220" s="126" t="s">
        <v>766</v>
      </c>
      <c r="C220" s="127" t="s">
        <v>767</v>
      </c>
    </row>
    <row r="221" spans="1:3" ht="29.25" customHeight="1">
      <c r="A221" s="125">
        <v>220</v>
      </c>
      <c r="B221" s="126" t="s">
        <v>768</v>
      </c>
      <c r="C221" s="127" t="s">
        <v>769</v>
      </c>
    </row>
    <row r="222" spans="1:3" ht="29.25" customHeight="1">
      <c r="A222" s="125">
        <v>221</v>
      </c>
      <c r="B222" s="126" t="s">
        <v>846</v>
      </c>
      <c r="C222" s="127" t="s">
        <v>770</v>
      </c>
    </row>
    <row r="223" spans="1:3" ht="29.25" customHeight="1">
      <c r="A223" s="125">
        <v>222</v>
      </c>
      <c r="B223" s="126" t="s">
        <v>771</v>
      </c>
      <c r="C223" s="127" t="s">
        <v>772</v>
      </c>
    </row>
    <row r="224" spans="1:3" ht="42.75" customHeight="1">
      <c r="A224" s="125">
        <v>223</v>
      </c>
      <c r="B224" s="126" t="s">
        <v>773</v>
      </c>
      <c r="C224" s="127" t="s">
        <v>774</v>
      </c>
    </row>
    <row r="225" spans="1:3" ht="16.5" customHeight="1">
      <c r="A225" s="125">
        <v>224</v>
      </c>
      <c r="B225" s="126" t="s">
        <v>775</v>
      </c>
      <c r="C225" s="127" t="s">
        <v>1027</v>
      </c>
    </row>
    <row r="226" spans="1:3" ht="16.5" customHeight="1">
      <c r="A226" s="125">
        <v>225</v>
      </c>
      <c r="B226" s="126" t="s">
        <v>777</v>
      </c>
      <c r="C226" s="127" t="s">
        <v>1028</v>
      </c>
    </row>
    <row r="227" spans="1:3" ht="29.25" customHeight="1">
      <c r="A227" s="125">
        <v>226</v>
      </c>
      <c r="B227" s="126" t="s">
        <v>779</v>
      </c>
      <c r="C227" s="127" t="s">
        <v>780</v>
      </c>
    </row>
    <row r="228" spans="1:3" ht="29.25" customHeight="1">
      <c r="A228" s="125">
        <v>227</v>
      </c>
      <c r="B228" s="126" t="s">
        <v>781</v>
      </c>
      <c r="C228" s="127" t="s">
        <v>782</v>
      </c>
    </row>
    <row r="229" spans="1:3" ht="29.25" customHeight="1">
      <c r="A229" s="125">
        <v>228</v>
      </c>
      <c r="B229" s="126" t="s">
        <v>847</v>
      </c>
      <c r="C229" s="127" t="s">
        <v>783</v>
      </c>
    </row>
    <row r="230" spans="1:3" ht="29.25" customHeight="1">
      <c r="A230" s="125">
        <v>229</v>
      </c>
      <c r="B230" s="126" t="s">
        <v>784</v>
      </c>
      <c r="C230" s="127" t="s">
        <v>785</v>
      </c>
    </row>
    <row r="231" spans="1:3" ht="29.25" customHeight="1">
      <c r="A231" s="125">
        <v>230</v>
      </c>
      <c r="B231" s="126" t="s">
        <v>786</v>
      </c>
      <c r="C231" s="127" t="s">
        <v>787</v>
      </c>
    </row>
    <row r="232" spans="1:3" ht="29.25" customHeight="1">
      <c r="A232" s="125">
        <v>231</v>
      </c>
      <c r="B232" s="126" t="s">
        <v>788</v>
      </c>
      <c r="C232" s="127" t="s">
        <v>789</v>
      </c>
    </row>
    <row r="233" spans="1:3" ht="29.25" customHeight="1">
      <c r="A233" s="125">
        <v>232</v>
      </c>
      <c r="B233" s="126" t="s">
        <v>790</v>
      </c>
      <c r="C233" s="127" t="s">
        <v>791</v>
      </c>
    </row>
    <row r="234" spans="1:3" ht="29.25" customHeight="1">
      <c r="A234" s="125">
        <v>233</v>
      </c>
      <c r="B234" s="126" t="s">
        <v>792</v>
      </c>
      <c r="C234" s="127" t="s">
        <v>793</v>
      </c>
    </row>
    <row r="235" spans="1:3" ht="16.5" customHeight="1">
      <c r="A235" s="125">
        <v>234</v>
      </c>
      <c r="B235" s="126" t="s">
        <v>794</v>
      </c>
      <c r="C235" s="127" t="s">
        <v>1029</v>
      </c>
    </row>
    <row r="236" spans="1:3" ht="29.25" customHeight="1">
      <c r="A236" s="125">
        <v>235</v>
      </c>
      <c r="B236" s="126" t="s">
        <v>848</v>
      </c>
      <c r="C236" s="127" t="s">
        <v>796</v>
      </c>
    </row>
    <row r="237" spans="1:3" ht="16.5" customHeight="1">
      <c r="A237" s="125">
        <v>236</v>
      </c>
      <c r="B237" s="126" t="s">
        <v>797</v>
      </c>
      <c r="C237" s="127" t="s">
        <v>1030</v>
      </c>
    </row>
    <row r="238" spans="1:3" ht="16.5" customHeight="1">
      <c r="A238" s="125">
        <v>237</v>
      </c>
      <c r="B238" s="126" t="s">
        <v>799</v>
      </c>
      <c r="C238" s="127" t="s">
        <v>1031</v>
      </c>
    </row>
    <row r="239" spans="1:3" ht="29.25" customHeight="1">
      <c r="A239" s="125">
        <v>238</v>
      </c>
      <c r="B239" s="126" t="s">
        <v>801</v>
      </c>
      <c r="C239" s="127" t="s">
        <v>802</v>
      </c>
    </row>
    <row r="240" spans="1:3" ht="16.5" customHeight="1">
      <c r="A240" s="125">
        <v>239</v>
      </c>
      <c r="B240" s="126" t="s">
        <v>849</v>
      </c>
      <c r="C240" s="127" t="s">
        <v>1032</v>
      </c>
    </row>
    <row r="241" spans="1:3" ht="16.5" customHeight="1">
      <c r="A241" s="125">
        <v>240</v>
      </c>
      <c r="B241" s="126" t="s">
        <v>804</v>
      </c>
      <c r="C241" s="127" t="s">
        <v>1033</v>
      </c>
    </row>
    <row r="242" spans="1:3" ht="29.25" customHeight="1">
      <c r="A242" s="125">
        <v>241</v>
      </c>
      <c r="B242" s="126" t="s">
        <v>806</v>
      </c>
      <c r="C242" s="127" t="s">
        <v>807</v>
      </c>
    </row>
    <row r="243" spans="1:3" ht="16.5" customHeight="1">
      <c r="A243" s="125">
        <v>242</v>
      </c>
      <c r="B243" s="126" t="s">
        <v>808</v>
      </c>
      <c r="C243" s="127" t="s">
        <v>1034</v>
      </c>
    </row>
    <row r="244" spans="1:3" ht="29.25" customHeight="1">
      <c r="A244" s="125">
        <v>243</v>
      </c>
      <c r="B244" s="126" t="s">
        <v>810</v>
      </c>
      <c r="C244" s="127" t="s">
        <v>811</v>
      </c>
    </row>
    <row r="245" spans="1:3" ht="16.5" customHeight="1">
      <c r="A245" s="125">
        <v>244</v>
      </c>
      <c r="B245" s="126" t="s">
        <v>812</v>
      </c>
      <c r="C245" s="127" t="s">
        <v>813</v>
      </c>
    </row>
    <row r="246" spans="1:3" ht="16.5" customHeight="1">
      <c r="A246" s="125">
        <v>245</v>
      </c>
      <c r="B246" s="126" t="s">
        <v>816</v>
      </c>
      <c r="C246" s="127" t="s">
        <v>817</v>
      </c>
    </row>
    <row r="247" spans="1:3" ht="29.25" customHeight="1">
      <c r="A247" s="125">
        <v>246</v>
      </c>
      <c r="B247" s="126" t="s">
        <v>824</v>
      </c>
      <c r="C247" s="127" t="s">
        <v>825</v>
      </c>
    </row>
    <row r="248" spans="1:3" ht="29.25" customHeight="1">
      <c r="A248" s="125">
        <v>247</v>
      </c>
      <c r="B248" s="126" t="s">
        <v>820</v>
      </c>
      <c r="C248" s="127" t="s">
        <v>821</v>
      </c>
    </row>
    <row r="249" spans="1:3" ht="29.25" customHeight="1">
      <c r="A249" s="125">
        <v>248</v>
      </c>
      <c r="B249" s="126" t="s">
        <v>822</v>
      </c>
      <c r="C249" s="127" t="s">
        <v>823</v>
      </c>
    </row>
    <row r="250" spans="1:3" ht="29.25" customHeight="1">
      <c r="A250" s="125">
        <v>249</v>
      </c>
      <c r="B250" s="126" t="s">
        <v>826</v>
      </c>
      <c r="C250" s="127" t="s">
        <v>827</v>
      </c>
    </row>
    <row r="251" spans="1:3" ht="15.75" customHeight="1">
      <c r="A251" s="125">
        <v>250</v>
      </c>
      <c r="B251" s="126" t="s">
        <v>828</v>
      </c>
      <c r="C251" s="127" t="s">
        <v>829</v>
      </c>
    </row>
    <row r="252" spans="1:3" ht="31.5" customHeight="1">
      <c r="A252" s="125">
        <v>251</v>
      </c>
      <c r="B252" s="126" t="s">
        <v>818</v>
      </c>
      <c r="C252" s="127" t="s">
        <v>819</v>
      </c>
    </row>
    <row r="253" spans="1:3" s="135" customFormat="1" ht="13.5" customHeight="1">
      <c r="A253" s="132"/>
      <c r="B253" s="133"/>
      <c r="C253" s="134"/>
    </row>
    <row r="254" spans="1:3" ht="13.5" customHeight="1">
      <c r="A254" s="132"/>
      <c r="B254" s="133"/>
      <c r="C254" s="134"/>
    </row>
    <row r="255" spans="1:3" ht="13.5" customHeight="1">
      <c r="A255" s="132"/>
      <c r="B255" s="133"/>
      <c r="C255" s="134"/>
    </row>
    <row r="256" spans="1:3" ht="13.5" customHeight="1">
      <c r="A256" s="132"/>
      <c r="B256" s="133"/>
      <c r="C256" s="134"/>
    </row>
    <row r="257" spans="1:3" ht="13.5" customHeight="1">
      <c r="A257" s="132"/>
      <c r="B257" s="133"/>
      <c r="C257" s="134"/>
    </row>
    <row r="258" spans="1:3" ht="13.5" customHeight="1">
      <c r="A258" s="132"/>
      <c r="B258" s="133"/>
      <c r="C258" s="134"/>
    </row>
    <row r="259" spans="1:3" ht="13.5" customHeight="1">
      <c r="A259" s="132"/>
      <c r="B259" s="133"/>
      <c r="C259" s="134"/>
    </row>
    <row r="260" spans="1:3" ht="13.5" customHeight="1">
      <c r="A260" s="132"/>
      <c r="B260" s="133"/>
      <c r="C260" s="134"/>
    </row>
    <row r="261" spans="1:3" ht="13.5" customHeight="1">
      <c r="A261" s="132"/>
      <c r="B261" s="133"/>
      <c r="C261" s="134"/>
    </row>
    <row r="262" spans="1:3" ht="13.5" customHeight="1">
      <c r="A262" s="132"/>
      <c r="B262" s="133"/>
      <c r="C262" s="134"/>
    </row>
    <row r="263" spans="1:3" ht="13.5" customHeight="1">
      <c r="A263" s="132"/>
      <c r="B263" s="133"/>
      <c r="C263" s="134"/>
    </row>
    <row r="264" spans="1:3" ht="13.5" customHeight="1">
      <c r="A264" s="132"/>
      <c r="B264" s="133"/>
      <c r="C264" s="134"/>
    </row>
    <row r="265" spans="1:3" ht="13.5" customHeight="1">
      <c r="A265" s="132"/>
      <c r="B265" s="133"/>
      <c r="C265" s="134"/>
    </row>
    <row r="266" spans="1:3" ht="13.5" customHeight="1">
      <c r="A266" s="132"/>
      <c r="B266" s="133"/>
      <c r="C266" s="134"/>
    </row>
    <row r="267" spans="1:3" ht="13.5" customHeight="1">
      <c r="A267" s="132"/>
      <c r="B267" s="133"/>
      <c r="C267" s="134"/>
    </row>
    <row r="268" spans="1:3" ht="13.5" customHeight="1">
      <c r="A268" s="132"/>
      <c r="B268" s="133"/>
      <c r="C268" s="134"/>
    </row>
    <row r="269" spans="1:3" ht="13.5" customHeight="1">
      <c r="A269" s="132"/>
      <c r="B269" s="133"/>
      <c r="C269" s="134"/>
    </row>
    <row r="270" spans="1:3" ht="13.5" customHeight="1">
      <c r="A270" s="132"/>
      <c r="B270" s="133"/>
      <c r="C270" s="134"/>
    </row>
    <row r="271" spans="1:3" ht="13.5" customHeight="1">
      <c r="A271" s="132"/>
      <c r="B271" s="133"/>
      <c r="C271" s="134"/>
    </row>
    <row r="272" spans="1:3" ht="13.5" customHeight="1">
      <c r="A272" s="132"/>
      <c r="B272" s="133"/>
      <c r="C272" s="134"/>
    </row>
    <row r="273" spans="1:3" ht="13.5" customHeight="1">
      <c r="A273" s="132"/>
      <c r="B273" s="133"/>
      <c r="C273" s="134"/>
    </row>
    <row r="274" spans="1:3" ht="13.5" customHeight="1">
      <c r="A274" s="132"/>
      <c r="B274" s="133"/>
      <c r="C274" s="134"/>
    </row>
    <row r="275" spans="1:3" ht="13.5" customHeight="1">
      <c r="A275" s="132"/>
      <c r="B275" s="133"/>
      <c r="C275" s="134"/>
    </row>
    <row r="276" spans="1:3" ht="13.5" customHeight="1">
      <c r="A276" s="132"/>
      <c r="B276" s="133"/>
      <c r="C276" s="134"/>
    </row>
    <row r="277" spans="1:3" ht="13.5" customHeight="1">
      <c r="A277" s="132"/>
      <c r="B277" s="133"/>
      <c r="C277" s="134"/>
    </row>
    <row r="278" spans="1:3" ht="13.5" customHeight="1">
      <c r="A278" s="132"/>
      <c r="B278" s="133"/>
      <c r="C278" s="134"/>
    </row>
    <row r="279" spans="1:3" ht="13.5" customHeight="1">
      <c r="A279" s="132"/>
      <c r="B279" s="133"/>
      <c r="C279" s="134"/>
    </row>
    <row r="280" spans="1:3" ht="13.5" customHeight="1">
      <c r="A280" s="132"/>
      <c r="B280" s="133"/>
      <c r="C280" s="134"/>
    </row>
    <row r="281" spans="1:3" ht="13.5" customHeight="1">
      <c r="A281" s="132"/>
      <c r="B281" s="133"/>
      <c r="C281" s="134"/>
    </row>
    <row r="282" spans="1:3" ht="13.5" customHeight="1">
      <c r="A282" s="132"/>
      <c r="B282" s="133"/>
      <c r="C282" s="134"/>
    </row>
    <row r="283" spans="1:3" ht="13.5" customHeight="1">
      <c r="A283" s="132"/>
      <c r="B283" s="133"/>
      <c r="C283" s="134"/>
    </row>
    <row r="284" spans="1:3" ht="13.5" customHeight="1">
      <c r="A284" s="132"/>
      <c r="B284" s="133"/>
      <c r="C284" s="134"/>
    </row>
    <row r="285" spans="1:3" ht="13.5" customHeight="1">
      <c r="A285" s="132"/>
      <c r="B285" s="133"/>
      <c r="C285" s="134"/>
    </row>
    <row r="286" spans="1:3" ht="13.5" customHeight="1">
      <c r="A286" s="132"/>
      <c r="B286" s="133"/>
      <c r="C286" s="134"/>
    </row>
    <row r="287" spans="1:3" ht="13.5" customHeight="1">
      <c r="A287" s="132"/>
      <c r="B287" s="133"/>
      <c r="C287" s="134"/>
    </row>
    <row r="288" spans="1:3" ht="13.5" customHeight="1">
      <c r="A288" s="132"/>
      <c r="B288" s="133"/>
      <c r="C288" s="134"/>
    </row>
    <row r="289" spans="1:3" ht="13.5" customHeight="1">
      <c r="A289" s="132"/>
      <c r="B289" s="133"/>
      <c r="C289" s="134"/>
    </row>
    <row r="290" spans="1:3" ht="13.5" customHeight="1">
      <c r="A290" s="132"/>
      <c r="B290" s="133"/>
      <c r="C290" s="134"/>
    </row>
    <row r="291" spans="1:3" ht="13.5" customHeight="1">
      <c r="A291" s="132"/>
      <c r="B291" s="133"/>
      <c r="C291" s="134"/>
    </row>
    <row r="292" spans="1:3" ht="13.5" customHeight="1">
      <c r="A292" s="132"/>
      <c r="B292" s="133"/>
      <c r="C292" s="134"/>
    </row>
    <row r="293" spans="1:3" ht="13.5" customHeight="1">
      <c r="A293" s="132"/>
      <c r="B293" s="133"/>
      <c r="C293" s="134"/>
    </row>
    <row r="294" spans="1:3" ht="13.5" customHeight="1">
      <c r="A294" s="132"/>
      <c r="B294" s="133"/>
      <c r="C294" s="134"/>
    </row>
    <row r="295" spans="1:3" ht="13.5" customHeight="1">
      <c r="A295" s="132"/>
      <c r="B295" s="133"/>
      <c r="C295" s="134"/>
    </row>
    <row r="296" spans="1:3" ht="13.5" customHeight="1">
      <c r="A296" s="132"/>
      <c r="B296" s="133"/>
      <c r="C296" s="134"/>
    </row>
    <row r="297" spans="1:3" ht="13.5" customHeight="1">
      <c r="A297" s="132"/>
      <c r="B297" s="133"/>
      <c r="C297" s="134"/>
    </row>
    <row r="298" spans="1:3" ht="13.5" customHeight="1">
      <c r="A298" s="132"/>
      <c r="B298" s="133"/>
      <c r="C298" s="134"/>
    </row>
    <row r="299" spans="1:3" ht="13.5" customHeight="1">
      <c r="A299" s="132"/>
      <c r="B299" s="133"/>
      <c r="C299" s="134"/>
    </row>
    <row r="300" spans="1:3" ht="13.5" customHeight="1">
      <c r="A300" s="132"/>
      <c r="B300" s="133"/>
      <c r="C300" s="134"/>
    </row>
    <row r="301" spans="1:3" ht="13.5" customHeight="1">
      <c r="A301" s="132"/>
      <c r="B301" s="133"/>
      <c r="C301" s="134"/>
    </row>
    <row r="302" spans="1:3" ht="13.5" customHeight="1">
      <c r="A302" s="132"/>
      <c r="B302" s="133"/>
      <c r="C302" s="134"/>
    </row>
    <row r="303" spans="1:3" ht="13.5" customHeight="1">
      <c r="A303" s="132"/>
      <c r="B303" s="133"/>
      <c r="C303" s="134"/>
    </row>
    <row r="304" spans="1:3" ht="13.5" customHeight="1">
      <c r="A304" s="132"/>
      <c r="B304" s="133"/>
      <c r="C304" s="134"/>
    </row>
    <row r="305" spans="1:3" ht="13.5" customHeight="1">
      <c r="A305" s="132"/>
      <c r="B305" s="133"/>
      <c r="C305" s="134"/>
    </row>
    <row r="306" spans="1:3" ht="13.5" customHeight="1">
      <c r="A306" s="132"/>
      <c r="B306" s="133"/>
      <c r="C306" s="134"/>
    </row>
    <row r="307" spans="1:3" ht="13.5" customHeight="1">
      <c r="A307" s="132"/>
      <c r="B307" s="133"/>
      <c r="C307" s="134"/>
    </row>
    <row r="308" spans="1:3" ht="13.5" customHeight="1">
      <c r="A308" s="132"/>
      <c r="B308" s="133"/>
      <c r="C308" s="134"/>
    </row>
    <row r="309" spans="1:3" ht="13.5" customHeight="1">
      <c r="A309" s="132"/>
      <c r="B309" s="133"/>
      <c r="C309" s="134"/>
    </row>
    <row r="310" spans="1:3" ht="13.5" customHeight="1">
      <c r="A310" s="132"/>
      <c r="B310" s="133"/>
      <c r="C310" s="134"/>
    </row>
    <row r="311" spans="1:3" ht="13.5" customHeight="1">
      <c r="A311" s="132"/>
      <c r="B311" s="133"/>
      <c r="C311" s="134"/>
    </row>
    <row r="312" spans="1:3" ht="13.5" customHeight="1">
      <c r="A312" s="132"/>
      <c r="B312" s="133"/>
      <c r="C312" s="134"/>
    </row>
    <row r="313" spans="1:3" ht="13.5" customHeight="1">
      <c r="A313" s="132"/>
      <c r="B313" s="133"/>
      <c r="C313" s="134"/>
    </row>
    <row r="314" spans="1:3" ht="13.5" customHeight="1">
      <c r="A314" s="132"/>
      <c r="B314" s="133"/>
      <c r="C314" s="134"/>
    </row>
    <row r="315" spans="1:3" ht="13.5" customHeight="1">
      <c r="A315" s="132"/>
      <c r="B315" s="133"/>
      <c r="C315" s="134"/>
    </row>
    <row r="316" spans="1:3" ht="13.5" customHeight="1">
      <c r="A316" s="132"/>
      <c r="B316" s="133"/>
      <c r="C316" s="134"/>
    </row>
    <row r="317" spans="1:3" ht="13.5" customHeight="1">
      <c r="A317" s="132"/>
      <c r="B317" s="133"/>
      <c r="C317" s="134"/>
    </row>
    <row r="318" spans="1:3" ht="13.5" customHeight="1">
      <c r="A318" s="132"/>
      <c r="B318" s="133"/>
      <c r="C318" s="134"/>
    </row>
    <row r="319" spans="1:3" ht="13.5" customHeight="1">
      <c r="A319" s="132"/>
      <c r="B319" s="133"/>
      <c r="C319" s="134"/>
    </row>
    <row r="320" spans="1:3" ht="13.5" customHeight="1">
      <c r="A320" s="132"/>
      <c r="B320" s="133"/>
      <c r="C320" s="134"/>
    </row>
    <row r="321" spans="1:3" ht="13.5" customHeight="1">
      <c r="A321" s="132"/>
      <c r="B321" s="133"/>
      <c r="C321" s="134"/>
    </row>
    <row r="322" spans="1:3" ht="13.5" customHeight="1">
      <c r="A322" s="132"/>
      <c r="B322" s="133"/>
      <c r="C322" s="134"/>
    </row>
    <row r="323" spans="1:3" ht="13.5" customHeight="1">
      <c r="A323" s="132"/>
      <c r="B323" s="133"/>
      <c r="C323" s="134"/>
    </row>
    <row r="324" spans="1:3" ht="13.5" customHeight="1">
      <c r="A324" s="132"/>
      <c r="B324" s="133"/>
      <c r="C324" s="134"/>
    </row>
    <row r="325" spans="1:3" ht="13.5" customHeight="1">
      <c r="A325" s="132"/>
      <c r="B325" s="133"/>
      <c r="C325" s="1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34" t="s">
        <v>315</v>
      </c>
      <c r="D2" s="234"/>
      <c r="E2" s="234"/>
      <c r="F2" s="235"/>
      <c r="G2" s="235"/>
      <c r="H2" s="235"/>
      <c r="I2" s="235"/>
      <c r="J2" s="235"/>
      <c r="K2" s="235"/>
      <c r="L2" s="235"/>
      <c r="M2" s="235"/>
      <c r="N2" s="235"/>
      <c r="O2" s="235"/>
      <c r="P2" s="235"/>
      <c r="Q2" s="235"/>
      <c r="R2" s="235"/>
      <c r="S2" s="235"/>
      <c r="T2" s="5"/>
      <c r="U2" s="6"/>
      <c r="V2" s="6"/>
    </row>
    <row r="3" spans="1:22" ht="15.75" customHeight="1" thickBot="1">
      <c r="A3" s="4"/>
      <c r="B3" s="4"/>
      <c r="C3" s="4"/>
      <c r="D3" s="234" t="s">
        <v>316</v>
      </c>
      <c r="E3" s="234"/>
      <c r="F3" s="236"/>
      <c r="G3" s="236"/>
      <c r="H3" s="236"/>
      <c r="I3" s="236"/>
      <c r="J3" s="4"/>
      <c r="K3" s="4"/>
      <c r="L3" s="4"/>
      <c r="M3" s="4"/>
      <c r="N3" s="4"/>
      <c r="O3" s="4"/>
      <c r="P3" s="4"/>
      <c r="Q3" s="4"/>
      <c r="R3" s="4"/>
    </row>
    <row r="5" spans="1:22" ht="23.25" customHeight="1">
      <c r="A5" s="237" t="s">
        <v>331</v>
      </c>
      <c r="B5" s="237"/>
      <c r="C5" s="237"/>
      <c r="D5" s="237"/>
      <c r="E5" s="237"/>
      <c r="F5" s="237"/>
      <c r="G5" s="237"/>
      <c r="H5" s="237"/>
      <c r="I5" s="237"/>
      <c r="J5" s="237"/>
      <c r="K5" s="237"/>
      <c r="L5" s="237"/>
      <c r="M5" s="237"/>
      <c r="N5" s="237"/>
      <c r="O5" s="237"/>
      <c r="P5" s="237"/>
      <c r="Q5" s="237"/>
      <c r="R5" s="237"/>
      <c r="S5" s="7"/>
      <c r="T5" s="7"/>
      <c r="U5" s="7"/>
      <c r="V5" s="7"/>
    </row>
    <row r="6" spans="1:22" ht="3.75" customHeight="1"/>
    <row r="7" spans="1:22" ht="25.5" customHeight="1">
      <c r="A7" s="238" t="s">
        <v>0</v>
      </c>
      <c r="B7" s="238"/>
      <c r="C7" s="238"/>
      <c r="D7" s="239"/>
      <c r="E7" s="239"/>
      <c r="F7" s="239"/>
      <c r="G7" s="239"/>
      <c r="H7" s="239"/>
      <c r="I7" s="239"/>
      <c r="J7" s="239"/>
      <c r="K7" s="239"/>
      <c r="L7" s="239"/>
      <c r="M7" s="239"/>
      <c r="N7" s="239"/>
      <c r="O7" s="239"/>
      <c r="P7" s="239"/>
      <c r="Q7" s="239"/>
      <c r="R7" s="239"/>
      <c r="S7" s="239"/>
      <c r="T7" s="239"/>
      <c r="U7" s="239"/>
      <c r="V7" s="239"/>
    </row>
    <row r="8" spans="1:22" ht="17.25" customHeight="1">
      <c r="A8" s="238" t="s">
        <v>18</v>
      </c>
      <c r="B8" s="238"/>
      <c r="C8" s="238"/>
      <c r="D8" s="239"/>
      <c r="E8" s="239"/>
      <c r="F8" s="239"/>
      <c r="G8" s="239"/>
      <c r="H8" s="239"/>
      <c r="I8" s="239"/>
      <c r="J8" s="239"/>
      <c r="K8" s="239"/>
      <c r="L8" s="239"/>
      <c r="M8" s="239"/>
      <c r="N8" s="239"/>
      <c r="O8" s="239"/>
      <c r="P8" s="239"/>
      <c r="Q8" s="239"/>
      <c r="R8" s="239"/>
      <c r="S8" s="239"/>
      <c r="T8" s="239"/>
      <c r="U8" s="239"/>
      <c r="V8" s="239"/>
    </row>
    <row r="9" spans="1:22" ht="17.25" customHeight="1">
      <c r="A9" s="238" t="s">
        <v>19</v>
      </c>
      <c r="B9" s="238"/>
      <c r="C9" s="238"/>
      <c r="D9" s="243"/>
      <c r="E9" s="243"/>
      <c r="F9" s="243"/>
      <c r="G9" s="243"/>
      <c r="H9" s="243"/>
      <c r="I9" s="8"/>
      <c r="J9" s="8"/>
      <c r="K9" s="8"/>
      <c r="L9" s="8"/>
      <c r="M9" s="8"/>
      <c r="N9" s="8"/>
      <c r="O9" s="8"/>
      <c r="P9" s="8"/>
      <c r="Q9" s="8"/>
      <c r="R9" s="8"/>
      <c r="S9" s="8"/>
      <c r="T9" s="8"/>
      <c r="U9" s="8"/>
      <c r="V9" s="8"/>
    </row>
    <row r="10" spans="1:22" ht="24.75" customHeight="1">
      <c r="A10" s="238" t="s">
        <v>336</v>
      </c>
      <c r="B10" s="238"/>
      <c r="C10" s="238"/>
      <c r="D10" s="238"/>
      <c r="E10" s="238"/>
      <c r="F10" s="239"/>
      <c r="G10" s="239"/>
      <c r="H10" s="239"/>
      <c r="I10" s="239"/>
      <c r="J10" s="239"/>
      <c r="K10" s="239"/>
      <c r="L10" s="239"/>
      <c r="M10" s="239"/>
      <c r="N10" s="239"/>
      <c r="O10" s="239"/>
      <c r="P10" s="239"/>
      <c r="Q10" s="239"/>
      <c r="R10" s="239"/>
      <c r="S10" s="239"/>
      <c r="T10" s="239"/>
      <c r="U10" s="239"/>
      <c r="V10" s="239"/>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40" t="s">
        <v>337</v>
      </c>
      <c r="B12" s="241"/>
      <c r="C12" s="241"/>
      <c r="D12" s="241"/>
      <c r="E12" s="241"/>
      <c r="F12" s="241"/>
      <c r="G12" s="241"/>
      <c r="H12" s="241"/>
      <c r="I12" s="241"/>
      <c r="J12" s="241"/>
      <c r="K12" s="241"/>
      <c r="L12" s="241"/>
      <c r="M12" s="241"/>
      <c r="N12" s="241"/>
      <c r="O12" s="241"/>
      <c r="P12" s="241"/>
      <c r="Q12" s="241"/>
      <c r="R12" s="241"/>
      <c r="S12" s="241"/>
      <c r="T12" s="241"/>
      <c r="U12" s="241"/>
      <c r="V12" s="242"/>
    </row>
    <row r="13" spans="1:22" ht="24.75" customHeight="1">
      <c r="A13" s="244" t="s">
        <v>321</v>
      </c>
      <c r="B13" s="244"/>
      <c r="C13" s="244"/>
      <c r="D13" s="245" t="s">
        <v>322</v>
      </c>
      <c r="E13" s="245"/>
      <c r="F13" s="245" t="s">
        <v>317</v>
      </c>
      <c r="G13" s="245"/>
      <c r="H13" s="245"/>
      <c r="I13" s="245"/>
      <c r="J13" s="245"/>
      <c r="K13" s="245"/>
      <c r="L13" s="245"/>
      <c r="M13" s="245"/>
      <c r="N13" s="245"/>
      <c r="O13" s="245"/>
      <c r="P13" s="245"/>
      <c r="Q13" s="245"/>
      <c r="R13" s="245"/>
      <c r="S13" s="245"/>
      <c r="T13" s="245"/>
      <c r="U13" s="245"/>
      <c r="V13" s="245"/>
    </row>
    <row r="14" spans="1:22" ht="24.75" customHeight="1">
      <c r="A14" s="246" t="s">
        <v>323</v>
      </c>
      <c r="B14" s="246"/>
      <c r="C14" s="246"/>
      <c r="D14" s="247"/>
      <c r="E14" s="247"/>
      <c r="F14" s="248" t="str">
        <f>IF(D14="","",VLOOKUP(D14,A172:B175,2))</f>
        <v/>
      </c>
      <c r="G14" s="248"/>
      <c r="H14" s="248"/>
      <c r="I14" s="248"/>
      <c r="J14" s="248"/>
      <c r="K14" s="248"/>
      <c r="L14" s="248"/>
      <c r="M14" s="248"/>
      <c r="N14" s="248"/>
      <c r="O14" s="248"/>
      <c r="P14" s="248"/>
      <c r="Q14" s="248"/>
      <c r="R14" s="248"/>
      <c r="S14" s="248"/>
      <c r="T14" s="248"/>
      <c r="U14" s="248"/>
      <c r="V14" s="248"/>
    </row>
    <row r="15" spans="1:22" ht="24.75" customHeight="1">
      <c r="A15" s="246" t="s">
        <v>324</v>
      </c>
      <c r="B15" s="249"/>
      <c r="C15" s="249"/>
      <c r="D15" s="250"/>
      <c r="E15" s="250"/>
      <c r="F15" s="248" t="str">
        <f>IF(C15="","",VLOOKUP(C15,#REF!,2))</f>
        <v/>
      </c>
      <c r="G15" s="248"/>
      <c r="H15" s="248"/>
      <c r="I15" s="248"/>
      <c r="J15" s="248"/>
      <c r="K15" s="248"/>
      <c r="L15" s="248"/>
      <c r="M15" s="248"/>
      <c r="N15" s="248"/>
      <c r="O15" s="248"/>
      <c r="P15" s="248"/>
      <c r="Q15" s="248"/>
      <c r="R15" s="248"/>
      <c r="S15" s="248"/>
      <c r="T15" s="248"/>
      <c r="U15" s="248"/>
      <c r="V15" s="248"/>
    </row>
    <row r="16" spans="1:22" ht="24.75" customHeight="1">
      <c r="A16" s="246" t="s">
        <v>325</v>
      </c>
      <c r="B16" s="249"/>
      <c r="C16" s="249"/>
      <c r="D16" s="250"/>
      <c r="E16" s="250"/>
      <c r="F16" s="251" t="str">
        <f>IF(C16="","",IF(EXACT(C15,MID(C16,1,3)),VLOOKUP(C16,#REF!,2),"VERIFIQUE QUE LA SUBFUNCIÓN CORRESPONDA AL CATÁLOGO DE FUNCIONES"))</f>
        <v/>
      </c>
      <c r="G16" s="251"/>
      <c r="H16" s="251"/>
      <c r="I16" s="251"/>
      <c r="J16" s="251"/>
      <c r="K16" s="251"/>
      <c r="L16" s="251"/>
      <c r="M16" s="251"/>
      <c r="N16" s="251"/>
      <c r="O16" s="251"/>
      <c r="P16" s="251"/>
      <c r="Q16" s="251"/>
      <c r="R16" s="251"/>
      <c r="S16" s="251"/>
      <c r="T16" s="251"/>
      <c r="U16" s="251"/>
      <c r="V16" s="251"/>
    </row>
    <row r="17" spans="1:34" ht="24.75" customHeight="1">
      <c r="A17" s="246" t="s">
        <v>326</v>
      </c>
      <c r="B17" s="249"/>
      <c r="C17" s="249"/>
      <c r="D17" s="250"/>
      <c r="E17" s="250"/>
      <c r="F17" s="252"/>
      <c r="G17" s="252"/>
      <c r="H17" s="252"/>
      <c r="I17" s="252"/>
      <c r="J17" s="252"/>
      <c r="K17" s="252"/>
      <c r="L17" s="252"/>
      <c r="M17" s="252"/>
      <c r="N17" s="252"/>
      <c r="O17" s="252"/>
      <c r="P17" s="252"/>
      <c r="Q17" s="252"/>
      <c r="R17" s="252"/>
      <c r="S17" s="252"/>
      <c r="T17" s="252"/>
      <c r="U17" s="252"/>
      <c r="V17" s="252"/>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53" t="s">
        <v>327</v>
      </c>
      <c r="B19" s="253"/>
      <c r="C19" s="253"/>
      <c r="D19" s="253"/>
      <c r="E19" s="253"/>
      <c r="F19" s="253"/>
      <c r="G19" s="253"/>
      <c r="H19" s="253"/>
      <c r="I19" s="253"/>
      <c r="J19" s="253"/>
      <c r="K19" s="253"/>
      <c r="L19" s="253"/>
      <c r="M19" s="253"/>
      <c r="N19" s="253"/>
      <c r="O19" s="253"/>
      <c r="P19" s="253"/>
      <c r="Q19" s="253"/>
      <c r="R19" s="253"/>
      <c r="S19" s="253"/>
      <c r="T19" s="253"/>
      <c r="U19" s="253"/>
      <c r="V19" s="253"/>
    </row>
    <row r="20" spans="1:34" ht="24.75" customHeight="1">
      <c r="A20" s="254"/>
      <c r="B20" s="254"/>
      <c r="C20" s="254"/>
      <c r="D20" s="254"/>
      <c r="E20" s="254"/>
      <c r="F20" s="254"/>
      <c r="G20" s="254"/>
      <c r="H20" s="254"/>
      <c r="I20" s="254"/>
      <c r="J20" s="254"/>
      <c r="K20" s="254"/>
      <c r="L20" s="254"/>
      <c r="M20" s="254"/>
      <c r="N20" s="254"/>
      <c r="O20" s="254"/>
      <c r="P20" s="254"/>
      <c r="Q20" s="254"/>
      <c r="R20" s="254"/>
      <c r="S20" s="254"/>
      <c r="T20" s="254"/>
      <c r="U20" s="254"/>
      <c r="V20" s="254"/>
    </row>
    <row r="21" spans="1:34" ht="24.75" customHeight="1">
      <c r="A21" s="253" t="s">
        <v>335</v>
      </c>
      <c r="B21" s="253"/>
      <c r="C21" s="253"/>
      <c r="D21" s="253"/>
      <c r="E21" s="253"/>
      <c r="F21" s="253"/>
      <c r="G21" s="253"/>
      <c r="H21" s="253"/>
      <c r="I21" s="253"/>
      <c r="J21" s="253"/>
      <c r="K21" s="253"/>
      <c r="L21" s="253"/>
      <c r="M21" s="253"/>
      <c r="N21" s="253"/>
      <c r="O21" s="253"/>
      <c r="P21" s="253"/>
      <c r="Q21" s="253"/>
      <c r="R21" s="253"/>
      <c r="S21" s="253"/>
      <c r="T21" s="253"/>
      <c r="U21" s="253"/>
      <c r="V21" s="253"/>
    </row>
    <row r="22" spans="1:34" ht="24.75" customHeight="1">
      <c r="A22" s="255"/>
      <c r="B22" s="255"/>
      <c r="C22" s="255"/>
      <c r="D22" s="255"/>
      <c r="E22" s="255"/>
      <c r="F22" s="255"/>
      <c r="G22" s="255"/>
      <c r="H22" s="255"/>
      <c r="I22" s="255"/>
      <c r="J22" s="255"/>
      <c r="K22" s="255"/>
      <c r="L22" s="255"/>
      <c r="M22" s="255"/>
      <c r="N22" s="255"/>
      <c r="O22" s="255"/>
      <c r="P22" s="255"/>
      <c r="Q22" s="255"/>
      <c r="R22" s="255"/>
      <c r="S22" s="255"/>
      <c r="T22" s="255"/>
      <c r="U22" s="255"/>
      <c r="V22" s="255"/>
    </row>
    <row r="23" spans="1:34" ht="24.75" customHeight="1">
      <c r="A23" s="253" t="s">
        <v>330</v>
      </c>
      <c r="B23" s="253"/>
      <c r="C23" s="253"/>
      <c r="D23" s="253"/>
      <c r="E23" s="253"/>
      <c r="F23" s="253"/>
      <c r="G23" s="253"/>
      <c r="H23" s="253"/>
      <c r="I23" s="253"/>
      <c r="J23" s="253"/>
      <c r="K23" s="253"/>
      <c r="L23" s="253"/>
      <c r="M23" s="253"/>
      <c r="N23" s="253"/>
      <c r="O23" s="253"/>
      <c r="P23" s="253"/>
      <c r="Q23" s="253"/>
      <c r="R23" s="253"/>
      <c r="S23" s="253"/>
      <c r="T23" s="253"/>
      <c r="U23" s="253"/>
      <c r="V23" s="253"/>
    </row>
    <row r="24" spans="1:34" s="3" customFormat="1" ht="25.5" customHeight="1">
      <c r="A24" s="255"/>
      <c r="B24" s="255"/>
      <c r="C24" s="255"/>
      <c r="D24" s="255"/>
      <c r="E24" s="255"/>
      <c r="F24" s="255"/>
      <c r="G24" s="255"/>
      <c r="H24" s="255"/>
      <c r="I24" s="255"/>
      <c r="J24" s="255"/>
      <c r="K24" s="255"/>
      <c r="L24" s="255"/>
      <c r="M24" s="255"/>
      <c r="N24" s="255"/>
      <c r="O24" s="255"/>
      <c r="P24" s="255"/>
      <c r="Q24" s="255"/>
      <c r="R24" s="255"/>
      <c r="S24" s="255"/>
      <c r="T24" s="255"/>
      <c r="U24" s="255"/>
      <c r="V24" s="255"/>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44" t="s">
        <v>20</v>
      </c>
      <c r="B26" s="244"/>
      <c r="C26" s="244"/>
      <c r="D26" s="244"/>
      <c r="E26" s="244"/>
      <c r="F26" s="244"/>
      <c r="G26" s="244"/>
      <c r="H26" s="244"/>
      <c r="I26" s="244"/>
      <c r="J26" s="244"/>
      <c r="K26" s="244"/>
      <c r="L26" s="244"/>
      <c r="M26" s="244"/>
      <c r="N26" s="244"/>
      <c r="O26" s="244"/>
      <c r="P26" s="244"/>
      <c r="Q26" s="244"/>
      <c r="R26" s="244"/>
      <c r="S26" s="244"/>
      <c r="T26" s="244"/>
      <c r="U26" s="244"/>
      <c r="V26" s="244"/>
      <c r="W26" s="1"/>
      <c r="X26" s="1"/>
      <c r="Y26" s="1"/>
      <c r="AA26" s="1"/>
      <c r="AB26" s="1"/>
      <c r="AC26" s="1"/>
      <c r="AD26" s="1"/>
      <c r="AE26" s="1"/>
      <c r="AF26" s="1"/>
      <c r="AG26" s="1"/>
      <c r="AH26" s="1"/>
    </row>
    <row r="27" spans="1:34" s="3" customFormat="1">
      <c r="A27" s="213" t="s">
        <v>5</v>
      </c>
      <c r="B27" s="214"/>
      <c r="C27" s="214"/>
      <c r="D27" s="214"/>
      <c r="E27" s="214"/>
      <c r="F27" s="214"/>
      <c r="G27" s="214"/>
      <c r="H27" s="214"/>
      <c r="I27" s="214"/>
      <c r="J27" s="214"/>
      <c r="K27" s="214"/>
      <c r="L27" s="214"/>
      <c r="M27" s="214"/>
      <c r="N27" s="214"/>
      <c r="O27" s="214"/>
      <c r="P27" s="214"/>
      <c r="Q27" s="214"/>
      <c r="R27" s="214"/>
      <c r="S27" s="214"/>
      <c r="T27" s="214"/>
      <c r="U27" s="214"/>
      <c r="V27" s="256"/>
      <c r="W27" s="1"/>
      <c r="X27" s="1"/>
      <c r="Y27" s="1"/>
      <c r="AA27" s="1"/>
      <c r="AB27" s="1"/>
      <c r="AC27" s="1"/>
      <c r="AD27" s="1"/>
      <c r="AE27" s="1"/>
      <c r="AF27" s="1"/>
      <c r="AG27" s="1"/>
      <c r="AH27" s="1"/>
    </row>
    <row r="28" spans="1:34" s="3" customFormat="1" ht="35.1" customHeight="1">
      <c r="A28" s="223"/>
      <c r="B28" s="224"/>
      <c r="C28" s="224"/>
      <c r="D28" s="224"/>
      <c r="E28" s="224"/>
      <c r="F28" s="224"/>
      <c r="G28" s="224"/>
      <c r="H28" s="224"/>
      <c r="I28" s="224"/>
      <c r="J28" s="224"/>
      <c r="K28" s="224"/>
      <c r="L28" s="224"/>
      <c r="M28" s="224"/>
      <c r="N28" s="224"/>
      <c r="O28" s="224"/>
      <c r="P28" s="224"/>
      <c r="Q28" s="224"/>
      <c r="R28" s="224"/>
      <c r="S28" s="224"/>
      <c r="T28" s="224"/>
      <c r="U28" s="224"/>
      <c r="V28" s="224"/>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231" t="s">
        <v>340</v>
      </c>
      <c r="B30" s="231"/>
      <c r="C30" s="231"/>
      <c r="D30" s="232"/>
      <c r="E30" s="233"/>
      <c r="F30" s="233"/>
      <c r="G30" s="233"/>
      <c r="H30" s="233"/>
      <c r="I30" s="233"/>
      <c r="J30" s="233"/>
      <c r="K30" s="233"/>
      <c r="L30" s="233"/>
      <c r="M30" s="233"/>
      <c r="N30" s="233"/>
      <c r="O30" s="233"/>
      <c r="P30" s="233"/>
      <c r="Q30" s="233"/>
      <c r="R30" s="233"/>
      <c r="S30" s="233"/>
      <c r="T30" s="233"/>
      <c r="U30" s="233"/>
      <c r="V30" s="233"/>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204" t="s">
        <v>23</v>
      </c>
      <c r="B32" s="206"/>
      <c r="C32" s="223"/>
      <c r="D32" s="224"/>
      <c r="E32" s="224"/>
      <c r="F32" s="224"/>
      <c r="G32" s="225"/>
      <c r="H32" s="204" t="s">
        <v>24</v>
      </c>
      <c r="I32" s="205"/>
      <c r="J32" s="206"/>
      <c r="K32" s="226"/>
      <c r="L32" s="227"/>
      <c r="M32" s="227"/>
      <c r="N32" s="227"/>
      <c r="O32" s="227"/>
      <c r="P32" s="228"/>
      <c r="Q32" s="204" t="s">
        <v>339</v>
      </c>
      <c r="R32" s="206"/>
      <c r="S32" s="226"/>
      <c r="T32" s="227"/>
      <c r="U32" s="227"/>
      <c r="V32" s="227"/>
      <c r="W32" s="1"/>
      <c r="X32" s="1"/>
      <c r="Y32" s="1"/>
      <c r="AA32" s="1"/>
      <c r="AB32" s="1"/>
      <c r="AC32" s="1"/>
      <c r="AD32" s="1"/>
      <c r="AE32" s="1"/>
      <c r="AF32" s="1"/>
      <c r="AG32" s="1"/>
      <c r="AH32" s="1"/>
    </row>
    <row r="33" spans="1:34" s="3" customFormat="1" ht="15.75" customHeight="1">
      <c r="A33" s="217" t="s">
        <v>25</v>
      </c>
      <c r="B33" s="229"/>
      <c r="C33" s="203" t="s">
        <v>22</v>
      </c>
      <c r="D33" s="203" t="s">
        <v>3</v>
      </c>
      <c r="E33" s="203" t="s">
        <v>4</v>
      </c>
      <c r="F33" s="204" t="s">
        <v>329</v>
      </c>
      <c r="G33" s="205"/>
      <c r="H33" s="205"/>
      <c r="I33" s="205"/>
      <c r="J33" s="205"/>
      <c r="K33" s="205"/>
      <c r="L33" s="205"/>
      <c r="M33" s="205"/>
      <c r="N33" s="205"/>
      <c r="O33" s="205"/>
      <c r="P33" s="205"/>
      <c r="Q33" s="205"/>
      <c r="R33" s="205"/>
      <c r="S33" s="206"/>
      <c r="T33" s="52"/>
      <c r="U33" s="215" t="s">
        <v>27</v>
      </c>
      <c r="V33" s="217" t="s">
        <v>332</v>
      </c>
      <c r="W33" s="1"/>
      <c r="X33" s="1"/>
      <c r="Y33" s="1"/>
      <c r="AA33" s="1"/>
      <c r="AB33" s="1"/>
      <c r="AC33" s="1"/>
      <c r="AD33" s="1"/>
      <c r="AE33" s="1"/>
      <c r="AF33" s="1"/>
      <c r="AG33" s="1"/>
      <c r="AH33" s="1"/>
    </row>
    <row r="34" spans="1:34" ht="34.5" customHeight="1">
      <c r="A34" s="218"/>
      <c r="B34" s="230"/>
      <c r="C34" s="203"/>
      <c r="D34" s="203"/>
      <c r="E34" s="203"/>
      <c r="F34" s="221" t="s">
        <v>300</v>
      </c>
      <c r="G34" s="222"/>
      <c r="H34" s="14" t="s">
        <v>28</v>
      </c>
      <c r="I34" s="14" t="s">
        <v>7</v>
      </c>
      <c r="J34" s="14" t="s">
        <v>8</v>
      </c>
      <c r="K34" s="14" t="s">
        <v>9</v>
      </c>
      <c r="L34" s="14" t="s">
        <v>10</v>
      </c>
      <c r="M34" s="14" t="s">
        <v>11</v>
      </c>
      <c r="N34" s="14" t="s">
        <v>12</v>
      </c>
      <c r="O34" s="14" t="s">
        <v>13</v>
      </c>
      <c r="P34" s="14" t="s">
        <v>14</v>
      </c>
      <c r="Q34" s="14" t="s">
        <v>15</v>
      </c>
      <c r="R34" s="14" t="s">
        <v>16</v>
      </c>
      <c r="S34" s="14" t="s">
        <v>17</v>
      </c>
      <c r="T34" s="14"/>
      <c r="U34" s="216"/>
      <c r="V34" s="218"/>
      <c r="W34" s="15"/>
    </row>
    <row r="35" spans="1:34" ht="25.5" customHeight="1">
      <c r="A35" s="191" t="s">
        <v>1</v>
      </c>
      <c r="B35" s="191"/>
      <c r="C35" s="41"/>
      <c r="D35" s="42"/>
      <c r="E35" s="42"/>
      <c r="F35" s="203" t="s">
        <v>309</v>
      </c>
      <c r="G35" s="203"/>
      <c r="H35" s="16"/>
      <c r="I35" s="16"/>
      <c r="J35" s="16"/>
      <c r="K35" s="16"/>
      <c r="L35" s="16"/>
      <c r="M35" s="16"/>
      <c r="N35" s="16"/>
      <c r="O35" s="16"/>
      <c r="P35" s="16"/>
      <c r="Q35" s="16"/>
      <c r="R35" s="16"/>
      <c r="S35" s="16"/>
      <c r="T35" s="17"/>
      <c r="U35" s="44">
        <f>SUM(H35:S35)</f>
        <v>0</v>
      </c>
      <c r="V35" s="210" t="str">
        <f>IF(K32="",C$334,IF(OR(U35=0,U36=0,T36=0),C$335,IF(K32="PORCENTAJE",FIXED(U35/U36*100,2) &amp; "%",IF(K32="PROMEDIO",U35/U36,IF(K32="VARIACIÓN PORCENTUAL",FIXED(((U35/U36)-1)*100,2) &amp; "%")))))</f>
        <v>Favor de indicar el tipo de fórmula</v>
      </c>
      <c r="AD35" s="10"/>
      <c r="AG35" s="10"/>
      <c r="AH35" s="10"/>
    </row>
    <row r="36" spans="1:34" ht="25.5" customHeight="1">
      <c r="A36" s="191" t="s">
        <v>2</v>
      </c>
      <c r="B36" s="191"/>
      <c r="C36" s="41"/>
      <c r="D36" s="42"/>
      <c r="E36" s="42"/>
      <c r="F36" s="203" t="s">
        <v>310</v>
      </c>
      <c r="G36" s="203"/>
      <c r="H36" s="16"/>
      <c r="I36" s="16"/>
      <c r="J36" s="16"/>
      <c r="K36" s="16"/>
      <c r="L36" s="16"/>
      <c r="M36" s="16"/>
      <c r="N36" s="16"/>
      <c r="O36" s="16"/>
      <c r="P36" s="16"/>
      <c r="Q36" s="16"/>
      <c r="R36" s="16"/>
      <c r="S36" s="16"/>
      <c r="T36" s="16">
        <f>SUM(H36:S36)</f>
        <v>0</v>
      </c>
      <c r="U36" s="45"/>
      <c r="V36" s="211"/>
      <c r="W36" s="10"/>
      <c r="X36" s="10"/>
      <c r="Y36" s="10"/>
      <c r="AD36" s="10"/>
      <c r="AG36" s="10"/>
      <c r="AH36" s="10"/>
    </row>
    <row r="37" spans="1:34" ht="5.0999999999999996" customHeight="1">
      <c r="C37" s="9"/>
      <c r="D37" s="9"/>
      <c r="E37" s="9"/>
      <c r="F37" s="9"/>
      <c r="G37" s="9"/>
      <c r="H37" s="9"/>
    </row>
    <row r="38" spans="1:34" s="3" customFormat="1" ht="15.75" customHeight="1">
      <c r="A38" s="217" t="s">
        <v>25</v>
      </c>
      <c r="B38" s="229"/>
      <c r="C38" s="203" t="s">
        <v>22</v>
      </c>
      <c r="D38" s="203" t="s">
        <v>3</v>
      </c>
      <c r="E38" s="203" t="s">
        <v>4</v>
      </c>
      <c r="F38" s="204" t="s">
        <v>328</v>
      </c>
      <c r="G38" s="205"/>
      <c r="H38" s="205"/>
      <c r="I38" s="205"/>
      <c r="J38" s="205"/>
      <c r="K38" s="205"/>
      <c r="L38" s="205"/>
      <c r="M38" s="205"/>
      <c r="N38" s="205"/>
      <c r="O38" s="205"/>
      <c r="P38" s="205"/>
      <c r="Q38" s="205"/>
      <c r="R38" s="205"/>
      <c r="S38" s="206"/>
      <c r="T38" s="53"/>
      <c r="U38" s="215" t="s">
        <v>27</v>
      </c>
      <c r="V38" s="217" t="s">
        <v>333</v>
      </c>
      <c r="W38" s="1"/>
      <c r="X38" s="1"/>
      <c r="Y38" s="1"/>
      <c r="AA38" s="1"/>
      <c r="AB38" s="1"/>
      <c r="AC38" s="1"/>
      <c r="AD38" s="1"/>
      <c r="AE38" s="1"/>
      <c r="AF38" s="1"/>
      <c r="AG38" s="1"/>
      <c r="AH38" s="1"/>
    </row>
    <row r="39" spans="1:34" ht="34.5" customHeight="1">
      <c r="A39" s="218"/>
      <c r="B39" s="230"/>
      <c r="C39" s="203"/>
      <c r="D39" s="203"/>
      <c r="E39" s="203"/>
      <c r="F39" s="219" t="s">
        <v>298</v>
      </c>
      <c r="G39" s="220"/>
      <c r="H39" s="13" t="s">
        <v>28</v>
      </c>
      <c r="I39" s="13" t="s">
        <v>7</v>
      </c>
      <c r="J39" s="13" t="s">
        <v>8</v>
      </c>
      <c r="K39" s="13" t="s">
        <v>9</v>
      </c>
      <c r="L39" s="13" t="s">
        <v>10</v>
      </c>
      <c r="M39" s="13" t="s">
        <v>11</v>
      </c>
      <c r="N39" s="13" t="s">
        <v>12</v>
      </c>
      <c r="O39" s="13" t="s">
        <v>13</v>
      </c>
      <c r="P39" s="13" t="s">
        <v>14</v>
      </c>
      <c r="Q39" s="13" t="s">
        <v>15</v>
      </c>
      <c r="R39" s="13" t="s">
        <v>16</v>
      </c>
      <c r="S39" s="13" t="s">
        <v>17</v>
      </c>
      <c r="T39" s="14"/>
      <c r="U39" s="216"/>
      <c r="V39" s="218"/>
      <c r="W39" s="15"/>
    </row>
    <row r="40" spans="1:34" ht="29.25" customHeight="1">
      <c r="A40" s="191" t="s">
        <v>1</v>
      </c>
      <c r="B40" s="191"/>
      <c r="C40" s="39"/>
      <c r="D40" s="40"/>
      <c r="E40" s="40"/>
      <c r="F40" s="208" t="s">
        <v>311</v>
      </c>
      <c r="G40" s="209"/>
      <c r="H40" s="18"/>
      <c r="I40" s="19"/>
      <c r="J40" s="19"/>
      <c r="K40" s="19"/>
      <c r="L40" s="19"/>
      <c r="M40" s="19"/>
      <c r="N40" s="19"/>
      <c r="O40" s="19"/>
      <c r="P40" s="19"/>
      <c r="Q40" s="19"/>
      <c r="R40" s="19"/>
      <c r="S40" s="19"/>
      <c r="T40" s="20"/>
      <c r="U40" s="46">
        <f>SUM(H40:S40)</f>
        <v>0</v>
      </c>
      <c r="V40" s="210" t="str">
        <f>IF(K32="",C$334,IF(OR(U40=0,U41=0,T41=0),C$335,IF(K32="PORCENTAJE",FIXED(U40/U41*100,2) &amp; "%",IF(K32="PROMEDIO",U40/U41,IF(K32="VARIACIÓN PORCENTUAL",FIXED(((U40/U41)-1)*100,2) &amp; "%")))))</f>
        <v>Favor de indicar el tipo de fórmula</v>
      </c>
      <c r="AD40" s="10"/>
      <c r="AG40" s="10"/>
      <c r="AH40" s="10"/>
    </row>
    <row r="41" spans="1:34" ht="39" customHeight="1">
      <c r="A41" s="191" t="s">
        <v>2</v>
      </c>
      <c r="B41" s="191"/>
      <c r="C41" s="41"/>
      <c r="D41" s="42"/>
      <c r="E41" s="42"/>
      <c r="F41" s="212" t="s">
        <v>312</v>
      </c>
      <c r="G41" s="212"/>
      <c r="H41" s="18"/>
      <c r="I41" s="19"/>
      <c r="J41" s="19"/>
      <c r="K41" s="19"/>
      <c r="L41" s="19"/>
      <c r="M41" s="19"/>
      <c r="N41" s="19"/>
      <c r="O41" s="19"/>
      <c r="P41" s="19"/>
      <c r="Q41" s="19"/>
      <c r="R41" s="19"/>
      <c r="S41" s="19"/>
      <c r="T41" s="16">
        <f>SUM(H41:S41)</f>
        <v>0</v>
      </c>
      <c r="U41" s="47"/>
      <c r="V41" s="211"/>
      <c r="W41" s="10"/>
      <c r="X41" s="10"/>
      <c r="Y41" s="10"/>
      <c r="AD41" s="10"/>
      <c r="AE41" s="10"/>
      <c r="AF41" s="10"/>
      <c r="AG41" s="10"/>
      <c r="AH41" s="10"/>
    </row>
    <row r="42" spans="1:34" ht="9.75" customHeight="1">
      <c r="C42" s="9"/>
      <c r="D42" s="9"/>
      <c r="E42" s="9"/>
      <c r="F42" s="9"/>
      <c r="G42" s="9"/>
      <c r="H42" s="9"/>
    </row>
    <row r="43" spans="1:34" s="3" customFormat="1" ht="15" customHeight="1">
      <c r="A43" s="213" t="s">
        <v>6</v>
      </c>
      <c r="B43" s="214"/>
      <c r="C43" s="214"/>
      <c r="D43" s="214"/>
      <c r="E43" s="214"/>
      <c r="F43" s="214"/>
      <c r="G43" s="214"/>
      <c r="H43" s="214"/>
      <c r="I43" s="214"/>
      <c r="J43" s="214"/>
      <c r="K43" s="214"/>
      <c r="L43" s="214"/>
      <c r="M43" s="214"/>
      <c r="N43" s="214"/>
      <c r="O43" s="214"/>
      <c r="P43" s="214"/>
      <c r="Q43" s="214"/>
      <c r="R43" s="214"/>
      <c r="S43" s="214"/>
      <c r="T43" s="214"/>
      <c r="U43" s="214"/>
      <c r="V43" s="256"/>
      <c r="W43" s="1"/>
      <c r="X43" s="1"/>
      <c r="Y43" s="1"/>
      <c r="AA43" s="1"/>
      <c r="AB43" s="1"/>
      <c r="AC43" s="1"/>
      <c r="AD43" s="1"/>
      <c r="AE43" s="1"/>
      <c r="AF43" s="1"/>
      <c r="AG43" s="1"/>
      <c r="AH43" s="1"/>
    </row>
    <row r="44" spans="1:34" s="3" customFormat="1" ht="35.1" customHeight="1">
      <c r="A44" s="223"/>
      <c r="B44" s="224"/>
      <c r="C44" s="224"/>
      <c r="D44" s="224"/>
      <c r="E44" s="224"/>
      <c r="F44" s="224"/>
      <c r="G44" s="224"/>
      <c r="H44" s="224"/>
      <c r="I44" s="224"/>
      <c r="J44" s="224"/>
      <c r="K44" s="224"/>
      <c r="L44" s="224"/>
      <c r="M44" s="224"/>
      <c r="N44" s="224"/>
      <c r="O44" s="224"/>
      <c r="P44" s="224"/>
      <c r="Q44" s="224"/>
      <c r="R44" s="224"/>
      <c r="S44" s="224"/>
      <c r="T44" s="224"/>
      <c r="U44" s="224"/>
      <c r="V44" s="224"/>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31" t="s">
        <v>341</v>
      </c>
      <c r="B46" s="231"/>
      <c r="C46" s="231"/>
      <c r="D46" s="232"/>
      <c r="E46" s="233"/>
      <c r="F46" s="233"/>
      <c r="G46" s="233"/>
      <c r="H46" s="233"/>
      <c r="I46" s="233"/>
      <c r="J46" s="233"/>
      <c r="K46" s="233"/>
      <c r="L46" s="233"/>
      <c r="M46" s="233"/>
      <c r="N46" s="233"/>
      <c r="O46" s="233"/>
      <c r="P46" s="233"/>
      <c r="Q46" s="233"/>
      <c r="R46" s="233"/>
      <c r="S46" s="233"/>
      <c r="T46" s="233"/>
      <c r="U46" s="233"/>
      <c r="V46" s="233"/>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204" t="s">
        <v>23</v>
      </c>
      <c r="B48" s="206"/>
      <c r="C48" s="223"/>
      <c r="D48" s="224"/>
      <c r="E48" s="224"/>
      <c r="F48" s="224"/>
      <c r="G48" s="225"/>
      <c r="H48" s="204" t="s">
        <v>24</v>
      </c>
      <c r="I48" s="205"/>
      <c r="J48" s="206"/>
      <c r="K48" s="226"/>
      <c r="L48" s="227"/>
      <c r="M48" s="227"/>
      <c r="N48" s="227"/>
      <c r="O48" s="227"/>
      <c r="P48" s="228"/>
      <c r="Q48" s="204" t="s">
        <v>339</v>
      </c>
      <c r="R48" s="206"/>
      <c r="S48" s="226"/>
      <c r="T48" s="227"/>
      <c r="U48" s="227"/>
      <c r="V48" s="227"/>
      <c r="W48" s="1"/>
      <c r="X48" s="1"/>
      <c r="Y48" s="1"/>
      <c r="AA48" s="1"/>
      <c r="AB48" s="1"/>
      <c r="AC48" s="1"/>
      <c r="AD48" s="1"/>
      <c r="AE48" s="1"/>
      <c r="AF48" s="1"/>
      <c r="AG48" s="1"/>
      <c r="AH48" s="1"/>
    </row>
    <row r="49" spans="1:34" s="3" customFormat="1" ht="15.75" customHeight="1">
      <c r="A49" s="217" t="s">
        <v>25</v>
      </c>
      <c r="B49" s="229"/>
      <c r="C49" s="203" t="s">
        <v>22</v>
      </c>
      <c r="D49" s="203" t="s">
        <v>3</v>
      </c>
      <c r="E49" s="203" t="s">
        <v>4</v>
      </c>
      <c r="F49" s="204" t="s">
        <v>329</v>
      </c>
      <c r="G49" s="205"/>
      <c r="H49" s="205"/>
      <c r="I49" s="205"/>
      <c r="J49" s="205"/>
      <c r="K49" s="205"/>
      <c r="L49" s="205"/>
      <c r="M49" s="205"/>
      <c r="N49" s="205"/>
      <c r="O49" s="205"/>
      <c r="P49" s="205"/>
      <c r="Q49" s="205"/>
      <c r="R49" s="205"/>
      <c r="S49" s="206"/>
      <c r="T49" s="52"/>
      <c r="U49" s="215" t="s">
        <v>27</v>
      </c>
      <c r="V49" s="217" t="s">
        <v>332</v>
      </c>
      <c r="W49" s="1"/>
      <c r="X49" s="1"/>
      <c r="Y49" s="1"/>
      <c r="AA49" s="1"/>
      <c r="AB49" s="1"/>
      <c r="AC49" s="1"/>
      <c r="AD49" s="1"/>
      <c r="AE49" s="1"/>
      <c r="AF49" s="1"/>
      <c r="AG49" s="1"/>
      <c r="AH49" s="1"/>
    </row>
    <row r="50" spans="1:34" ht="34.5" customHeight="1">
      <c r="A50" s="218"/>
      <c r="B50" s="230"/>
      <c r="C50" s="203"/>
      <c r="D50" s="203"/>
      <c r="E50" s="203"/>
      <c r="F50" s="221" t="s">
        <v>300</v>
      </c>
      <c r="G50" s="222"/>
      <c r="H50" s="14" t="s">
        <v>28</v>
      </c>
      <c r="I50" s="14" t="s">
        <v>7</v>
      </c>
      <c r="J50" s="14" t="s">
        <v>8</v>
      </c>
      <c r="K50" s="14" t="s">
        <v>9</v>
      </c>
      <c r="L50" s="14" t="s">
        <v>10</v>
      </c>
      <c r="M50" s="14" t="s">
        <v>11</v>
      </c>
      <c r="N50" s="14" t="s">
        <v>12</v>
      </c>
      <c r="O50" s="14" t="s">
        <v>13</v>
      </c>
      <c r="P50" s="14" t="s">
        <v>14</v>
      </c>
      <c r="Q50" s="14" t="s">
        <v>15</v>
      </c>
      <c r="R50" s="14" t="s">
        <v>16</v>
      </c>
      <c r="S50" s="14" t="s">
        <v>17</v>
      </c>
      <c r="T50" s="14"/>
      <c r="U50" s="216"/>
      <c r="V50" s="218"/>
      <c r="W50" s="15"/>
    </row>
    <row r="51" spans="1:34" ht="25.5" customHeight="1">
      <c r="A51" s="191" t="s">
        <v>1</v>
      </c>
      <c r="B51" s="191"/>
      <c r="C51" s="41"/>
      <c r="D51" s="42"/>
      <c r="E51" s="42"/>
      <c r="F51" s="203" t="s">
        <v>309</v>
      </c>
      <c r="G51" s="203"/>
      <c r="H51" s="16"/>
      <c r="I51" s="16"/>
      <c r="J51" s="16"/>
      <c r="K51" s="16"/>
      <c r="L51" s="16"/>
      <c r="M51" s="16"/>
      <c r="N51" s="16"/>
      <c r="O51" s="16"/>
      <c r="P51" s="16"/>
      <c r="Q51" s="16"/>
      <c r="R51" s="16"/>
      <c r="S51" s="16"/>
      <c r="T51" s="17"/>
      <c r="U51" s="44">
        <f>SUM(H51:S51)</f>
        <v>0</v>
      </c>
      <c r="V51" s="210" t="str">
        <f>IF(K48="",C$334,IF(OR(U51=0,U52=0,T52=0),C$335,IF(K48="PORCENTAJE",FIXED(U51/U52*100,2) &amp; "%",IF(K48="PROMEDIO",U51/U52,IF(K48="VARIACIÓN PORCENTUAL",FIXED(((U51/U52)-1)*100,2) &amp; "%")))))</f>
        <v>Favor de indicar el tipo de fórmula</v>
      </c>
      <c r="AD51" s="10"/>
      <c r="AG51" s="10"/>
      <c r="AH51" s="10"/>
    </row>
    <row r="52" spans="1:34" ht="25.5" customHeight="1">
      <c r="A52" s="191" t="s">
        <v>2</v>
      </c>
      <c r="B52" s="191"/>
      <c r="C52" s="41"/>
      <c r="D52" s="42"/>
      <c r="E52" s="42"/>
      <c r="F52" s="203" t="s">
        <v>310</v>
      </c>
      <c r="G52" s="203"/>
      <c r="H52" s="16"/>
      <c r="I52" s="16"/>
      <c r="J52" s="16"/>
      <c r="K52" s="16"/>
      <c r="L52" s="16"/>
      <c r="M52" s="16"/>
      <c r="N52" s="16"/>
      <c r="O52" s="16"/>
      <c r="P52" s="16"/>
      <c r="Q52" s="16"/>
      <c r="R52" s="16"/>
      <c r="S52" s="16"/>
      <c r="T52" s="16">
        <f>SUM(H52:S52)</f>
        <v>0</v>
      </c>
      <c r="U52" s="45"/>
      <c r="V52" s="211"/>
      <c r="W52" s="10"/>
      <c r="X52" s="10"/>
      <c r="Y52" s="10"/>
      <c r="AD52" s="10"/>
      <c r="AG52" s="10"/>
      <c r="AH52" s="10"/>
    </row>
    <row r="53" spans="1:34" ht="5.0999999999999996" customHeight="1">
      <c r="C53" s="9"/>
      <c r="D53" s="9"/>
      <c r="E53" s="9"/>
      <c r="F53" s="9"/>
      <c r="G53" s="9"/>
      <c r="H53" s="9"/>
    </row>
    <row r="54" spans="1:34" s="3" customFormat="1" ht="15.75" customHeight="1">
      <c r="A54" s="217" t="s">
        <v>25</v>
      </c>
      <c r="B54" s="229"/>
      <c r="C54" s="203" t="s">
        <v>22</v>
      </c>
      <c r="D54" s="203" t="s">
        <v>3</v>
      </c>
      <c r="E54" s="203" t="s">
        <v>4</v>
      </c>
      <c r="F54" s="204" t="s">
        <v>328</v>
      </c>
      <c r="G54" s="205"/>
      <c r="H54" s="205"/>
      <c r="I54" s="205"/>
      <c r="J54" s="205"/>
      <c r="K54" s="205"/>
      <c r="L54" s="205"/>
      <c r="M54" s="205"/>
      <c r="N54" s="205"/>
      <c r="O54" s="205"/>
      <c r="P54" s="205"/>
      <c r="Q54" s="205"/>
      <c r="R54" s="205"/>
      <c r="S54" s="206"/>
      <c r="T54" s="53"/>
      <c r="U54" s="215" t="s">
        <v>27</v>
      </c>
      <c r="V54" s="217" t="s">
        <v>333</v>
      </c>
      <c r="W54" s="1"/>
      <c r="X54" s="1"/>
      <c r="Y54" s="1"/>
      <c r="AA54" s="1"/>
      <c r="AB54" s="1"/>
      <c r="AC54" s="1"/>
      <c r="AD54" s="1"/>
      <c r="AE54" s="1"/>
      <c r="AF54" s="1"/>
      <c r="AG54" s="1"/>
      <c r="AH54" s="1"/>
    </row>
    <row r="55" spans="1:34" ht="34.5" customHeight="1">
      <c r="A55" s="218"/>
      <c r="B55" s="230"/>
      <c r="C55" s="203"/>
      <c r="D55" s="203"/>
      <c r="E55" s="203"/>
      <c r="F55" s="219" t="s">
        <v>298</v>
      </c>
      <c r="G55" s="220"/>
      <c r="H55" s="13" t="s">
        <v>28</v>
      </c>
      <c r="I55" s="13" t="s">
        <v>7</v>
      </c>
      <c r="J55" s="13" t="s">
        <v>8</v>
      </c>
      <c r="K55" s="13" t="s">
        <v>9</v>
      </c>
      <c r="L55" s="13" t="s">
        <v>10</v>
      </c>
      <c r="M55" s="13" t="s">
        <v>11</v>
      </c>
      <c r="N55" s="13" t="s">
        <v>12</v>
      </c>
      <c r="O55" s="13" t="s">
        <v>13</v>
      </c>
      <c r="P55" s="13" t="s">
        <v>14</v>
      </c>
      <c r="Q55" s="13" t="s">
        <v>15</v>
      </c>
      <c r="R55" s="13" t="s">
        <v>16</v>
      </c>
      <c r="S55" s="13" t="s">
        <v>17</v>
      </c>
      <c r="T55" s="14"/>
      <c r="U55" s="216"/>
      <c r="V55" s="218"/>
      <c r="W55" s="15"/>
    </row>
    <row r="56" spans="1:34" ht="29.25" customHeight="1">
      <c r="A56" s="191" t="s">
        <v>1</v>
      </c>
      <c r="B56" s="191"/>
      <c r="C56" s="39"/>
      <c r="D56" s="40"/>
      <c r="E56" s="40"/>
      <c r="F56" s="208" t="s">
        <v>311</v>
      </c>
      <c r="G56" s="209"/>
      <c r="H56" s="18"/>
      <c r="I56" s="19"/>
      <c r="J56" s="19"/>
      <c r="K56" s="19"/>
      <c r="L56" s="19"/>
      <c r="M56" s="19"/>
      <c r="N56" s="19"/>
      <c r="O56" s="19"/>
      <c r="P56" s="19"/>
      <c r="Q56" s="19"/>
      <c r="R56" s="19"/>
      <c r="S56" s="19"/>
      <c r="T56" s="20"/>
      <c r="U56" s="46">
        <f>SUM(H56:S56)</f>
        <v>0</v>
      </c>
      <c r="V56" s="210" t="str">
        <f>IF(K48="",C$334,IF(OR(U56=0,U57=0,T57=0),C$335,IF(K48="PORCENTAJE",FIXED(U56/U57*100,2) &amp; "%",IF(K48="PROMEDIO",U56/U57,IF(K48="VARIACIÓN PORCENTUAL",FIXED(((U56/U57)-1)*100,2) &amp; "%")))))</f>
        <v>Favor de indicar el tipo de fórmula</v>
      </c>
      <c r="AD56" s="10"/>
      <c r="AG56" s="10"/>
      <c r="AH56" s="10"/>
    </row>
    <row r="57" spans="1:34" ht="39" customHeight="1">
      <c r="A57" s="191" t="s">
        <v>2</v>
      </c>
      <c r="B57" s="191"/>
      <c r="C57" s="41"/>
      <c r="D57" s="42"/>
      <c r="E57" s="42"/>
      <c r="F57" s="212" t="s">
        <v>312</v>
      </c>
      <c r="G57" s="212"/>
      <c r="H57" s="18"/>
      <c r="I57" s="19"/>
      <c r="J57" s="19"/>
      <c r="K57" s="19"/>
      <c r="L57" s="19"/>
      <c r="M57" s="19"/>
      <c r="N57" s="19"/>
      <c r="O57" s="19"/>
      <c r="P57" s="19"/>
      <c r="Q57" s="19"/>
      <c r="R57" s="19"/>
      <c r="S57" s="19"/>
      <c r="T57" s="16">
        <f>SUM(H57:S57)</f>
        <v>0</v>
      </c>
      <c r="U57" s="47"/>
      <c r="V57" s="211"/>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31" t="s">
        <v>21</v>
      </c>
      <c r="B59" s="231"/>
      <c r="C59" s="231"/>
      <c r="D59" s="232"/>
      <c r="E59" s="233"/>
      <c r="F59" s="233"/>
      <c r="G59" s="233"/>
      <c r="H59" s="233"/>
      <c r="I59" s="233"/>
      <c r="J59" s="233"/>
      <c r="K59" s="233"/>
      <c r="L59" s="233"/>
      <c r="M59" s="233"/>
      <c r="N59" s="233"/>
      <c r="O59" s="233"/>
      <c r="P59" s="233"/>
      <c r="Q59" s="233"/>
      <c r="R59" s="233"/>
      <c r="S59" s="233"/>
      <c r="T59" s="233"/>
      <c r="U59" s="233"/>
      <c r="V59" s="233"/>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31" t="s">
        <v>342</v>
      </c>
      <c r="B61" s="231"/>
      <c r="C61" s="231"/>
      <c r="D61" s="232"/>
      <c r="E61" s="233"/>
      <c r="F61" s="233"/>
      <c r="G61" s="233"/>
      <c r="H61" s="233"/>
      <c r="I61" s="233"/>
      <c r="J61" s="233"/>
      <c r="K61" s="233"/>
      <c r="L61" s="233"/>
      <c r="M61" s="233"/>
      <c r="N61" s="233"/>
      <c r="O61" s="233"/>
      <c r="P61" s="233"/>
      <c r="Q61" s="233"/>
      <c r="R61" s="233"/>
      <c r="S61" s="233"/>
      <c r="T61" s="233"/>
      <c r="U61" s="233"/>
      <c r="V61" s="233"/>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204" t="s">
        <v>23</v>
      </c>
      <c r="B63" s="206"/>
      <c r="C63" s="223"/>
      <c r="D63" s="224"/>
      <c r="E63" s="224"/>
      <c r="F63" s="224"/>
      <c r="G63" s="225"/>
      <c r="H63" s="204" t="s">
        <v>24</v>
      </c>
      <c r="I63" s="205"/>
      <c r="J63" s="206"/>
      <c r="K63" s="226"/>
      <c r="L63" s="227"/>
      <c r="M63" s="227"/>
      <c r="N63" s="227"/>
      <c r="O63" s="227"/>
      <c r="P63" s="228"/>
      <c r="Q63" s="204" t="s">
        <v>339</v>
      </c>
      <c r="R63" s="206"/>
      <c r="S63" s="226"/>
      <c r="T63" s="227"/>
      <c r="U63" s="227"/>
      <c r="V63" s="227"/>
      <c r="W63" s="1"/>
      <c r="X63" s="1"/>
      <c r="Y63" s="1"/>
      <c r="AA63" s="1"/>
      <c r="AB63" s="1"/>
      <c r="AC63" s="1"/>
      <c r="AD63" s="1"/>
      <c r="AE63" s="1"/>
      <c r="AF63" s="1"/>
      <c r="AG63" s="1"/>
      <c r="AH63" s="1"/>
    </row>
    <row r="64" spans="1:34" s="3" customFormat="1" ht="15.75" customHeight="1">
      <c r="A64" s="217" t="s">
        <v>25</v>
      </c>
      <c r="B64" s="229"/>
      <c r="C64" s="203" t="s">
        <v>22</v>
      </c>
      <c r="D64" s="203" t="s">
        <v>3</v>
      </c>
      <c r="E64" s="203" t="s">
        <v>4</v>
      </c>
      <c r="F64" s="204" t="s">
        <v>329</v>
      </c>
      <c r="G64" s="205"/>
      <c r="H64" s="205"/>
      <c r="I64" s="205"/>
      <c r="J64" s="205"/>
      <c r="K64" s="205"/>
      <c r="L64" s="205"/>
      <c r="M64" s="205"/>
      <c r="N64" s="205"/>
      <c r="O64" s="205"/>
      <c r="P64" s="205"/>
      <c r="Q64" s="205"/>
      <c r="R64" s="205"/>
      <c r="S64" s="206"/>
      <c r="T64" s="52"/>
      <c r="U64" s="215" t="s">
        <v>27</v>
      </c>
      <c r="V64" s="217" t="s">
        <v>332</v>
      </c>
      <c r="W64" s="1"/>
      <c r="X64" s="1"/>
      <c r="Y64" s="1"/>
      <c r="AA64" s="1"/>
      <c r="AB64" s="1"/>
      <c r="AC64" s="1"/>
      <c r="AD64" s="1"/>
      <c r="AE64" s="1"/>
      <c r="AF64" s="1"/>
      <c r="AG64" s="1"/>
      <c r="AH64" s="1"/>
    </row>
    <row r="65" spans="1:34" ht="34.5" customHeight="1">
      <c r="A65" s="218"/>
      <c r="B65" s="230"/>
      <c r="C65" s="203"/>
      <c r="D65" s="203"/>
      <c r="E65" s="203"/>
      <c r="F65" s="221" t="s">
        <v>300</v>
      </c>
      <c r="G65" s="222"/>
      <c r="H65" s="14" t="s">
        <v>28</v>
      </c>
      <c r="I65" s="14" t="s">
        <v>7</v>
      </c>
      <c r="J65" s="14" t="s">
        <v>8</v>
      </c>
      <c r="K65" s="14" t="s">
        <v>9</v>
      </c>
      <c r="L65" s="14" t="s">
        <v>10</v>
      </c>
      <c r="M65" s="14" t="s">
        <v>11</v>
      </c>
      <c r="N65" s="14" t="s">
        <v>12</v>
      </c>
      <c r="O65" s="14" t="s">
        <v>13</v>
      </c>
      <c r="P65" s="14" t="s">
        <v>14</v>
      </c>
      <c r="Q65" s="14" t="s">
        <v>15</v>
      </c>
      <c r="R65" s="14" t="s">
        <v>16</v>
      </c>
      <c r="S65" s="14" t="s">
        <v>17</v>
      </c>
      <c r="T65" s="14"/>
      <c r="U65" s="216"/>
      <c r="V65" s="218"/>
      <c r="W65" s="15"/>
    </row>
    <row r="66" spans="1:34" ht="25.5" customHeight="1">
      <c r="A66" s="191" t="s">
        <v>1</v>
      </c>
      <c r="B66" s="191"/>
      <c r="C66" s="41"/>
      <c r="D66" s="42"/>
      <c r="E66" s="42"/>
      <c r="F66" s="203" t="s">
        <v>309</v>
      </c>
      <c r="G66" s="203"/>
      <c r="H66" s="16"/>
      <c r="I66" s="16"/>
      <c r="J66" s="16"/>
      <c r="K66" s="16"/>
      <c r="L66" s="16"/>
      <c r="M66" s="16"/>
      <c r="N66" s="16"/>
      <c r="O66" s="16"/>
      <c r="P66" s="16"/>
      <c r="Q66" s="16"/>
      <c r="R66" s="16"/>
      <c r="S66" s="16"/>
      <c r="T66" s="17"/>
      <c r="U66" s="44">
        <f>SUM(H66:S66)</f>
        <v>0</v>
      </c>
      <c r="V66" s="210" t="str">
        <f>IF(K63="",C$334,IF(OR(U66=0,U67=0,T67=0),C$335,IF(K63="PORCENTAJE",FIXED(U66/U67*100,2) &amp; "%",IF(K63="PROMEDIO",U66/U67,IF(K63="VARIACIÓN PORCENTUAL",FIXED(((U66/U67)-1)*100,2) &amp; "%")))))</f>
        <v>Favor de indicar el tipo de fórmula</v>
      </c>
      <c r="AD66" s="10"/>
      <c r="AG66" s="10"/>
      <c r="AH66" s="10"/>
    </row>
    <row r="67" spans="1:34" ht="25.5" customHeight="1">
      <c r="A67" s="191" t="s">
        <v>2</v>
      </c>
      <c r="B67" s="191"/>
      <c r="C67" s="41"/>
      <c r="D67" s="42"/>
      <c r="E67" s="42"/>
      <c r="F67" s="203" t="s">
        <v>310</v>
      </c>
      <c r="G67" s="203"/>
      <c r="H67" s="16"/>
      <c r="I67" s="16"/>
      <c r="J67" s="16"/>
      <c r="K67" s="16"/>
      <c r="L67" s="16"/>
      <c r="M67" s="16"/>
      <c r="N67" s="16"/>
      <c r="O67" s="16"/>
      <c r="P67" s="16"/>
      <c r="Q67" s="16"/>
      <c r="R67" s="16"/>
      <c r="S67" s="16"/>
      <c r="T67" s="16">
        <f>SUM(H67:S67)</f>
        <v>0</v>
      </c>
      <c r="U67" s="45"/>
      <c r="V67" s="211"/>
      <c r="W67" s="10"/>
      <c r="X67" s="10"/>
      <c r="Y67" s="10"/>
      <c r="AD67" s="10"/>
      <c r="AG67" s="10"/>
      <c r="AH67" s="10"/>
    </row>
    <row r="68" spans="1:34" ht="5.0999999999999996" customHeight="1">
      <c r="C68" s="9"/>
      <c r="D68" s="9"/>
      <c r="E68" s="9"/>
      <c r="F68" s="9"/>
      <c r="G68" s="9"/>
      <c r="H68" s="9"/>
    </row>
    <row r="69" spans="1:34" s="3" customFormat="1" ht="15.75" customHeight="1">
      <c r="A69" s="217" t="s">
        <v>25</v>
      </c>
      <c r="B69" s="229"/>
      <c r="C69" s="203" t="s">
        <v>22</v>
      </c>
      <c r="D69" s="203" t="s">
        <v>3</v>
      </c>
      <c r="E69" s="203" t="s">
        <v>4</v>
      </c>
      <c r="F69" s="204" t="s">
        <v>328</v>
      </c>
      <c r="G69" s="205"/>
      <c r="H69" s="205"/>
      <c r="I69" s="205"/>
      <c r="J69" s="205"/>
      <c r="K69" s="205"/>
      <c r="L69" s="205"/>
      <c r="M69" s="205"/>
      <c r="N69" s="205"/>
      <c r="O69" s="205"/>
      <c r="P69" s="205"/>
      <c r="Q69" s="205"/>
      <c r="R69" s="205"/>
      <c r="S69" s="206"/>
      <c r="T69" s="53"/>
      <c r="U69" s="215" t="s">
        <v>27</v>
      </c>
      <c r="V69" s="217" t="s">
        <v>333</v>
      </c>
      <c r="W69" s="1"/>
      <c r="X69" s="1"/>
      <c r="Y69" s="1"/>
      <c r="AA69" s="1"/>
      <c r="AB69" s="1"/>
      <c r="AC69" s="1"/>
      <c r="AD69" s="1"/>
      <c r="AE69" s="1"/>
      <c r="AF69" s="1"/>
      <c r="AG69" s="1"/>
      <c r="AH69" s="1"/>
    </row>
    <row r="70" spans="1:34" ht="34.5" customHeight="1">
      <c r="A70" s="218"/>
      <c r="B70" s="230"/>
      <c r="C70" s="203"/>
      <c r="D70" s="203"/>
      <c r="E70" s="203"/>
      <c r="F70" s="219" t="s">
        <v>298</v>
      </c>
      <c r="G70" s="220"/>
      <c r="H70" s="13" t="s">
        <v>28</v>
      </c>
      <c r="I70" s="13" t="s">
        <v>7</v>
      </c>
      <c r="J70" s="13" t="s">
        <v>8</v>
      </c>
      <c r="K70" s="13" t="s">
        <v>9</v>
      </c>
      <c r="L70" s="13" t="s">
        <v>10</v>
      </c>
      <c r="M70" s="13" t="s">
        <v>11</v>
      </c>
      <c r="N70" s="13" t="s">
        <v>12</v>
      </c>
      <c r="O70" s="13" t="s">
        <v>13</v>
      </c>
      <c r="P70" s="13" t="s">
        <v>14</v>
      </c>
      <c r="Q70" s="13" t="s">
        <v>15</v>
      </c>
      <c r="R70" s="13" t="s">
        <v>16</v>
      </c>
      <c r="S70" s="13" t="s">
        <v>17</v>
      </c>
      <c r="T70" s="14"/>
      <c r="U70" s="216"/>
      <c r="V70" s="218"/>
      <c r="W70" s="15"/>
    </row>
    <row r="71" spans="1:34" ht="29.25" customHeight="1">
      <c r="A71" s="191" t="s">
        <v>1</v>
      </c>
      <c r="B71" s="191"/>
      <c r="C71" s="39"/>
      <c r="D71" s="40"/>
      <c r="E71" s="40"/>
      <c r="F71" s="208" t="s">
        <v>311</v>
      </c>
      <c r="G71" s="209"/>
      <c r="H71" s="18"/>
      <c r="I71" s="19"/>
      <c r="J71" s="19"/>
      <c r="K71" s="19"/>
      <c r="L71" s="19"/>
      <c r="M71" s="19"/>
      <c r="N71" s="19"/>
      <c r="O71" s="19"/>
      <c r="P71" s="19"/>
      <c r="Q71" s="19"/>
      <c r="R71" s="19"/>
      <c r="S71" s="19"/>
      <c r="T71" s="20"/>
      <c r="U71" s="46">
        <f>SUM(H71:S71)</f>
        <v>0</v>
      </c>
      <c r="V71" s="210" t="str">
        <f>IF(K63="",C$334,IF(OR(U71=0,U72=0,T72=0),C$335,IF(K63="PORCENTAJE",FIXED(U71/U72*100,2) &amp; "%",IF(K63="PROMEDIO",U71/U72,IF(K63="VARIACIÓN PORCENTUAL",FIXED(((U71/U72)-1)*100,2) &amp; "%")))))</f>
        <v>Favor de indicar el tipo de fórmula</v>
      </c>
      <c r="AD71" s="10"/>
      <c r="AG71" s="10"/>
      <c r="AH71" s="10"/>
    </row>
    <row r="72" spans="1:34" ht="39" customHeight="1">
      <c r="A72" s="191" t="s">
        <v>2</v>
      </c>
      <c r="B72" s="191"/>
      <c r="C72" s="41"/>
      <c r="D72" s="42"/>
      <c r="E72" s="42"/>
      <c r="F72" s="212" t="s">
        <v>312</v>
      </c>
      <c r="G72" s="212"/>
      <c r="H72" s="18"/>
      <c r="I72" s="19"/>
      <c r="J72" s="19"/>
      <c r="K72" s="19"/>
      <c r="L72" s="19"/>
      <c r="M72" s="19"/>
      <c r="N72" s="19"/>
      <c r="O72" s="19"/>
      <c r="P72" s="19"/>
      <c r="Q72" s="19"/>
      <c r="R72" s="19"/>
      <c r="S72" s="19"/>
      <c r="T72" s="16">
        <f>SUM(H72:S72)</f>
        <v>0</v>
      </c>
      <c r="U72" s="47"/>
      <c r="V72" s="211"/>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213" t="s">
        <v>338</v>
      </c>
      <c r="B75" s="214"/>
      <c r="C75" s="214"/>
      <c r="D75" s="214"/>
      <c r="E75" s="214"/>
      <c r="F75" s="214"/>
      <c r="G75" s="214"/>
      <c r="H75" s="214"/>
      <c r="I75" s="214"/>
      <c r="J75" s="214"/>
      <c r="K75" s="214"/>
      <c r="L75" s="214"/>
      <c r="M75" s="214"/>
      <c r="N75" s="214"/>
      <c r="O75" s="214"/>
      <c r="P75" s="214"/>
      <c r="Q75" s="214"/>
      <c r="R75" s="214"/>
      <c r="S75" s="214"/>
      <c r="T75" s="214"/>
      <c r="U75" s="214"/>
      <c r="V75" s="214"/>
    </row>
    <row r="76" spans="1:34" ht="4.5" customHeight="1">
      <c r="C76" s="9"/>
      <c r="D76" s="9"/>
      <c r="E76" s="9"/>
      <c r="F76" s="9"/>
      <c r="G76" s="9"/>
      <c r="H76" s="9"/>
    </row>
    <row r="77" spans="1:34" ht="19.5" customHeight="1">
      <c r="A77" s="202" t="s">
        <v>29</v>
      </c>
      <c r="B77" s="203" t="s">
        <v>30</v>
      </c>
      <c r="C77" s="203"/>
      <c r="D77" s="203"/>
      <c r="E77" s="203" t="s">
        <v>3</v>
      </c>
      <c r="F77" s="204" t="s">
        <v>26</v>
      </c>
      <c r="G77" s="205"/>
      <c r="H77" s="205"/>
      <c r="I77" s="205"/>
      <c r="J77" s="205"/>
      <c r="K77" s="205"/>
      <c r="L77" s="205"/>
      <c r="M77" s="205"/>
      <c r="N77" s="205"/>
      <c r="O77" s="205"/>
      <c r="P77" s="205"/>
      <c r="Q77" s="205"/>
      <c r="R77" s="205"/>
      <c r="S77" s="206"/>
      <c r="T77" s="52"/>
      <c r="U77" s="203" t="s">
        <v>27</v>
      </c>
      <c r="V77" s="203" t="s">
        <v>301</v>
      </c>
    </row>
    <row r="78" spans="1:34" ht="25.5" customHeight="1">
      <c r="A78" s="202"/>
      <c r="B78" s="203"/>
      <c r="C78" s="203"/>
      <c r="D78" s="203"/>
      <c r="E78" s="203"/>
      <c r="F78" s="207" t="s">
        <v>299</v>
      </c>
      <c r="G78" s="207"/>
      <c r="H78" s="13" t="s">
        <v>28</v>
      </c>
      <c r="I78" s="13" t="s">
        <v>7</v>
      </c>
      <c r="J78" s="13" t="s">
        <v>8</v>
      </c>
      <c r="K78" s="13" t="s">
        <v>9</v>
      </c>
      <c r="L78" s="13" t="s">
        <v>10</v>
      </c>
      <c r="M78" s="13" t="s">
        <v>11</v>
      </c>
      <c r="N78" s="13" t="s">
        <v>12</v>
      </c>
      <c r="O78" s="13" t="s">
        <v>13</v>
      </c>
      <c r="P78" s="13" t="s">
        <v>14</v>
      </c>
      <c r="Q78" s="13" t="s">
        <v>15</v>
      </c>
      <c r="R78" s="13" t="s">
        <v>16</v>
      </c>
      <c r="S78" s="13" t="s">
        <v>17</v>
      </c>
      <c r="T78" s="13"/>
      <c r="U78" s="203"/>
      <c r="V78" s="203"/>
    </row>
    <row r="79" spans="1:34" ht="26.25" customHeight="1">
      <c r="A79" s="201" t="s">
        <v>31</v>
      </c>
      <c r="B79" s="185">
        <v>1</v>
      </c>
      <c r="C79" s="186"/>
      <c r="D79" s="187"/>
      <c r="E79" s="190"/>
      <c r="F79" s="191" t="s">
        <v>300</v>
      </c>
      <c r="G79" s="191"/>
      <c r="H79" s="26"/>
      <c r="I79" s="26"/>
      <c r="J79" s="26"/>
      <c r="K79" s="26"/>
      <c r="L79" s="26"/>
      <c r="M79" s="26"/>
      <c r="N79" s="26"/>
      <c r="O79" s="26"/>
      <c r="P79" s="26"/>
      <c r="Q79" s="26"/>
      <c r="R79" s="26"/>
      <c r="S79" s="26"/>
      <c r="T79" s="54"/>
      <c r="U79" s="48">
        <f t="shared" ref="U79:U88" si="0">SUM(H79:S79)</f>
        <v>0</v>
      </c>
      <c r="V79" s="192" t="str">
        <f>IF(U79=0,"-",U80/U79)</f>
        <v>-</v>
      </c>
    </row>
    <row r="80" spans="1:34" ht="27.75" customHeight="1">
      <c r="A80" s="201"/>
      <c r="B80" s="185"/>
      <c r="C80" s="188"/>
      <c r="D80" s="189"/>
      <c r="E80" s="190"/>
      <c r="F80" s="193" t="s">
        <v>298</v>
      </c>
      <c r="G80" s="193"/>
      <c r="H80" s="27"/>
      <c r="I80" s="27"/>
      <c r="J80" s="27"/>
      <c r="K80" s="27"/>
      <c r="L80" s="27"/>
      <c r="M80" s="27"/>
      <c r="N80" s="27"/>
      <c r="O80" s="27"/>
      <c r="P80" s="27"/>
      <c r="Q80" s="27"/>
      <c r="R80" s="27"/>
      <c r="S80" s="27"/>
      <c r="T80" s="28"/>
      <c r="U80" s="49">
        <f t="shared" si="0"/>
        <v>0</v>
      </c>
      <c r="V80" s="192"/>
    </row>
    <row r="81" spans="1:22" ht="26.25" customHeight="1">
      <c r="A81" s="201"/>
      <c r="B81" s="185">
        <v>2</v>
      </c>
      <c r="C81" s="186"/>
      <c r="D81" s="187"/>
      <c r="E81" s="190"/>
      <c r="F81" s="191" t="s">
        <v>300</v>
      </c>
      <c r="G81" s="191"/>
      <c r="H81" s="26"/>
      <c r="I81" s="26"/>
      <c r="J81" s="26"/>
      <c r="K81" s="26"/>
      <c r="L81" s="26"/>
      <c r="M81" s="26"/>
      <c r="N81" s="26"/>
      <c r="O81" s="26"/>
      <c r="P81" s="26"/>
      <c r="Q81" s="26"/>
      <c r="R81" s="26"/>
      <c r="S81" s="26"/>
      <c r="T81" s="54"/>
      <c r="U81" s="48">
        <f t="shared" si="0"/>
        <v>0</v>
      </c>
      <c r="V81" s="192" t="str">
        <f>IF(U81=0,"-",U82/U81)</f>
        <v>-</v>
      </c>
    </row>
    <row r="82" spans="1:22" ht="26.25" customHeight="1">
      <c r="A82" s="201"/>
      <c r="B82" s="185"/>
      <c r="C82" s="188"/>
      <c r="D82" s="189"/>
      <c r="E82" s="190"/>
      <c r="F82" s="193" t="s">
        <v>298</v>
      </c>
      <c r="G82" s="193"/>
      <c r="H82" s="27"/>
      <c r="I82" s="27"/>
      <c r="J82" s="27"/>
      <c r="K82" s="27"/>
      <c r="L82" s="27"/>
      <c r="M82" s="27"/>
      <c r="N82" s="27"/>
      <c r="O82" s="27"/>
      <c r="P82" s="27"/>
      <c r="Q82" s="27"/>
      <c r="R82" s="27"/>
      <c r="S82" s="27"/>
      <c r="T82" s="28"/>
      <c r="U82" s="49">
        <f t="shared" si="0"/>
        <v>0</v>
      </c>
      <c r="V82" s="192"/>
    </row>
    <row r="83" spans="1:22" ht="26.25" customHeight="1">
      <c r="A83" s="201"/>
      <c r="B83" s="185">
        <v>3</v>
      </c>
      <c r="C83" s="186"/>
      <c r="D83" s="187"/>
      <c r="E83" s="190"/>
      <c r="F83" s="191" t="s">
        <v>300</v>
      </c>
      <c r="G83" s="191"/>
      <c r="H83" s="26"/>
      <c r="I83" s="26"/>
      <c r="J83" s="26"/>
      <c r="K83" s="26"/>
      <c r="L83" s="26"/>
      <c r="M83" s="26"/>
      <c r="N83" s="26"/>
      <c r="O83" s="26"/>
      <c r="P83" s="26"/>
      <c r="Q83" s="26"/>
      <c r="R83" s="26"/>
      <c r="S83" s="26"/>
      <c r="T83" s="54"/>
      <c r="U83" s="48">
        <f t="shared" si="0"/>
        <v>0</v>
      </c>
      <c r="V83" s="192" t="str">
        <f>IF(U83=0,"-",U84/U83)</f>
        <v>-</v>
      </c>
    </row>
    <row r="84" spans="1:22" ht="26.25" customHeight="1">
      <c r="A84" s="201"/>
      <c r="B84" s="185"/>
      <c r="C84" s="188"/>
      <c r="D84" s="189"/>
      <c r="E84" s="190"/>
      <c r="F84" s="193" t="s">
        <v>298</v>
      </c>
      <c r="G84" s="193"/>
      <c r="H84" s="27"/>
      <c r="I84" s="27"/>
      <c r="J84" s="27"/>
      <c r="K84" s="27"/>
      <c r="L84" s="27"/>
      <c r="M84" s="27"/>
      <c r="N84" s="27"/>
      <c r="O84" s="27"/>
      <c r="P84" s="27"/>
      <c r="Q84" s="27"/>
      <c r="R84" s="27"/>
      <c r="S84" s="27"/>
      <c r="T84" s="28"/>
      <c r="U84" s="49">
        <f t="shared" si="0"/>
        <v>0</v>
      </c>
      <c r="V84" s="192"/>
    </row>
    <row r="85" spans="1:22" ht="26.25" customHeight="1">
      <c r="A85" s="201"/>
      <c r="B85" s="185">
        <v>4</v>
      </c>
      <c r="C85" s="186"/>
      <c r="D85" s="187"/>
      <c r="E85" s="190"/>
      <c r="F85" s="191" t="s">
        <v>300</v>
      </c>
      <c r="G85" s="191"/>
      <c r="H85" s="26"/>
      <c r="I85" s="26"/>
      <c r="J85" s="26"/>
      <c r="K85" s="26"/>
      <c r="L85" s="26"/>
      <c r="M85" s="26"/>
      <c r="N85" s="26"/>
      <c r="O85" s="26"/>
      <c r="P85" s="26"/>
      <c r="Q85" s="26"/>
      <c r="R85" s="26"/>
      <c r="S85" s="26"/>
      <c r="T85" s="54"/>
      <c r="U85" s="48">
        <f t="shared" si="0"/>
        <v>0</v>
      </c>
      <c r="V85" s="192" t="str">
        <f>IF(U85=0,"-",U86/U85)</f>
        <v>-</v>
      </c>
    </row>
    <row r="86" spans="1:22" ht="26.25" customHeight="1">
      <c r="A86" s="201"/>
      <c r="B86" s="185"/>
      <c r="C86" s="188"/>
      <c r="D86" s="189"/>
      <c r="E86" s="190"/>
      <c r="F86" s="193" t="s">
        <v>298</v>
      </c>
      <c r="G86" s="193"/>
      <c r="H86" s="27"/>
      <c r="I86" s="27"/>
      <c r="J86" s="27"/>
      <c r="K86" s="27"/>
      <c r="L86" s="27"/>
      <c r="M86" s="27"/>
      <c r="N86" s="27"/>
      <c r="O86" s="27"/>
      <c r="P86" s="27"/>
      <c r="Q86" s="27"/>
      <c r="R86" s="27"/>
      <c r="S86" s="27"/>
      <c r="T86" s="28"/>
      <c r="U86" s="49">
        <f t="shared" si="0"/>
        <v>0</v>
      </c>
      <c r="V86" s="192"/>
    </row>
    <row r="87" spans="1:22" ht="26.25" customHeight="1">
      <c r="A87" s="201"/>
      <c r="B87" s="185">
        <v>5</v>
      </c>
      <c r="C87" s="186"/>
      <c r="D87" s="187"/>
      <c r="E87" s="190"/>
      <c r="F87" s="191" t="s">
        <v>300</v>
      </c>
      <c r="G87" s="191"/>
      <c r="H87" s="26"/>
      <c r="I87" s="26"/>
      <c r="J87" s="26"/>
      <c r="K87" s="26"/>
      <c r="L87" s="26"/>
      <c r="M87" s="26"/>
      <c r="N87" s="26"/>
      <c r="O87" s="26"/>
      <c r="P87" s="26"/>
      <c r="Q87" s="26"/>
      <c r="R87" s="26"/>
      <c r="S87" s="26"/>
      <c r="T87" s="54"/>
      <c r="U87" s="48">
        <f t="shared" si="0"/>
        <v>0</v>
      </c>
      <c r="V87" s="192" t="str">
        <f>IF(U87=0,"-",U88/U87)</f>
        <v>-</v>
      </c>
    </row>
    <row r="88" spans="1:22" ht="26.25" customHeight="1">
      <c r="A88" s="201"/>
      <c r="B88" s="185"/>
      <c r="C88" s="188"/>
      <c r="D88" s="189"/>
      <c r="E88" s="190"/>
      <c r="F88" s="193" t="s">
        <v>298</v>
      </c>
      <c r="G88" s="193"/>
      <c r="H88" s="27"/>
      <c r="I88" s="27"/>
      <c r="J88" s="27"/>
      <c r="K88" s="27"/>
      <c r="L88" s="27"/>
      <c r="M88" s="27"/>
      <c r="N88" s="27"/>
      <c r="O88" s="27"/>
      <c r="P88" s="27"/>
      <c r="Q88" s="27"/>
      <c r="R88" s="27"/>
      <c r="S88" s="27"/>
      <c r="T88" s="28"/>
      <c r="U88" s="49">
        <f t="shared" si="0"/>
        <v>0</v>
      </c>
      <c r="V88" s="192"/>
    </row>
    <row r="90" spans="1:22" ht="36.75" customHeight="1">
      <c r="A90" s="194"/>
      <c r="B90" s="194"/>
      <c r="C90" s="194"/>
      <c r="D90" s="194"/>
      <c r="F90" s="194"/>
      <c r="G90" s="194"/>
      <c r="H90" s="194"/>
      <c r="I90" s="194"/>
      <c r="J90" s="194"/>
      <c r="K90" s="194"/>
      <c r="L90" s="194"/>
      <c r="M90" s="194"/>
      <c r="N90" s="194"/>
      <c r="P90" s="194"/>
      <c r="Q90" s="194"/>
      <c r="R90" s="194"/>
      <c r="S90" s="194"/>
      <c r="T90" s="194"/>
      <c r="U90" s="194"/>
      <c r="V90" s="194"/>
    </row>
    <row r="91" spans="1:22" ht="15" customHeight="1">
      <c r="A91" s="195" t="s">
        <v>334</v>
      </c>
      <c r="B91" s="195"/>
      <c r="C91" s="195"/>
      <c r="D91" s="195"/>
      <c r="E91" s="43"/>
      <c r="F91" s="195" t="s">
        <v>334</v>
      </c>
      <c r="G91" s="195"/>
      <c r="H91" s="195"/>
      <c r="I91" s="195"/>
      <c r="J91" s="195"/>
      <c r="K91" s="195"/>
      <c r="L91" s="195"/>
      <c r="M91" s="195"/>
      <c r="N91" s="195"/>
      <c r="O91" s="43"/>
      <c r="P91" s="195" t="s">
        <v>334</v>
      </c>
      <c r="Q91" s="195"/>
      <c r="R91" s="195"/>
      <c r="S91" s="195"/>
      <c r="T91" s="195"/>
      <c r="U91" s="195"/>
      <c r="V91" s="195"/>
    </row>
    <row r="92" spans="1:22" hidden="1"/>
    <row r="93" spans="1:22" ht="18" hidden="1">
      <c r="B93" s="196" t="s">
        <v>302</v>
      </c>
      <c r="C93" s="196"/>
      <c r="D93" s="196"/>
      <c r="E93" s="196"/>
      <c r="F93" s="196"/>
      <c r="G93" s="196"/>
      <c r="H93" s="196"/>
      <c r="I93" s="196"/>
      <c r="J93" s="196"/>
      <c r="K93" s="196"/>
      <c r="L93" s="196"/>
      <c r="M93" s="196"/>
      <c r="N93" s="196"/>
      <c r="O93" s="196"/>
      <c r="P93" s="196"/>
      <c r="Q93" s="196"/>
      <c r="R93" s="196"/>
      <c r="S93" s="196"/>
      <c r="T93" s="29"/>
    </row>
    <row r="94" spans="1:22" ht="4.5" hidden="1" customHeight="1"/>
    <row r="95" spans="1:22" ht="36.75" hidden="1" customHeight="1">
      <c r="B95" s="30" t="s">
        <v>303</v>
      </c>
      <c r="C95" s="197" t="s">
        <v>29</v>
      </c>
      <c r="D95" s="197"/>
      <c r="E95" s="198" t="s">
        <v>313</v>
      </c>
      <c r="F95" s="198"/>
      <c r="G95" s="198"/>
      <c r="H95" s="198"/>
      <c r="I95" s="198"/>
      <c r="J95" s="198"/>
      <c r="K95" s="31" t="s">
        <v>303</v>
      </c>
      <c r="L95" s="199" t="s">
        <v>314</v>
      </c>
      <c r="M95" s="199"/>
      <c r="N95" s="199"/>
      <c r="O95" s="199"/>
      <c r="P95" s="199"/>
      <c r="Q95" s="199"/>
      <c r="R95" s="199"/>
      <c r="S95" s="200"/>
      <c r="T95" s="32"/>
    </row>
    <row r="96" spans="1:22" ht="27" hidden="1" customHeight="1">
      <c r="B96" s="176">
        <v>1</v>
      </c>
      <c r="C96" s="179" t="str">
        <f>IF(D59="","-",D59)</f>
        <v>-</v>
      </c>
      <c r="D96" s="179"/>
      <c r="E96" s="180" t="e">
        <f>IF(LEN(#REF!)&gt;17,"-",#REF!)</f>
        <v>#REF!</v>
      </c>
      <c r="F96" s="181"/>
      <c r="G96" s="181"/>
      <c r="H96" s="181"/>
      <c r="I96" s="181"/>
      <c r="J96" s="181"/>
      <c r="K96" s="33">
        <v>1</v>
      </c>
      <c r="L96" s="182" t="str">
        <f>$V$79</f>
        <v>-</v>
      </c>
      <c r="M96" s="183"/>
      <c r="N96" s="183"/>
      <c r="O96" s="183"/>
      <c r="P96" s="183"/>
      <c r="Q96" s="183"/>
      <c r="R96" s="183"/>
      <c r="S96" s="184"/>
      <c r="T96" s="34"/>
    </row>
    <row r="97" spans="2:20" ht="27" hidden="1" customHeight="1">
      <c r="B97" s="177"/>
      <c r="C97" s="179"/>
      <c r="D97" s="179"/>
      <c r="E97" s="181"/>
      <c r="F97" s="181"/>
      <c r="G97" s="181"/>
      <c r="H97" s="181"/>
      <c r="I97" s="181"/>
      <c r="J97" s="181"/>
      <c r="K97" s="33">
        <v>2</v>
      </c>
      <c r="L97" s="182" t="str">
        <f>$V$81</f>
        <v>-</v>
      </c>
      <c r="M97" s="183"/>
      <c r="N97" s="183"/>
      <c r="O97" s="183"/>
      <c r="P97" s="183"/>
      <c r="Q97" s="183"/>
      <c r="R97" s="183"/>
      <c r="S97" s="184"/>
      <c r="T97" s="34"/>
    </row>
    <row r="98" spans="2:20" ht="27" hidden="1" customHeight="1">
      <c r="B98" s="177"/>
      <c r="C98" s="179"/>
      <c r="D98" s="179"/>
      <c r="E98" s="181"/>
      <c r="F98" s="181"/>
      <c r="G98" s="181"/>
      <c r="H98" s="181"/>
      <c r="I98" s="181"/>
      <c r="J98" s="181"/>
      <c r="K98" s="33">
        <v>3</v>
      </c>
      <c r="L98" s="182" t="str">
        <f>$V$83</f>
        <v>-</v>
      </c>
      <c r="M98" s="183"/>
      <c r="N98" s="183"/>
      <c r="O98" s="183"/>
      <c r="P98" s="183"/>
      <c r="Q98" s="183"/>
      <c r="R98" s="183"/>
      <c r="S98" s="184"/>
      <c r="T98" s="34"/>
    </row>
    <row r="99" spans="2:20" ht="27" hidden="1" customHeight="1">
      <c r="B99" s="177"/>
      <c r="C99" s="179"/>
      <c r="D99" s="179"/>
      <c r="E99" s="181"/>
      <c r="F99" s="181"/>
      <c r="G99" s="181"/>
      <c r="H99" s="181"/>
      <c r="I99" s="181"/>
      <c r="J99" s="181"/>
      <c r="K99" s="33">
        <v>4</v>
      </c>
      <c r="L99" s="182" t="str">
        <f>$V$85</f>
        <v>-</v>
      </c>
      <c r="M99" s="183"/>
      <c r="N99" s="183"/>
      <c r="O99" s="183"/>
      <c r="P99" s="183"/>
      <c r="Q99" s="183"/>
      <c r="R99" s="183"/>
      <c r="S99" s="184"/>
      <c r="T99" s="34"/>
    </row>
    <row r="100" spans="2:20" ht="27" hidden="1" customHeight="1">
      <c r="B100" s="178"/>
      <c r="C100" s="179"/>
      <c r="D100" s="179"/>
      <c r="E100" s="181"/>
      <c r="F100" s="181"/>
      <c r="G100" s="181"/>
      <c r="H100" s="181"/>
      <c r="I100" s="181"/>
      <c r="J100" s="181"/>
      <c r="K100" s="33">
        <v>5</v>
      </c>
      <c r="L100" s="182" t="str">
        <f>$V$87</f>
        <v>-</v>
      </c>
      <c r="M100" s="183"/>
      <c r="N100" s="183"/>
      <c r="O100" s="183"/>
      <c r="P100" s="183"/>
      <c r="Q100" s="183"/>
      <c r="R100" s="183"/>
      <c r="S100" s="184"/>
      <c r="T100" s="34"/>
    </row>
    <row r="101" spans="2:20" ht="27" hidden="1" customHeight="1">
      <c r="B101" s="176">
        <v>2</v>
      </c>
      <c r="C101" s="179" t="e">
        <f>IF(#REF!="","-",#REF!)</f>
        <v>#REF!</v>
      </c>
      <c r="D101" s="179"/>
      <c r="E101" s="180" t="e">
        <f>IF(LEN(#REF!)&gt;17,"-",#REF!)</f>
        <v>#REF!</v>
      </c>
      <c r="F101" s="181"/>
      <c r="G101" s="181"/>
      <c r="H101" s="181"/>
      <c r="I101" s="181"/>
      <c r="J101" s="181"/>
      <c r="K101" s="33">
        <v>1</v>
      </c>
      <c r="L101" s="182" t="e">
        <f>#REF!</f>
        <v>#REF!</v>
      </c>
      <c r="M101" s="183"/>
      <c r="N101" s="183"/>
      <c r="O101" s="183"/>
      <c r="P101" s="183"/>
      <c r="Q101" s="183"/>
      <c r="R101" s="183"/>
      <c r="S101" s="184"/>
      <c r="T101" s="34"/>
    </row>
    <row r="102" spans="2:20" ht="27" hidden="1" customHeight="1">
      <c r="B102" s="177"/>
      <c r="C102" s="179"/>
      <c r="D102" s="179"/>
      <c r="E102" s="181"/>
      <c r="F102" s="181"/>
      <c r="G102" s="181"/>
      <c r="H102" s="181"/>
      <c r="I102" s="181"/>
      <c r="J102" s="181"/>
      <c r="K102" s="33">
        <v>2</v>
      </c>
      <c r="L102" s="182" t="e">
        <f>#REF!</f>
        <v>#REF!</v>
      </c>
      <c r="M102" s="183"/>
      <c r="N102" s="183"/>
      <c r="O102" s="183"/>
      <c r="P102" s="183"/>
      <c r="Q102" s="183"/>
      <c r="R102" s="183"/>
      <c r="S102" s="184"/>
      <c r="T102" s="34"/>
    </row>
    <row r="103" spans="2:20" ht="27" hidden="1" customHeight="1">
      <c r="B103" s="177"/>
      <c r="C103" s="179"/>
      <c r="D103" s="179"/>
      <c r="E103" s="181"/>
      <c r="F103" s="181"/>
      <c r="G103" s="181"/>
      <c r="H103" s="181"/>
      <c r="I103" s="181"/>
      <c r="J103" s="181"/>
      <c r="K103" s="33">
        <v>3</v>
      </c>
      <c r="L103" s="182" t="e">
        <f>#REF!</f>
        <v>#REF!</v>
      </c>
      <c r="M103" s="183"/>
      <c r="N103" s="183"/>
      <c r="O103" s="183"/>
      <c r="P103" s="183"/>
      <c r="Q103" s="183"/>
      <c r="R103" s="183"/>
      <c r="S103" s="184"/>
      <c r="T103" s="34"/>
    </row>
    <row r="104" spans="2:20" ht="27" hidden="1" customHeight="1">
      <c r="B104" s="177"/>
      <c r="C104" s="179"/>
      <c r="D104" s="179"/>
      <c r="E104" s="181"/>
      <c r="F104" s="181"/>
      <c r="G104" s="181"/>
      <c r="H104" s="181"/>
      <c r="I104" s="181"/>
      <c r="J104" s="181"/>
      <c r="K104" s="33">
        <v>4</v>
      </c>
      <c r="L104" s="182" t="e">
        <f>#REF!</f>
        <v>#REF!</v>
      </c>
      <c r="M104" s="183"/>
      <c r="N104" s="183"/>
      <c r="O104" s="183"/>
      <c r="P104" s="183"/>
      <c r="Q104" s="183"/>
      <c r="R104" s="183"/>
      <c r="S104" s="184"/>
      <c r="T104" s="34"/>
    </row>
    <row r="105" spans="2:20" ht="27" hidden="1" customHeight="1">
      <c r="B105" s="178"/>
      <c r="C105" s="179"/>
      <c r="D105" s="179"/>
      <c r="E105" s="181"/>
      <c r="F105" s="181"/>
      <c r="G105" s="181"/>
      <c r="H105" s="181"/>
      <c r="I105" s="181"/>
      <c r="J105" s="181"/>
      <c r="K105" s="33">
        <v>5</v>
      </c>
      <c r="L105" s="182" t="e">
        <f>#REF!</f>
        <v>#REF!</v>
      </c>
      <c r="M105" s="183"/>
      <c r="N105" s="183"/>
      <c r="O105" s="183"/>
      <c r="P105" s="183"/>
      <c r="Q105" s="183"/>
      <c r="R105" s="183"/>
      <c r="S105" s="184"/>
      <c r="T105" s="34"/>
    </row>
    <row r="106" spans="2:20" ht="27" hidden="1" customHeight="1">
      <c r="B106" s="176">
        <v>3</v>
      </c>
      <c r="C106" s="179" t="e">
        <f>IF(#REF!="","-",#REF!)</f>
        <v>#REF!</v>
      </c>
      <c r="D106" s="179"/>
      <c r="E106" s="180" t="e">
        <f>IF(LEN(#REF!)&gt;17,"-",#REF!)</f>
        <v>#REF!</v>
      </c>
      <c r="F106" s="181"/>
      <c r="G106" s="181"/>
      <c r="H106" s="181"/>
      <c r="I106" s="181"/>
      <c r="J106" s="181"/>
      <c r="K106" s="33">
        <v>1</v>
      </c>
      <c r="L106" s="182" t="e">
        <f>#REF!</f>
        <v>#REF!</v>
      </c>
      <c r="M106" s="183"/>
      <c r="N106" s="183"/>
      <c r="O106" s="183"/>
      <c r="P106" s="183"/>
      <c r="Q106" s="183"/>
      <c r="R106" s="183"/>
      <c r="S106" s="184"/>
      <c r="T106" s="34"/>
    </row>
    <row r="107" spans="2:20" ht="27" hidden="1" customHeight="1">
      <c r="B107" s="177"/>
      <c r="C107" s="179"/>
      <c r="D107" s="179"/>
      <c r="E107" s="181"/>
      <c r="F107" s="181"/>
      <c r="G107" s="181"/>
      <c r="H107" s="181"/>
      <c r="I107" s="181"/>
      <c r="J107" s="181"/>
      <c r="K107" s="33">
        <v>2</v>
      </c>
      <c r="L107" s="182" t="e">
        <f>#REF!</f>
        <v>#REF!</v>
      </c>
      <c r="M107" s="183"/>
      <c r="N107" s="183"/>
      <c r="O107" s="183"/>
      <c r="P107" s="183"/>
      <c r="Q107" s="183"/>
      <c r="R107" s="183"/>
      <c r="S107" s="184"/>
      <c r="T107" s="34"/>
    </row>
    <row r="108" spans="2:20" ht="27" hidden="1" customHeight="1">
      <c r="B108" s="177"/>
      <c r="C108" s="179"/>
      <c r="D108" s="179"/>
      <c r="E108" s="181"/>
      <c r="F108" s="181"/>
      <c r="G108" s="181"/>
      <c r="H108" s="181"/>
      <c r="I108" s="181"/>
      <c r="J108" s="181"/>
      <c r="K108" s="33">
        <v>3</v>
      </c>
      <c r="L108" s="182" t="e">
        <f>#REF!</f>
        <v>#REF!</v>
      </c>
      <c r="M108" s="183"/>
      <c r="N108" s="183"/>
      <c r="O108" s="183"/>
      <c r="P108" s="183"/>
      <c r="Q108" s="183"/>
      <c r="R108" s="183"/>
      <c r="S108" s="184"/>
      <c r="T108" s="34"/>
    </row>
    <row r="109" spans="2:20" ht="27" hidden="1" customHeight="1">
      <c r="B109" s="177"/>
      <c r="C109" s="179"/>
      <c r="D109" s="179"/>
      <c r="E109" s="181"/>
      <c r="F109" s="181"/>
      <c r="G109" s="181"/>
      <c r="H109" s="181"/>
      <c r="I109" s="181"/>
      <c r="J109" s="181"/>
      <c r="K109" s="33">
        <v>4</v>
      </c>
      <c r="L109" s="182" t="e">
        <f>#REF!</f>
        <v>#REF!</v>
      </c>
      <c r="M109" s="183"/>
      <c r="N109" s="183"/>
      <c r="O109" s="183"/>
      <c r="P109" s="183"/>
      <c r="Q109" s="183"/>
      <c r="R109" s="183"/>
      <c r="S109" s="184"/>
      <c r="T109" s="34"/>
    </row>
    <row r="110" spans="2:20" ht="27" hidden="1" customHeight="1">
      <c r="B110" s="178"/>
      <c r="C110" s="179"/>
      <c r="D110" s="179"/>
      <c r="E110" s="181"/>
      <c r="F110" s="181"/>
      <c r="G110" s="181"/>
      <c r="H110" s="181"/>
      <c r="I110" s="181"/>
      <c r="J110" s="181"/>
      <c r="K110" s="33">
        <v>5</v>
      </c>
      <c r="L110" s="182" t="e">
        <f>#REF!</f>
        <v>#REF!</v>
      </c>
      <c r="M110" s="183"/>
      <c r="N110" s="183"/>
      <c r="O110" s="183"/>
      <c r="P110" s="183"/>
      <c r="Q110" s="183"/>
      <c r="R110" s="183"/>
      <c r="S110" s="184"/>
      <c r="T110" s="34"/>
    </row>
    <row r="111" spans="2:20" ht="27" hidden="1" customHeight="1">
      <c r="B111" s="176">
        <v>4</v>
      </c>
      <c r="C111" s="179" t="e">
        <f>IF(#REF!="","-",#REF!)</f>
        <v>#REF!</v>
      </c>
      <c r="D111" s="179"/>
      <c r="E111" s="180" t="e">
        <f>IF(LEN(#REF!)&gt;17,"-",#REF!)</f>
        <v>#REF!</v>
      </c>
      <c r="F111" s="181"/>
      <c r="G111" s="181"/>
      <c r="H111" s="181"/>
      <c r="I111" s="181"/>
      <c r="J111" s="181"/>
      <c r="K111" s="33">
        <v>1</v>
      </c>
      <c r="L111" s="182" t="e">
        <f>#REF!</f>
        <v>#REF!</v>
      </c>
      <c r="M111" s="183"/>
      <c r="N111" s="183"/>
      <c r="O111" s="183"/>
      <c r="P111" s="183"/>
      <c r="Q111" s="183"/>
      <c r="R111" s="183"/>
      <c r="S111" s="184"/>
      <c r="T111" s="34"/>
    </row>
    <row r="112" spans="2:20" ht="27" hidden="1" customHeight="1">
      <c r="B112" s="177"/>
      <c r="C112" s="179"/>
      <c r="D112" s="179"/>
      <c r="E112" s="181"/>
      <c r="F112" s="181"/>
      <c r="G112" s="181"/>
      <c r="H112" s="181"/>
      <c r="I112" s="181"/>
      <c r="J112" s="181"/>
      <c r="K112" s="33">
        <v>2</v>
      </c>
      <c r="L112" s="182" t="e">
        <f>#REF!</f>
        <v>#REF!</v>
      </c>
      <c r="M112" s="183"/>
      <c r="N112" s="183"/>
      <c r="O112" s="183"/>
      <c r="P112" s="183"/>
      <c r="Q112" s="183"/>
      <c r="R112" s="183"/>
      <c r="S112" s="184"/>
      <c r="T112" s="34"/>
    </row>
    <row r="113" spans="2:20" ht="27" hidden="1" customHeight="1">
      <c r="B113" s="177"/>
      <c r="C113" s="179"/>
      <c r="D113" s="179"/>
      <c r="E113" s="181"/>
      <c r="F113" s="181"/>
      <c r="G113" s="181"/>
      <c r="H113" s="181"/>
      <c r="I113" s="181"/>
      <c r="J113" s="181"/>
      <c r="K113" s="33">
        <v>3</v>
      </c>
      <c r="L113" s="182" t="e">
        <f>#REF!</f>
        <v>#REF!</v>
      </c>
      <c r="M113" s="183"/>
      <c r="N113" s="183"/>
      <c r="O113" s="183"/>
      <c r="P113" s="183"/>
      <c r="Q113" s="183"/>
      <c r="R113" s="183"/>
      <c r="S113" s="184"/>
      <c r="T113" s="34"/>
    </row>
    <row r="114" spans="2:20" ht="27" hidden="1" customHeight="1">
      <c r="B114" s="177"/>
      <c r="C114" s="179"/>
      <c r="D114" s="179"/>
      <c r="E114" s="181"/>
      <c r="F114" s="181"/>
      <c r="G114" s="181"/>
      <c r="H114" s="181"/>
      <c r="I114" s="181"/>
      <c r="J114" s="181"/>
      <c r="K114" s="33">
        <v>4</v>
      </c>
      <c r="L114" s="182" t="e">
        <f>#REF!</f>
        <v>#REF!</v>
      </c>
      <c r="M114" s="183"/>
      <c r="N114" s="183"/>
      <c r="O114" s="183"/>
      <c r="P114" s="183"/>
      <c r="Q114" s="183"/>
      <c r="R114" s="183"/>
      <c r="S114" s="184"/>
      <c r="T114" s="34"/>
    </row>
    <row r="115" spans="2:20" ht="27" hidden="1" customHeight="1">
      <c r="B115" s="178"/>
      <c r="C115" s="179"/>
      <c r="D115" s="179"/>
      <c r="E115" s="181"/>
      <c r="F115" s="181"/>
      <c r="G115" s="181"/>
      <c r="H115" s="181"/>
      <c r="I115" s="181"/>
      <c r="J115" s="181"/>
      <c r="K115" s="33">
        <v>5</v>
      </c>
      <c r="L115" s="182" t="e">
        <f>#REF!</f>
        <v>#REF!</v>
      </c>
      <c r="M115" s="183"/>
      <c r="N115" s="183"/>
      <c r="O115" s="183"/>
      <c r="P115" s="183"/>
      <c r="Q115" s="183"/>
      <c r="R115" s="183"/>
      <c r="S115" s="184"/>
      <c r="T115" s="34"/>
    </row>
    <row r="116" spans="2:20" ht="27" hidden="1" customHeight="1">
      <c r="B116" s="176">
        <v>5</v>
      </c>
      <c r="C116" s="179" t="e">
        <f>IF(#REF!="","-",#REF!)</f>
        <v>#REF!</v>
      </c>
      <c r="D116" s="179"/>
      <c r="E116" s="180" t="e">
        <f>IF(LEN(#REF!)&gt;17,"-",#REF!)</f>
        <v>#REF!</v>
      </c>
      <c r="F116" s="181"/>
      <c r="G116" s="181"/>
      <c r="H116" s="181"/>
      <c r="I116" s="181"/>
      <c r="J116" s="181"/>
      <c r="K116" s="33">
        <v>1</v>
      </c>
      <c r="L116" s="182" t="e">
        <f>#REF!</f>
        <v>#REF!</v>
      </c>
      <c r="M116" s="183"/>
      <c r="N116" s="183"/>
      <c r="O116" s="183"/>
      <c r="P116" s="183"/>
      <c r="Q116" s="183"/>
      <c r="R116" s="183"/>
      <c r="S116" s="184"/>
      <c r="T116" s="34"/>
    </row>
    <row r="117" spans="2:20" ht="27" hidden="1" customHeight="1">
      <c r="B117" s="177"/>
      <c r="C117" s="179"/>
      <c r="D117" s="179"/>
      <c r="E117" s="181"/>
      <c r="F117" s="181"/>
      <c r="G117" s="181"/>
      <c r="H117" s="181"/>
      <c r="I117" s="181"/>
      <c r="J117" s="181"/>
      <c r="K117" s="33">
        <v>2</v>
      </c>
      <c r="L117" s="182" t="e">
        <f>#REF!</f>
        <v>#REF!</v>
      </c>
      <c r="M117" s="183"/>
      <c r="N117" s="183"/>
      <c r="O117" s="183"/>
      <c r="P117" s="183"/>
      <c r="Q117" s="183"/>
      <c r="R117" s="183"/>
      <c r="S117" s="184"/>
      <c r="T117" s="34"/>
    </row>
    <row r="118" spans="2:20" ht="27" hidden="1" customHeight="1">
      <c r="B118" s="177"/>
      <c r="C118" s="179"/>
      <c r="D118" s="179"/>
      <c r="E118" s="181"/>
      <c r="F118" s="181"/>
      <c r="G118" s="181"/>
      <c r="H118" s="181"/>
      <c r="I118" s="181"/>
      <c r="J118" s="181"/>
      <c r="K118" s="33">
        <v>3</v>
      </c>
      <c r="L118" s="182" t="e">
        <f>#REF!</f>
        <v>#REF!</v>
      </c>
      <c r="M118" s="183"/>
      <c r="N118" s="183"/>
      <c r="O118" s="183"/>
      <c r="P118" s="183"/>
      <c r="Q118" s="183"/>
      <c r="R118" s="183"/>
      <c r="S118" s="184"/>
      <c r="T118" s="34"/>
    </row>
    <row r="119" spans="2:20" ht="27" hidden="1" customHeight="1">
      <c r="B119" s="177"/>
      <c r="C119" s="179"/>
      <c r="D119" s="179"/>
      <c r="E119" s="181"/>
      <c r="F119" s="181"/>
      <c r="G119" s="181"/>
      <c r="H119" s="181"/>
      <c r="I119" s="181"/>
      <c r="J119" s="181"/>
      <c r="K119" s="33">
        <v>4</v>
      </c>
      <c r="L119" s="182" t="e">
        <f>#REF!</f>
        <v>#REF!</v>
      </c>
      <c r="M119" s="183"/>
      <c r="N119" s="183"/>
      <c r="O119" s="183"/>
      <c r="P119" s="183"/>
      <c r="Q119" s="183"/>
      <c r="R119" s="183"/>
      <c r="S119" s="184"/>
      <c r="T119" s="34"/>
    </row>
    <row r="120" spans="2:20" ht="27" hidden="1" customHeight="1">
      <c r="B120" s="178"/>
      <c r="C120" s="179"/>
      <c r="D120" s="179"/>
      <c r="E120" s="181"/>
      <c r="F120" s="181"/>
      <c r="G120" s="181"/>
      <c r="H120" s="181"/>
      <c r="I120" s="181"/>
      <c r="J120" s="181"/>
      <c r="K120" s="33">
        <v>5</v>
      </c>
      <c r="L120" s="182" t="e">
        <f>#REF!</f>
        <v>#REF!</v>
      </c>
      <c r="M120" s="183"/>
      <c r="N120" s="183"/>
      <c r="O120" s="183"/>
      <c r="P120" s="183"/>
      <c r="Q120" s="183"/>
      <c r="R120" s="183"/>
      <c r="S120" s="184"/>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72" priority="12" stopIfTrue="1" operator="equal">
      <formula>"Favor de indicar el tipo de fórmula"</formula>
    </cfRule>
    <cfRule type="cellIs" dxfId="71" priority="13" stopIfTrue="1" operator="equal">
      <formula>"Favor de proporcionar valores al calendario de las 2 variables en lo programado"</formula>
    </cfRule>
  </conditionalFormatting>
  <conditionalFormatting sqref="F16">
    <cfRule type="cellIs" dxfId="70" priority="11" stopIfTrue="1" operator="equal">
      <formula>"VERIFIQUE QUE LA SUBFUNCIÓN CORRESPONDA AL CATÁLOGO DE FUNCIONES"</formula>
    </cfRule>
  </conditionalFormatting>
  <conditionalFormatting sqref="V71">
    <cfRule type="cellIs" dxfId="69" priority="9" stopIfTrue="1" operator="equal">
      <formula>"Favor de indicar el tipo de fórmula"</formula>
    </cfRule>
    <cfRule type="cellIs" dxfId="68" priority="10" stopIfTrue="1" operator="equal">
      <formula>"Favor de proporcionar valores al calendario de las 2 variables en lo programado"</formula>
    </cfRule>
  </conditionalFormatting>
  <conditionalFormatting sqref="V35">
    <cfRule type="cellIs" dxfId="67" priority="7" stopIfTrue="1" operator="equal">
      <formula>"Favor de indicar el tipo de fórmula"</formula>
    </cfRule>
    <cfRule type="cellIs" dxfId="66" priority="8" stopIfTrue="1" operator="equal">
      <formula>"Favor de proporcionar valores al calendario de las 2 variables en lo programado"</formula>
    </cfRule>
  </conditionalFormatting>
  <conditionalFormatting sqref="V40">
    <cfRule type="cellIs" dxfId="65" priority="5" stopIfTrue="1" operator="equal">
      <formula>"Favor de indicar el tipo de fórmula"</formula>
    </cfRule>
    <cfRule type="cellIs" dxfId="64" priority="6" stopIfTrue="1" operator="equal">
      <formula>"Favor de proporcionar valores al calendario de las 2 variables en lo programado"</formula>
    </cfRule>
  </conditionalFormatting>
  <conditionalFormatting sqref="V51">
    <cfRule type="cellIs" dxfId="63" priority="3" stopIfTrue="1" operator="equal">
      <formula>"Favor de indicar el tipo de fórmula"</formula>
    </cfRule>
    <cfRule type="cellIs" dxfId="62" priority="4" stopIfTrue="1" operator="equal">
      <formula>"Favor de proporcionar valores al calendario de las 2 variables en lo programado"</formula>
    </cfRule>
  </conditionalFormatting>
  <conditionalFormatting sqref="V56">
    <cfRule type="cellIs" dxfId="61" priority="1" stopIfTrue="1" operator="equal">
      <formula>"Favor de indicar el tipo de fórmula"</formula>
    </cfRule>
    <cfRule type="cellIs" dxfId="60"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831</v>
      </c>
      <c r="C1" s="62" t="s">
        <v>830</v>
      </c>
      <c r="D1" s="63" t="s">
        <v>37</v>
      </c>
      <c r="E1" s="63" t="s">
        <v>851</v>
      </c>
      <c r="F1" s="63" t="s">
        <v>71</v>
      </c>
      <c r="G1" s="63" t="s">
        <v>343</v>
      </c>
    </row>
    <row r="2" spans="1:8">
      <c r="A2">
        <v>1</v>
      </c>
      <c r="B2" t="s">
        <v>345</v>
      </c>
      <c r="C2" t="s">
        <v>344</v>
      </c>
      <c r="D2" s="95" t="s">
        <v>993</v>
      </c>
      <c r="E2" s="95" t="s">
        <v>965</v>
      </c>
      <c r="F2" t="s">
        <v>852</v>
      </c>
      <c r="G2" s="141" t="s">
        <v>1038</v>
      </c>
    </row>
    <row r="3" spans="1:8">
      <c r="A3">
        <v>2</v>
      </c>
      <c r="B3" t="s">
        <v>347</v>
      </c>
      <c r="C3" t="s">
        <v>346</v>
      </c>
      <c r="D3" s="95" t="s">
        <v>994</v>
      </c>
      <c r="E3" s="95" t="s">
        <v>966</v>
      </c>
      <c r="F3" t="s">
        <v>853</v>
      </c>
      <c r="G3" t="s">
        <v>1037</v>
      </c>
    </row>
    <row r="4" spans="1:8">
      <c r="A4">
        <v>3</v>
      </c>
      <c r="B4" t="s">
        <v>349</v>
      </c>
      <c r="C4" t="s">
        <v>348</v>
      </c>
      <c r="D4" s="95" t="s">
        <v>995</v>
      </c>
      <c r="E4" s="95" t="s">
        <v>967</v>
      </c>
      <c r="F4" t="s">
        <v>854</v>
      </c>
      <c r="G4" t="s">
        <v>1039</v>
      </c>
    </row>
    <row r="5" spans="1:8">
      <c r="A5">
        <v>4</v>
      </c>
      <c r="B5" t="s">
        <v>351</v>
      </c>
      <c r="C5" t="s">
        <v>350</v>
      </c>
      <c r="D5" s="95" t="s">
        <v>996</v>
      </c>
      <c r="E5" s="95" t="s">
        <v>968</v>
      </c>
      <c r="F5" t="s">
        <v>855</v>
      </c>
      <c r="G5" t="s">
        <v>1040</v>
      </c>
    </row>
    <row r="6" spans="1:8">
      <c r="A6">
        <v>5</v>
      </c>
      <c r="B6" t="s">
        <v>353</v>
      </c>
      <c r="C6" t="s">
        <v>352</v>
      </c>
      <c r="E6" s="95" t="s">
        <v>969</v>
      </c>
      <c r="F6" t="s">
        <v>856</v>
      </c>
      <c r="G6" t="s">
        <v>1041</v>
      </c>
    </row>
    <row r="7" spans="1:8">
      <c r="A7">
        <v>6</v>
      </c>
      <c r="B7" t="s">
        <v>355</v>
      </c>
      <c r="C7" t="s">
        <v>354</v>
      </c>
      <c r="E7" s="95" t="s">
        <v>970</v>
      </c>
      <c r="F7" t="s">
        <v>857</v>
      </c>
      <c r="G7" t="s">
        <v>1042</v>
      </c>
    </row>
    <row r="8" spans="1:8">
      <c r="A8">
        <v>7</v>
      </c>
      <c r="B8" t="s">
        <v>356</v>
      </c>
      <c r="C8" s="51" t="s">
        <v>832</v>
      </c>
      <c r="D8" s="51"/>
      <c r="E8" s="95" t="s">
        <v>971</v>
      </c>
      <c r="F8" t="s">
        <v>858</v>
      </c>
      <c r="G8" t="s">
        <v>1043</v>
      </c>
    </row>
    <row r="9" spans="1:8">
      <c r="A9">
        <v>8</v>
      </c>
      <c r="B9" t="s">
        <v>358</v>
      </c>
      <c r="C9" t="s">
        <v>357</v>
      </c>
      <c r="E9" s="95" t="s">
        <v>972</v>
      </c>
      <c r="F9" t="s">
        <v>859</v>
      </c>
      <c r="G9" t="s">
        <v>1045</v>
      </c>
    </row>
    <row r="10" spans="1:8" ht="30">
      <c r="A10">
        <v>9</v>
      </c>
      <c r="B10" t="s">
        <v>360</v>
      </c>
      <c r="C10" t="s">
        <v>359</v>
      </c>
      <c r="E10" s="95" t="s">
        <v>973</v>
      </c>
      <c r="F10" t="s">
        <v>860</v>
      </c>
      <c r="G10" s="141" t="s">
        <v>1044</v>
      </c>
      <c r="H10" s="64"/>
    </row>
    <row r="11" spans="1:8">
      <c r="A11">
        <v>10</v>
      </c>
      <c r="B11" t="s">
        <v>362</v>
      </c>
      <c r="C11" t="s">
        <v>361</v>
      </c>
      <c r="E11" s="95" t="s">
        <v>974</v>
      </c>
      <c r="F11" t="s">
        <v>861</v>
      </c>
    </row>
    <row r="12" spans="1:8">
      <c r="A12">
        <v>11</v>
      </c>
      <c r="B12" t="s">
        <v>363</v>
      </c>
      <c r="C12" t="s">
        <v>833</v>
      </c>
      <c r="E12" s="95" t="s">
        <v>975</v>
      </c>
      <c r="F12" t="s">
        <v>862</v>
      </c>
    </row>
    <row r="13" spans="1:8">
      <c r="A13">
        <v>12</v>
      </c>
      <c r="B13" t="s">
        <v>365</v>
      </c>
      <c r="C13" t="s">
        <v>364</v>
      </c>
      <c r="E13" s="95" t="s">
        <v>976</v>
      </c>
      <c r="F13" t="s">
        <v>863</v>
      </c>
    </row>
    <row r="14" spans="1:8">
      <c r="A14">
        <v>13</v>
      </c>
      <c r="B14" t="s">
        <v>367</v>
      </c>
      <c r="C14" t="s">
        <v>366</v>
      </c>
      <c r="E14" s="95" t="s">
        <v>977</v>
      </c>
      <c r="F14" t="s">
        <v>864</v>
      </c>
    </row>
    <row r="15" spans="1:8">
      <c r="A15">
        <v>14</v>
      </c>
      <c r="B15" t="s">
        <v>369</v>
      </c>
      <c r="C15" t="s">
        <v>368</v>
      </c>
      <c r="E15" s="95" t="s">
        <v>978</v>
      </c>
      <c r="F15" t="s">
        <v>865</v>
      </c>
    </row>
    <row r="16" spans="1:8">
      <c r="A16">
        <v>15</v>
      </c>
      <c r="B16" t="s">
        <v>371</v>
      </c>
      <c r="C16" t="s">
        <v>370</v>
      </c>
      <c r="E16" s="95" t="s">
        <v>979</v>
      </c>
      <c r="F16" t="s">
        <v>866</v>
      </c>
    </row>
    <row r="17" spans="1:6">
      <c r="A17">
        <v>16</v>
      </c>
      <c r="B17" t="s">
        <v>373</v>
      </c>
      <c r="C17" t="s">
        <v>372</v>
      </c>
      <c r="E17" s="95" t="s">
        <v>980</v>
      </c>
      <c r="F17" t="s">
        <v>867</v>
      </c>
    </row>
    <row r="18" spans="1:6">
      <c r="A18">
        <v>17</v>
      </c>
      <c r="B18" t="s">
        <v>375</v>
      </c>
      <c r="C18" t="s">
        <v>374</v>
      </c>
      <c r="E18" s="95" t="s">
        <v>981</v>
      </c>
      <c r="F18" t="s">
        <v>868</v>
      </c>
    </row>
    <row r="19" spans="1:6">
      <c r="A19">
        <v>18</v>
      </c>
      <c r="B19" t="s">
        <v>377</v>
      </c>
      <c r="C19" t="s">
        <v>376</v>
      </c>
      <c r="E19" s="95" t="s">
        <v>982</v>
      </c>
      <c r="F19" t="s">
        <v>869</v>
      </c>
    </row>
    <row r="20" spans="1:6">
      <c r="A20">
        <v>19</v>
      </c>
      <c r="B20" t="s">
        <v>379</v>
      </c>
      <c r="C20" t="s">
        <v>378</v>
      </c>
      <c r="E20" s="95" t="s">
        <v>983</v>
      </c>
      <c r="F20" t="s">
        <v>870</v>
      </c>
    </row>
    <row r="21" spans="1:6">
      <c r="A21">
        <v>20</v>
      </c>
      <c r="B21" t="s">
        <v>381</v>
      </c>
      <c r="C21" t="s">
        <v>380</v>
      </c>
      <c r="E21" s="95" t="s">
        <v>984</v>
      </c>
      <c r="F21" t="s">
        <v>871</v>
      </c>
    </row>
    <row r="22" spans="1:6">
      <c r="A22">
        <v>21</v>
      </c>
      <c r="B22" t="s">
        <v>383</v>
      </c>
      <c r="C22" t="s">
        <v>382</v>
      </c>
      <c r="E22" s="95" t="s">
        <v>985</v>
      </c>
      <c r="F22" t="s">
        <v>872</v>
      </c>
    </row>
    <row r="23" spans="1:6">
      <c r="A23">
        <v>22</v>
      </c>
      <c r="B23" t="s">
        <v>384</v>
      </c>
      <c r="C23" t="s">
        <v>834</v>
      </c>
      <c r="E23" s="95" t="s">
        <v>986</v>
      </c>
      <c r="F23" t="s">
        <v>873</v>
      </c>
    </row>
    <row r="24" spans="1:6">
      <c r="A24">
        <v>23</v>
      </c>
      <c r="B24" t="s">
        <v>386</v>
      </c>
      <c r="C24" t="s">
        <v>385</v>
      </c>
      <c r="E24" s="95" t="s">
        <v>987</v>
      </c>
      <c r="F24" t="s">
        <v>874</v>
      </c>
    </row>
    <row r="25" spans="1:6">
      <c r="A25">
        <v>24</v>
      </c>
      <c r="B25" t="s">
        <v>388</v>
      </c>
      <c r="C25" t="s">
        <v>387</v>
      </c>
      <c r="E25" s="95" t="s">
        <v>988</v>
      </c>
      <c r="F25" t="s">
        <v>875</v>
      </c>
    </row>
    <row r="26" spans="1:6">
      <c r="A26">
        <v>25</v>
      </c>
      <c r="B26" t="s">
        <v>390</v>
      </c>
      <c r="C26" t="s">
        <v>389</v>
      </c>
      <c r="E26" s="95" t="s">
        <v>989</v>
      </c>
      <c r="F26" t="s">
        <v>876</v>
      </c>
    </row>
    <row r="27" spans="1:6">
      <c r="A27">
        <v>26</v>
      </c>
      <c r="B27" s="97" t="s">
        <v>392</v>
      </c>
      <c r="C27" s="97" t="s">
        <v>391</v>
      </c>
      <c r="E27" s="95" t="s">
        <v>990</v>
      </c>
      <c r="F27" t="s">
        <v>877</v>
      </c>
    </row>
    <row r="28" spans="1:6">
      <c r="A28">
        <v>27</v>
      </c>
      <c r="B28" t="s">
        <v>394</v>
      </c>
      <c r="C28" t="s">
        <v>393</v>
      </c>
      <c r="E28" s="95" t="s">
        <v>991</v>
      </c>
      <c r="F28" t="s">
        <v>878</v>
      </c>
    </row>
    <row r="29" spans="1:6">
      <c r="A29">
        <v>28</v>
      </c>
      <c r="B29" t="s">
        <v>396</v>
      </c>
      <c r="C29" t="s">
        <v>395</v>
      </c>
      <c r="E29" s="95"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7" t="s">
        <v>423</v>
      </c>
      <c r="C43" s="97" t="s">
        <v>422</v>
      </c>
      <c r="F43" t="s">
        <v>893</v>
      </c>
    </row>
    <row r="44" spans="1:6">
      <c r="A44">
        <v>43</v>
      </c>
      <c r="B44" s="97" t="s">
        <v>425</v>
      </c>
      <c r="C44" s="97"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7" t="s">
        <v>447</v>
      </c>
      <c r="C55" s="97" t="s">
        <v>446</v>
      </c>
      <c r="F55" t="s">
        <v>905</v>
      </c>
    </row>
    <row r="56" spans="1:6">
      <c r="A56">
        <v>55</v>
      </c>
      <c r="B56" s="97" t="s">
        <v>449</v>
      </c>
      <c r="C56" s="97"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7" t="s">
        <v>479</v>
      </c>
      <c r="C71" s="97" t="s">
        <v>478</v>
      </c>
      <c r="F71" t="s">
        <v>921</v>
      </c>
    </row>
    <row r="72" spans="1:6">
      <c r="A72">
        <v>71</v>
      </c>
      <c r="B72" s="97" t="s">
        <v>481</v>
      </c>
      <c r="C72" s="97"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7" t="s">
        <v>517</v>
      </c>
      <c r="C90" s="97"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7" t="s">
        <v>531</v>
      </c>
      <c r="C97" s="97"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7" t="s">
        <v>541</v>
      </c>
      <c r="C102" s="97" t="s">
        <v>540</v>
      </c>
      <c r="F102" t="s">
        <v>952</v>
      </c>
    </row>
    <row r="103" spans="1:6">
      <c r="A103">
        <v>102</v>
      </c>
      <c r="B103" t="s">
        <v>543</v>
      </c>
      <c r="C103" t="s">
        <v>542</v>
      </c>
      <c r="F103" t="s">
        <v>953</v>
      </c>
    </row>
    <row r="104" spans="1:6">
      <c r="A104">
        <v>103</v>
      </c>
      <c r="B104" t="s">
        <v>545</v>
      </c>
      <c r="C104" t="s">
        <v>544</v>
      </c>
      <c r="F104" t="s">
        <v>954</v>
      </c>
    </row>
    <row r="105" spans="1:6">
      <c r="A105">
        <v>104</v>
      </c>
      <c r="B105" s="97" t="s">
        <v>547</v>
      </c>
      <c r="C105" s="97" t="s">
        <v>546</v>
      </c>
      <c r="F105" t="s">
        <v>955</v>
      </c>
    </row>
    <row r="106" spans="1:6">
      <c r="A106">
        <v>105</v>
      </c>
      <c r="B106" s="97" t="s">
        <v>549</v>
      </c>
      <c r="C106" s="97"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7" t="s">
        <v>573</v>
      </c>
      <c r="C118" s="97"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7" t="s">
        <v>592</v>
      </c>
      <c r="C128" s="97" t="s">
        <v>591</v>
      </c>
    </row>
    <row r="129" spans="1:3">
      <c r="A129">
        <v>128</v>
      </c>
      <c r="B129" s="97" t="s">
        <v>594</v>
      </c>
      <c r="C129" s="97" t="s">
        <v>593</v>
      </c>
    </row>
    <row r="130" spans="1:3">
      <c r="A130">
        <v>129</v>
      </c>
      <c r="B130" s="97" t="s">
        <v>596</v>
      </c>
      <c r="C130" s="97"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7" t="s">
        <v>635</v>
      </c>
      <c r="C151" s="97"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7" t="s">
        <v>649</v>
      </c>
      <c r="C158" s="97" t="s">
        <v>648</v>
      </c>
    </row>
    <row r="159" spans="1:3">
      <c r="A159">
        <v>158</v>
      </c>
      <c r="B159" s="97" t="s">
        <v>651</v>
      </c>
      <c r="C159" s="97"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7" t="s">
        <v>663</v>
      </c>
      <c r="C166" s="97" t="s">
        <v>840</v>
      </c>
    </row>
    <row r="167" spans="1:3">
      <c r="A167">
        <v>166</v>
      </c>
      <c r="B167" s="97" t="s">
        <v>665</v>
      </c>
      <c r="C167" s="97"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7" t="s">
        <v>676</v>
      </c>
      <c r="C173" s="97" t="s">
        <v>675</v>
      </c>
    </row>
    <row r="174" spans="1:3">
      <c r="A174">
        <v>173</v>
      </c>
      <c r="B174" s="97" t="s">
        <v>678</v>
      </c>
      <c r="C174" s="97" t="s">
        <v>677</v>
      </c>
    </row>
    <row r="175" spans="1:3">
      <c r="A175">
        <v>174</v>
      </c>
      <c r="B175" s="97" t="s">
        <v>680</v>
      </c>
      <c r="C175" s="97" t="s">
        <v>679</v>
      </c>
    </row>
    <row r="176" spans="1:3">
      <c r="A176">
        <v>175</v>
      </c>
      <c r="B176" s="97" t="s">
        <v>682</v>
      </c>
      <c r="C176" s="97"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7" t="s">
        <v>696</v>
      </c>
      <c r="C183" s="97" t="s">
        <v>695</v>
      </c>
    </row>
    <row r="184" spans="1:3">
      <c r="A184">
        <v>183</v>
      </c>
      <c r="B184" s="97" t="s">
        <v>698</v>
      </c>
      <c r="C184" s="97" t="s">
        <v>697</v>
      </c>
    </row>
    <row r="185" spans="1:3">
      <c r="A185">
        <v>184</v>
      </c>
      <c r="B185" s="97" t="s">
        <v>700</v>
      </c>
      <c r="C185" s="97" t="s">
        <v>699</v>
      </c>
    </row>
    <row r="186" spans="1:3">
      <c r="A186">
        <v>185</v>
      </c>
      <c r="B186" s="97" t="s">
        <v>702</v>
      </c>
      <c r="C186" s="97"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7" t="s">
        <v>734</v>
      </c>
      <c r="C202" s="97"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7" t="s">
        <v>750</v>
      </c>
      <c r="C210" s="97" t="s">
        <v>749</v>
      </c>
    </row>
    <row r="211" spans="1:5">
      <c r="A211">
        <v>210</v>
      </c>
      <c r="B211" s="97" t="s">
        <v>751</v>
      </c>
      <c r="C211" s="97"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7" t="s">
        <v>759</v>
      </c>
      <c r="C216" s="97" t="s">
        <v>758</v>
      </c>
    </row>
    <row r="217" spans="1:5">
      <c r="A217">
        <v>216</v>
      </c>
      <c r="B217" s="97" t="s">
        <v>761</v>
      </c>
      <c r="C217" s="97" t="s">
        <v>760</v>
      </c>
    </row>
    <row r="218" spans="1:5">
      <c r="A218">
        <v>217</v>
      </c>
      <c r="B218" s="97" t="s">
        <v>763</v>
      </c>
      <c r="C218" s="97" t="s">
        <v>762</v>
      </c>
    </row>
    <row r="219" spans="1:5" ht="25.5">
      <c r="A219">
        <v>1</v>
      </c>
      <c r="B219" s="57" t="s">
        <v>765</v>
      </c>
      <c r="C219" s="56" t="s">
        <v>764</v>
      </c>
      <c r="D219" s="66"/>
      <c r="E219" s="66"/>
    </row>
    <row r="220" spans="1:5" ht="38.25">
      <c r="A220">
        <v>2</v>
      </c>
      <c r="B220" s="57" t="s">
        <v>767</v>
      </c>
      <c r="C220" s="56" t="s">
        <v>766</v>
      </c>
      <c r="D220" s="66"/>
      <c r="E220" s="66"/>
    </row>
    <row r="221" spans="1:5" ht="38.25">
      <c r="A221">
        <v>3</v>
      </c>
      <c r="B221" s="57" t="s">
        <v>769</v>
      </c>
      <c r="C221" s="56" t="s">
        <v>768</v>
      </c>
      <c r="D221" s="66"/>
      <c r="E221" s="66"/>
    </row>
    <row r="222" spans="1:5" ht="38.25">
      <c r="A222">
        <v>4</v>
      </c>
      <c r="B222" s="59" t="s">
        <v>770</v>
      </c>
      <c r="C222" s="58" t="s">
        <v>846</v>
      </c>
      <c r="D222" s="67"/>
      <c r="E222" s="67"/>
    </row>
    <row r="223" spans="1:5" ht="38.25">
      <c r="A223">
        <v>5</v>
      </c>
      <c r="B223" s="57" t="s">
        <v>772</v>
      </c>
      <c r="C223" s="56" t="s">
        <v>771</v>
      </c>
      <c r="D223" s="66"/>
      <c r="E223" s="66"/>
    </row>
    <row r="224" spans="1:5" ht="25.5">
      <c r="A224">
        <v>6</v>
      </c>
      <c r="B224" s="57" t="s">
        <v>774</v>
      </c>
      <c r="C224" s="56" t="s">
        <v>773</v>
      </c>
      <c r="D224" s="66"/>
      <c r="E224" s="66"/>
    </row>
    <row r="225" spans="1:5" ht="38.25">
      <c r="A225">
        <v>7</v>
      </c>
      <c r="B225" s="57" t="s">
        <v>776</v>
      </c>
      <c r="C225" s="56" t="s">
        <v>775</v>
      </c>
      <c r="D225" s="66"/>
      <c r="E225" s="66"/>
    </row>
    <row r="226" spans="1:5" ht="25.5">
      <c r="A226">
        <v>8</v>
      </c>
      <c r="B226" s="57" t="s">
        <v>778</v>
      </c>
      <c r="C226" s="56" t="s">
        <v>777</v>
      </c>
      <c r="D226" s="66"/>
      <c r="E226" s="66"/>
    </row>
    <row r="227" spans="1:5" ht="38.25">
      <c r="A227">
        <v>9</v>
      </c>
      <c r="B227" s="57" t="s">
        <v>780</v>
      </c>
      <c r="C227" s="56" t="s">
        <v>779</v>
      </c>
      <c r="D227" s="66"/>
      <c r="E227" s="66"/>
    </row>
    <row r="228" spans="1:5" ht="38.25">
      <c r="A228">
        <v>10</v>
      </c>
      <c r="B228" s="57" t="s">
        <v>782</v>
      </c>
      <c r="C228" s="56" t="s">
        <v>781</v>
      </c>
      <c r="D228" s="66"/>
      <c r="E228" s="66"/>
    </row>
    <row r="229" spans="1:5" ht="38.25">
      <c r="A229">
        <v>11</v>
      </c>
      <c r="B229" s="59" t="s">
        <v>783</v>
      </c>
      <c r="C229" s="58" t="s">
        <v>847</v>
      </c>
      <c r="D229" s="67"/>
      <c r="E229" s="67"/>
    </row>
    <row r="230" spans="1:5" ht="38.25">
      <c r="A230">
        <v>12</v>
      </c>
      <c r="B230" s="61" t="s">
        <v>785</v>
      </c>
      <c r="C230" s="60" t="s">
        <v>784</v>
      </c>
      <c r="D230" s="68"/>
      <c r="E230" s="68"/>
    </row>
    <row r="231" spans="1:5" ht="38.25">
      <c r="A231">
        <v>13</v>
      </c>
      <c r="B231" s="61" t="s">
        <v>787</v>
      </c>
      <c r="C231" s="60" t="s">
        <v>786</v>
      </c>
      <c r="D231" s="68"/>
      <c r="E231" s="68"/>
    </row>
    <row r="232" spans="1:5" ht="38.25">
      <c r="A232">
        <v>14</v>
      </c>
      <c r="B232" s="61" t="s">
        <v>789</v>
      </c>
      <c r="C232" s="60" t="s">
        <v>788</v>
      </c>
      <c r="D232" s="68"/>
      <c r="E232" s="68"/>
    </row>
    <row r="233" spans="1:5" ht="38.25">
      <c r="A233">
        <v>15</v>
      </c>
      <c r="B233" s="57" t="s">
        <v>791</v>
      </c>
      <c r="C233" s="56" t="s">
        <v>790</v>
      </c>
      <c r="D233" s="66"/>
      <c r="E233" s="66"/>
    </row>
    <row r="234" spans="1:5" ht="38.25">
      <c r="A234">
        <v>16</v>
      </c>
      <c r="B234" s="57" t="s">
        <v>793</v>
      </c>
      <c r="C234" s="56" t="s">
        <v>792</v>
      </c>
      <c r="D234" s="66"/>
      <c r="E234" s="66"/>
    </row>
    <row r="235" spans="1:5" ht="38.25">
      <c r="A235">
        <v>17</v>
      </c>
      <c r="B235" s="57" t="s">
        <v>795</v>
      </c>
      <c r="C235" s="56" t="s">
        <v>794</v>
      </c>
      <c r="D235" s="66"/>
      <c r="E235" s="66"/>
    </row>
    <row r="236" spans="1:5" ht="38.25">
      <c r="A236">
        <v>18</v>
      </c>
      <c r="B236" s="59" t="s">
        <v>796</v>
      </c>
      <c r="C236" s="58" t="s">
        <v>848</v>
      </c>
      <c r="D236" s="67"/>
      <c r="E236" s="67"/>
    </row>
    <row r="237" spans="1:5" ht="25.5">
      <c r="A237">
        <v>19</v>
      </c>
      <c r="B237" s="61" t="s">
        <v>798</v>
      </c>
      <c r="C237" s="60" t="s">
        <v>797</v>
      </c>
      <c r="D237" s="68"/>
      <c r="E237" s="68"/>
    </row>
    <row r="238" spans="1:5" ht="38.25">
      <c r="A238">
        <v>20</v>
      </c>
      <c r="B238" s="61" t="s">
        <v>800</v>
      </c>
      <c r="C238" s="60" t="s">
        <v>799</v>
      </c>
      <c r="D238" s="68"/>
      <c r="E238" s="68"/>
    </row>
    <row r="239" spans="1:5" ht="25.5">
      <c r="A239">
        <v>21</v>
      </c>
      <c r="B239" s="57" t="s">
        <v>802</v>
      </c>
      <c r="C239" s="56" t="s">
        <v>801</v>
      </c>
      <c r="D239" s="66"/>
      <c r="E239" s="66"/>
    </row>
    <row r="240" spans="1:5" ht="38.25">
      <c r="A240">
        <v>22</v>
      </c>
      <c r="B240" s="59" t="s">
        <v>803</v>
      </c>
      <c r="C240" s="58" t="s">
        <v>849</v>
      </c>
      <c r="D240" s="67"/>
      <c r="E240" s="67"/>
    </row>
    <row r="241" spans="1:5" ht="38.25">
      <c r="A241">
        <v>23</v>
      </c>
      <c r="B241" s="57" t="s">
        <v>805</v>
      </c>
      <c r="C241" s="56" t="s">
        <v>804</v>
      </c>
      <c r="D241" s="66"/>
      <c r="E241" s="66"/>
    </row>
    <row r="242" spans="1:5" ht="25.5">
      <c r="A242">
        <v>24</v>
      </c>
      <c r="B242" s="57" t="s">
        <v>807</v>
      </c>
      <c r="C242" s="56" t="s">
        <v>806</v>
      </c>
      <c r="D242" s="66"/>
      <c r="E242" s="66"/>
    </row>
    <row r="243" spans="1:5" ht="38.25">
      <c r="A243">
        <v>25</v>
      </c>
      <c r="B243" s="57" t="s">
        <v>809</v>
      </c>
      <c r="C243" s="56" t="s">
        <v>808</v>
      </c>
      <c r="D243" s="66"/>
      <c r="E243" s="66"/>
    </row>
    <row r="244" spans="1:5" ht="25.5">
      <c r="A244">
        <v>1</v>
      </c>
      <c r="B244" s="57" t="s">
        <v>811</v>
      </c>
      <c r="C244" s="65" t="s">
        <v>810</v>
      </c>
      <c r="D244" s="69"/>
      <c r="E244" s="69"/>
    </row>
    <row r="245" spans="1:5">
      <c r="A245">
        <v>2</v>
      </c>
      <c r="B245" s="57" t="s">
        <v>813</v>
      </c>
      <c r="C245" s="65" t="s">
        <v>812</v>
      </c>
      <c r="D245" s="69"/>
      <c r="E245" s="69"/>
    </row>
    <row r="246" spans="1:5" ht="25.5">
      <c r="A246">
        <v>3</v>
      </c>
      <c r="B246" s="57" t="s">
        <v>815</v>
      </c>
      <c r="C246" s="65" t="s">
        <v>814</v>
      </c>
      <c r="D246" s="69"/>
      <c r="E246" s="69"/>
    </row>
    <row r="247" spans="1:5" ht="25.5">
      <c r="A247">
        <v>4</v>
      </c>
      <c r="B247" s="57" t="s">
        <v>817</v>
      </c>
      <c r="C247" s="65" t="s">
        <v>816</v>
      </c>
      <c r="D247" s="69"/>
      <c r="E247" s="69"/>
    </row>
    <row r="248" spans="1:5" ht="25.5">
      <c r="A248">
        <v>5</v>
      </c>
      <c r="B248" s="57" t="s">
        <v>819</v>
      </c>
      <c r="C248" s="65" t="s">
        <v>818</v>
      </c>
      <c r="D248" s="69"/>
      <c r="E248" s="69"/>
    </row>
    <row r="249" spans="1:5">
      <c r="A249">
        <v>6</v>
      </c>
      <c r="B249" s="57" t="s">
        <v>821</v>
      </c>
      <c r="C249" s="65" t="s">
        <v>820</v>
      </c>
      <c r="D249" s="69"/>
      <c r="E249" s="69"/>
    </row>
    <row r="250" spans="1:5">
      <c r="A250">
        <v>7</v>
      </c>
      <c r="B250" s="57" t="s">
        <v>823</v>
      </c>
      <c r="C250" s="65" t="s">
        <v>822</v>
      </c>
      <c r="D250" s="69"/>
      <c r="E250" s="69"/>
    </row>
    <row r="251" spans="1:5">
      <c r="A251">
        <v>8</v>
      </c>
      <c r="B251" s="57" t="s">
        <v>825</v>
      </c>
      <c r="C251" s="65" t="s">
        <v>824</v>
      </c>
      <c r="D251" s="69"/>
      <c r="E251" s="69"/>
    </row>
    <row r="252" spans="1:5">
      <c r="A252">
        <v>9</v>
      </c>
      <c r="B252" s="61" t="s">
        <v>827</v>
      </c>
      <c r="C252" s="65" t="s">
        <v>826</v>
      </c>
      <c r="D252" s="69"/>
      <c r="E252" s="69"/>
    </row>
    <row r="253" spans="1:5">
      <c r="A253">
        <v>10</v>
      </c>
      <c r="B253" s="57" t="s">
        <v>829</v>
      </c>
      <c r="C253" s="65" t="s">
        <v>828</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3300"/>
  </sheetPr>
  <dimension ref="A1:AG781"/>
  <sheetViews>
    <sheetView showGridLines="0" tabSelected="1" view="pageBreakPreview" topLeftCell="A369" zoomScale="140" zoomScaleNormal="85" zoomScaleSheetLayoutView="140" workbookViewId="0">
      <selection activeCell="J371" sqref="J371"/>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20.42578125" style="1" bestFit="1" customWidth="1"/>
    <col min="6" max="6" width="9" style="1" customWidth="1"/>
    <col min="7" max="7" width="6.42578125" style="1" customWidth="1"/>
    <col min="8" max="8" width="2.7109375" style="1" customWidth="1"/>
    <col min="9"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34" t="s">
        <v>850</v>
      </c>
      <c r="D2" s="234"/>
      <c r="E2" s="234"/>
      <c r="F2" s="348" t="s">
        <v>1054</v>
      </c>
      <c r="G2" s="348"/>
      <c r="H2" s="348"/>
      <c r="I2" s="348"/>
      <c r="J2" s="348"/>
      <c r="K2" s="348"/>
      <c r="L2" s="348"/>
      <c r="M2" s="348"/>
      <c r="N2" s="348"/>
      <c r="O2" s="348"/>
      <c r="P2" s="348"/>
      <c r="Q2" s="348"/>
      <c r="R2" s="348"/>
      <c r="S2" s="348"/>
      <c r="T2" s="348"/>
      <c r="U2" s="5"/>
      <c r="V2" s="6"/>
      <c r="W2" s="6"/>
    </row>
    <row r="3" spans="1:23" ht="18.75" customHeight="1" thickBot="1">
      <c r="A3" s="4"/>
      <c r="B3" s="4"/>
      <c r="C3" s="234" t="s">
        <v>1035</v>
      </c>
      <c r="D3" s="234"/>
      <c r="E3" s="234"/>
      <c r="F3" s="353" t="str">
        <f>IF(ISERROR(VLOOKUP(F2,general!$B:$C,2,FALSE))=TRUE,"",(VLOOKUP(F2,general!$B:$C,2,FALSE)))</f>
        <v/>
      </c>
      <c r="G3" s="353"/>
      <c r="H3" s="353"/>
      <c r="I3" s="353"/>
      <c r="J3" s="353"/>
      <c r="K3" s="353"/>
      <c r="L3" s="353"/>
      <c r="M3" s="353"/>
      <c r="N3" s="353"/>
      <c r="O3" s="353"/>
      <c r="P3" s="353"/>
      <c r="Q3" s="353"/>
      <c r="R3" s="353"/>
      <c r="S3" s="353"/>
      <c r="T3" s="353"/>
      <c r="U3" s="5"/>
      <c r="V3" s="6"/>
      <c r="W3" s="6"/>
    </row>
    <row r="4" spans="1:23" ht="15.75" customHeight="1" thickBot="1">
      <c r="A4" s="4"/>
      <c r="B4" s="4"/>
      <c r="C4" s="4"/>
      <c r="D4" s="234" t="s">
        <v>316</v>
      </c>
      <c r="E4" s="234"/>
      <c r="F4" s="349">
        <v>2021</v>
      </c>
      <c r="G4" s="349"/>
      <c r="H4" s="349"/>
      <c r="I4" s="349"/>
      <c r="J4" s="349"/>
      <c r="K4" s="4"/>
      <c r="L4" s="4"/>
      <c r="M4" s="4"/>
      <c r="N4" s="4"/>
      <c r="O4" s="4"/>
      <c r="P4" s="4"/>
      <c r="Q4" s="4"/>
      <c r="R4" s="4"/>
      <c r="S4" s="4"/>
    </row>
    <row r="6" spans="1:23" ht="23.25" customHeight="1">
      <c r="A6" s="350" t="s">
        <v>1036</v>
      </c>
      <c r="B6" s="351"/>
      <c r="C6" s="351"/>
      <c r="D6" s="351"/>
      <c r="E6" s="351"/>
      <c r="F6" s="351"/>
      <c r="G6" s="351"/>
      <c r="H6" s="351"/>
      <c r="I6" s="351"/>
      <c r="J6" s="351"/>
      <c r="K6" s="351"/>
      <c r="L6" s="351"/>
      <c r="M6" s="351"/>
      <c r="N6" s="351"/>
      <c r="O6" s="351"/>
      <c r="P6" s="351"/>
      <c r="Q6" s="351"/>
      <c r="R6" s="351"/>
      <c r="S6" s="351"/>
      <c r="T6" s="351"/>
      <c r="U6" s="351"/>
      <c r="V6" s="351"/>
      <c r="W6" s="352"/>
    </row>
    <row r="7" spans="1:23" ht="3.75" customHeight="1"/>
    <row r="8" spans="1:23" ht="18" customHeight="1">
      <c r="A8" s="238" t="s">
        <v>0</v>
      </c>
      <c r="B8" s="238"/>
      <c r="C8" s="238"/>
      <c r="D8" s="359" t="s">
        <v>1115</v>
      </c>
      <c r="E8" s="359"/>
      <c r="F8" s="359"/>
      <c r="G8" s="359"/>
      <c r="H8" s="359"/>
      <c r="I8" s="359"/>
      <c r="J8" s="359"/>
      <c r="K8" s="359"/>
      <c r="L8" s="359"/>
      <c r="M8" s="359"/>
      <c r="N8" s="359"/>
      <c r="O8" s="359"/>
      <c r="P8" s="359"/>
      <c r="Q8" s="359"/>
      <c r="R8" s="359"/>
      <c r="S8" s="359"/>
      <c r="T8" s="359"/>
      <c r="U8" s="359"/>
      <c r="V8" s="359"/>
      <c r="W8" s="359"/>
    </row>
    <row r="9" spans="1:23" ht="17.25" customHeight="1">
      <c r="A9" s="238" t="s">
        <v>18</v>
      </c>
      <c r="B9" s="238"/>
      <c r="C9" s="238"/>
      <c r="D9" s="239" t="s">
        <v>1114</v>
      </c>
      <c r="E9" s="239"/>
      <c r="F9" s="239"/>
      <c r="G9" s="239"/>
      <c r="H9" s="239"/>
      <c r="I9" s="239"/>
      <c r="J9" s="239"/>
      <c r="K9" s="239"/>
      <c r="L9" s="239"/>
      <c r="M9" s="239"/>
      <c r="N9" s="239"/>
      <c r="O9" s="239"/>
      <c r="P9" s="239"/>
      <c r="Q9" s="239"/>
      <c r="R9" s="239"/>
      <c r="S9" s="239"/>
      <c r="T9" s="239"/>
      <c r="U9" s="239"/>
      <c r="V9" s="239"/>
      <c r="W9" s="239"/>
    </row>
    <row r="10" spans="1:23" ht="17.25" customHeight="1">
      <c r="A10" s="238" t="s">
        <v>19</v>
      </c>
      <c r="B10" s="238"/>
      <c r="C10" s="238"/>
      <c r="D10" s="346">
        <v>16683790.35</v>
      </c>
      <c r="E10" s="346"/>
      <c r="F10" s="346"/>
      <c r="G10" s="346"/>
      <c r="H10" s="346"/>
      <c r="I10" s="346"/>
      <c r="J10" s="346"/>
      <c r="K10" s="346"/>
      <c r="L10" s="346"/>
      <c r="M10" s="346"/>
      <c r="N10" s="346"/>
      <c r="O10" s="346"/>
      <c r="P10" s="346"/>
      <c r="Q10" s="346"/>
      <c r="R10" s="346"/>
      <c r="S10" s="346"/>
      <c r="T10" s="346"/>
      <c r="U10" s="346"/>
      <c r="V10" s="346"/>
      <c r="W10" s="346"/>
    </row>
    <row r="11" spans="1:23" ht="27.75" customHeight="1">
      <c r="A11" s="238" t="s">
        <v>1053</v>
      </c>
      <c r="B11" s="238"/>
      <c r="C11" s="347"/>
      <c r="D11" s="356" t="s">
        <v>1183</v>
      </c>
      <c r="E11" s="356"/>
      <c r="F11" s="356"/>
      <c r="G11" s="356"/>
      <c r="H11" s="356" t="s">
        <v>1050</v>
      </c>
      <c r="I11" s="356"/>
      <c r="J11" s="356"/>
      <c r="K11" s="356"/>
      <c r="L11" s="356"/>
      <c r="M11" s="356"/>
      <c r="N11" s="356"/>
      <c r="O11" s="356"/>
      <c r="P11" s="356"/>
      <c r="Q11" s="356"/>
      <c r="R11" s="142"/>
      <c r="S11" s="142"/>
      <c r="T11" s="142"/>
      <c r="U11" s="142"/>
      <c r="V11" s="142"/>
      <c r="W11" s="142"/>
    </row>
    <row r="12" spans="1:23" ht="27" customHeight="1">
      <c r="A12" s="238" t="s">
        <v>1184</v>
      </c>
      <c r="B12" s="238"/>
      <c r="C12" s="140"/>
      <c r="D12" s="357">
        <v>16223790.35</v>
      </c>
      <c r="E12" s="357"/>
      <c r="F12" s="357"/>
      <c r="G12" s="357"/>
      <c r="H12" s="357">
        <v>460000</v>
      </c>
      <c r="I12" s="357"/>
      <c r="J12" s="357"/>
      <c r="K12" s="357"/>
      <c r="L12" s="357"/>
      <c r="M12" s="357"/>
      <c r="N12" s="357"/>
      <c r="O12" s="357"/>
      <c r="P12" s="357"/>
      <c r="Q12" s="357"/>
      <c r="R12" s="142"/>
      <c r="S12" s="142"/>
      <c r="T12" s="142"/>
      <c r="U12" s="142"/>
      <c r="V12" s="142"/>
      <c r="W12" s="142"/>
    </row>
    <row r="13" spans="1:23" ht="5.25" customHeight="1">
      <c r="A13" s="111"/>
      <c r="B13" s="111"/>
      <c r="C13" s="111"/>
      <c r="D13" s="111"/>
      <c r="E13" s="111"/>
      <c r="F13" s="36"/>
      <c r="G13" s="36"/>
      <c r="H13" s="36"/>
      <c r="I13" s="36"/>
      <c r="J13" s="36"/>
      <c r="K13" s="36"/>
      <c r="L13" s="36"/>
      <c r="M13" s="36"/>
      <c r="N13" s="36"/>
      <c r="O13" s="36"/>
      <c r="P13" s="36"/>
      <c r="Q13" s="36"/>
      <c r="R13" s="36"/>
      <c r="S13" s="36"/>
      <c r="T13" s="36"/>
      <c r="U13" s="36"/>
      <c r="V13" s="36"/>
      <c r="W13" s="36"/>
    </row>
    <row r="14" spans="1:23" ht="18.75" customHeight="1">
      <c r="A14" s="344" t="s">
        <v>337</v>
      </c>
      <c r="B14" s="344"/>
      <c r="C14" s="344"/>
      <c r="D14" s="344"/>
      <c r="E14" s="344"/>
      <c r="F14" s="344"/>
      <c r="G14" s="344"/>
      <c r="H14" s="344"/>
      <c r="I14" s="344"/>
      <c r="J14" s="344"/>
      <c r="K14" s="344"/>
      <c r="L14" s="344"/>
      <c r="M14" s="344"/>
      <c r="N14" s="344"/>
      <c r="O14" s="344"/>
      <c r="P14" s="344"/>
      <c r="Q14" s="344"/>
      <c r="R14" s="344"/>
      <c r="S14" s="344"/>
      <c r="T14" s="344"/>
      <c r="U14" s="344"/>
      <c r="V14" s="344"/>
      <c r="W14" s="344"/>
    </row>
    <row r="15" spans="1:23" ht="15.75" customHeight="1">
      <c r="A15" s="354" t="s">
        <v>321</v>
      </c>
      <c r="B15" s="354"/>
      <c r="C15" s="354"/>
      <c r="D15" s="355" t="s">
        <v>317</v>
      </c>
      <c r="E15" s="355"/>
      <c r="F15" s="355"/>
      <c r="G15" s="355"/>
      <c r="H15" s="355"/>
      <c r="I15" s="355"/>
      <c r="J15" s="355"/>
      <c r="K15" s="355"/>
      <c r="L15" s="355"/>
      <c r="M15" s="355"/>
      <c r="N15" s="355"/>
      <c r="O15" s="355"/>
      <c r="P15" s="355"/>
      <c r="Q15" s="355"/>
      <c r="R15" s="355"/>
      <c r="S15" s="355"/>
      <c r="T15" s="355"/>
      <c r="U15" s="355"/>
      <c r="V15" s="355"/>
      <c r="W15" s="355"/>
    </row>
    <row r="16" spans="1:23" ht="16.5" customHeight="1">
      <c r="A16" s="339" t="s">
        <v>323</v>
      </c>
      <c r="B16" s="339"/>
      <c r="C16" s="339"/>
      <c r="D16" s="358" t="s">
        <v>994</v>
      </c>
      <c r="E16" s="358"/>
      <c r="F16" s="358"/>
      <c r="G16" s="358"/>
      <c r="H16" s="358"/>
      <c r="I16" s="358"/>
      <c r="J16" s="358"/>
      <c r="K16" s="358"/>
      <c r="L16" s="358"/>
      <c r="M16" s="358"/>
      <c r="N16" s="358"/>
      <c r="O16" s="358"/>
      <c r="P16" s="358"/>
      <c r="Q16" s="358"/>
      <c r="R16" s="358"/>
      <c r="S16" s="358"/>
      <c r="T16" s="358"/>
      <c r="U16" s="358"/>
      <c r="V16" s="358"/>
      <c r="W16" s="358"/>
    </row>
    <row r="17" spans="1:33" ht="17.25" customHeight="1">
      <c r="A17" s="339" t="s">
        <v>324</v>
      </c>
      <c r="B17" s="340"/>
      <c r="C17" s="340"/>
      <c r="D17" s="341" t="s">
        <v>973</v>
      </c>
      <c r="E17" s="342"/>
      <c r="F17" s="342"/>
      <c r="G17" s="342"/>
      <c r="H17" s="342"/>
      <c r="I17" s="342"/>
      <c r="J17" s="342"/>
      <c r="K17" s="342"/>
      <c r="L17" s="342"/>
      <c r="M17" s="342"/>
      <c r="N17" s="342"/>
      <c r="O17" s="342"/>
      <c r="P17" s="342"/>
      <c r="Q17" s="342"/>
      <c r="R17" s="342"/>
      <c r="S17" s="342"/>
      <c r="T17" s="342"/>
      <c r="U17" s="342"/>
      <c r="V17" s="342"/>
      <c r="W17" s="343"/>
    </row>
    <row r="18" spans="1:33" ht="22.5" customHeight="1">
      <c r="A18" s="339" t="s">
        <v>325</v>
      </c>
      <c r="B18" s="340"/>
      <c r="C18" s="340"/>
      <c r="D18" s="341" t="s">
        <v>882</v>
      </c>
      <c r="E18" s="342"/>
      <c r="F18" s="342"/>
      <c r="G18" s="342"/>
      <c r="H18" s="342"/>
      <c r="I18" s="342"/>
      <c r="J18" s="342"/>
      <c r="K18" s="342"/>
      <c r="L18" s="342"/>
      <c r="M18" s="342"/>
      <c r="N18" s="342"/>
      <c r="O18" s="342"/>
      <c r="P18" s="342"/>
      <c r="Q18" s="342"/>
      <c r="R18" s="342"/>
      <c r="S18" s="342"/>
      <c r="T18" s="342"/>
      <c r="U18" s="342"/>
      <c r="V18" s="342"/>
      <c r="W18" s="343"/>
    </row>
    <row r="19" spans="1:33" ht="21.75" customHeight="1">
      <c r="A19" s="339" t="s">
        <v>326</v>
      </c>
      <c r="B19" s="340"/>
      <c r="C19" s="340"/>
      <c r="D19" s="341"/>
      <c r="E19" s="342"/>
      <c r="F19" s="342"/>
      <c r="G19" s="342"/>
      <c r="H19" s="342"/>
      <c r="I19" s="342"/>
      <c r="J19" s="342"/>
      <c r="K19" s="342"/>
      <c r="L19" s="342"/>
      <c r="M19" s="342"/>
      <c r="N19" s="342"/>
      <c r="O19" s="342"/>
      <c r="P19" s="342"/>
      <c r="Q19" s="342"/>
      <c r="R19" s="342"/>
      <c r="S19" s="342"/>
      <c r="T19" s="342"/>
      <c r="U19" s="342"/>
      <c r="V19" s="342"/>
      <c r="W19" s="343"/>
    </row>
    <row r="20" spans="1:33" ht="6" customHeight="1">
      <c r="A20" s="111"/>
      <c r="B20" s="111"/>
      <c r="C20" s="111"/>
      <c r="D20" s="111"/>
      <c r="E20" s="111"/>
      <c r="F20" s="36"/>
      <c r="G20" s="36"/>
      <c r="H20" s="36"/>
      <c r="I20" s="36"/>
      <c r="J20" s="36"/>
      <c r="K20" s="36"/>
      <c r="L20" s="36"/>
      <c r="M20" s="36"/>
      <c r="N20" s="36"/>
      <c r="O20" s="36"/>
      <c r="P20" s="36"/>
      <c r="Q20" s="36"/>
      <c r="R20" s="36"/>
      <c r="S20" s="36"/>
      <c r="T20" s="36"/>
      <c r="U20" s="36"/>
      <c r="V20" s="36"/>
      <c r="W20" s="36"/>
    </row>
    <row r="21" spans="1:33" ht="18.75" customHeight="1">
      <c r="A21" s="344" t="s">
        <v>327</v>
      </c>
      <c r="B21" s="344"/>
      <c r="C21" s="344"/>
      <c r="D21" s="344"/>
      <c r="E21" s="344"/>
      <c r="F21" s="344"/>
      <c r="G21" s="344"/>
      <c r="H21" s="344"/>
      <c r="I21" s="344"/>
      <c r="J21" s="344"/>
      <c r="K21" s="344"/>
      <c r="L21" s="344"/>
      <c r="M21" s="344"/>
      <c r="N21" s="344"/>
      <c r="O21" s="344"/>
      <c r="P21" s="344"/>
      <c r="Q21" s="344"/>
      <c r="R21" s="344"/>
      <c r="S21" s="344"/>
      <c r="T21" s="344"/>
      <c r="U21" s="344"/>
      <c r="V21" s="344"/>
      <c r="W21" s="344"/>
    </row>
    <row r="22" spans="1:33" ht="20.25" customHeight="1">
      <c r="A22" s="345" t="s">
        <v>1044</v>
      </c>
      <c r="B22" s="345"/>
      <c r="C22" s="345"/>
      <c r="D22" s="345"/>
      <c r="E22" s="345"/>
      <c r="F22" s="345"/>
      <c r="G22" s="345"/>
      <c r="H22" s="345"/>
      <c r="I22" s="345"/>
      <c r="J22" s="345"/>
      <c r="K22" s="345"/>
      <c r="L22" s="345"/>
      <c r="M22" s="345"/>
      <c r="N22" s="345"/>
      <c r="O22" s="345"/>
      <c r="P22" s="345"/>
      <c r="Q22" s="345"/>
      <c r="R22" s="345"/>
      <c r="S22" s="345"/>
      <c r="T22" s="345"/>
      <c r="U22" s="345"/>
      <c r="V22" s="345"/>
      <c r="W22" s="345"/>
    </row>
    <row r="23" spans="1:33" ht="22.5" customHeight="1">
      <c r="A23" s="344" t="s">
        <v>335</v>
      </c>
      <c r="B23" s="344"/>
      <c r="C23" s="344"/>
      <c r="D23" s="344"/>
      <c r="E23" s="344"/>
      <c r="F23" s="344"/>
      <c r="G23" s="344"/>
      <c r="H23" s="344"/>
      <c r="I23" s="344"/>
      <c r="J23" s="344"/>
      <c r="K23" s="344"/>
      <c r="L23" s="344"/>
      <c r="M23" s="344"/>
      <c r="N23" s="344"/>
      <c r="O23" s="344"/>
      <c r="P23" s="344"/>
      <c r="Q23" s="344"/>
      <c r="R23" s="344"/>
      <c r="S23" s="344"/>
      <c r="T23" s="344"/>
      <c r="U23" s="344"/>
      <c r="V23" s="344"/>
      <c r="W23" s="344"/>
    </row>
    <row r="24" spans="1:33" ht="24.75" customHeight="1">
      <c r="A24" s="255" t="s">
        <v>1116</v>
      </c>
      <c r="B24" s="255"/>
      <c r="C24" s="255"/>
      <c r="D24" s="255"/>
      <c r="E24" s="255"/>
      <c r="F24" s="255"/>
      <c r="G24" s="255"/>
      <c r="H24" s="255"/>
      <c r="I24" s="255"/>
      <c r="J24" s="255"/>
      <c r="K24" s="255"/>
      <c r="L24" s="255"/>
      <c r="M24" s="255"/>
      <c r="N24" s="255"/>
      <c r="O24" s="255"/>
      <c r="P24" s="255"/>
      <c r="Q24" s="255"/>
      <c r="R24" s="255"/>
      <c r="S24" s="255"/>
      <c r="T24" s="255"/>
      <c r="U24" s="255"/>
      <c r="V24" s="255"/>
      <c r="W24" s="255"/>
    </row>
    <row r="25" spans="1:33" ht="20.25" customHeight="1">
      <c r="A25" s="344" t="s">
        <v>330</v>
      </c>
      <c r="B25" s="344"/>
      <c r="C25" s="344"/>
      <c r="D25" s="344"/>
      <c r="E25" s="344"/>
      <c r="F25" s="344"/>
      <c r="G25" s="344"/>
      <c r="H25" s="344"/>
      <c r="I25" s="344"/>
      <c r="J25" s="344"/>
      <c r="K25" s="344"/>
      <c r="L25" s="344"/>
      <c r="M25" s="344"/>
      <c r="N25" s="344"/>
      <c r="O25" s="344"/>
      <c r="P25" s="344"/>
      <c r="Q25" s="344"/>
      <c r="R25" s="344"/>
      <c r="S25" s="344"/>
      <c r="T25" s="344"/>
      <c r="U25" s="344"/>
      <c r="V25" s="344"/>
      <c r="W25" s="344"/>
    </row>
    <row r="26" spans="1:33" s="3" customFormat="1" ht="25.5" customHeight="1">
      <c r="A26" s="255" t="s">
        <v>1117</v>
      </c>
      <c r="B26" s="255"/>
      <c r="C26" s="255"/>
      <c r="D26" s="255"/>
      <c r="E26" s="255"/>
      <c r="F26" s="255"/>
      <c r="G26" s="255"/>
      <c r="H26" s="255"/>
      <c r="I26" s="255"/>
      <c r="J26" s="255"/>
      <c r="K26" s="255"/>
      <c r="L26" s="255"/>
      <c r="M26" s="255"/>
      <c r="N26" s="255"/>
      <c r="O26" s="255"/>
      <c r="P26" s="255"/>
      <c r="Q26" s="255"/>
      <c r="R26" s="255"/>
      <c r="S26" s="255"/>
      <c r="T26" s="255"/>
      <c r="U26" s="255"/>
      <c r="V26" s="255"/>
      <c r="W26" s="255"/>
      <c r="X26" s="1"/>
      <c r="Z26" s="1"/>
      <c r="AA26" s="1"/>
      <c r="AB26" s="1"/>
      <c r="AC26" s="1"/>
      <c r="AD26" s="1"/>
      <c r="AE26" s="1"/>
      <c r="AF26" s="1"/>
      <c r="AG26" s="1"/>
    </row>
    <row r="27" spans="1:33" s="3" customFormat="1" ht="6" customHeight="1">
      <c r="A27" s="37"/>
      <c r="B27" s="38"/>
      <c r="C27" s="38"/>
      <c r="D27" s="38"/>
      <c r="E27" s="38"/>
      <c r="F27" s="38"/>
      <c r="G27" s="38"/>
      <c r="H27" s="38"/>
      <c r="I27" s="38"/>
      <c r="J27" s="38"/>
      <c r="K27" s="38"/>
      <c r="L27" s="38"/>
      <c r="M27" s="38"/>
      <c r="N27" s="38"/>
      <c r="O27" s="38"/>
      <c r="P27" s="38"/>
      <c r="Q27" s="38"/>
      <c r="R27" s="38"/>
      <c r="S27" s="38"/>
      <c r="T27" s="38"/>
      <c r="U27" s="38"/>
      <c r="V27" s="38"/>
      <c r="W27" s="38"/>
      <c r="X27" s="1"/>
      <c r="Z27" s="1"/>
      <c r="AA27" s="1"/>
      <c r="AB27" s="1"/>
      <c r="AC27" s="1"/>
      <c r="AD27" s="1"/>
      <c r="AE27" s="1"/>
      <c r="AF27" s="1"/>
      <c r="AG27" s="1"/>
    </row>
    <row r="28" spans="1:33" s="76" customFormat="1" ht="3.75" customHeight="1">
      <c r="A28" s="74"/>
      <c r="B28" s="74"/>
      <c r="C28" s="74"/>
      <c r="D28" s="74"/>
      <c r="E28" s="74"/>
      <c r="F28" s="74"/>
      <c r="G28" s="74"/>
      <c r="H28" s="74"/>
      <c r="I28" s="74"/>
      <c r="J28" s="74"/>
      <c r="K28" s="74"/>
      <c r="L28" s="74"/>
      <c r="M28" s="74"/>
      <c r="N28" s="74"/>
      <c r="O28" s="74"/>
      <c r="P28" s="74"/>
      <c r="Q28" s="74"/>
      <c r="R28" s="74"/>
      <c r="S28" s="74"/>
      <c r="T28" s="74"/>
      <c r="U28" s="74"/>
      <c r="V28" s="74"/>
      <c r="W28" s="74"/>
      <c r="X28" s="75"/>
      <c r="Z28" s="75"/>
      <c r="AA28" s="75"/>
      <c r="AB28" s="75"/>
      <c r="AC28" s="75"/>
      <c r="AD28" s="75"/>
      <c r="AE28" s="75"/>
      <c r="AF28" s="75"/>
      <c r="AG28" s="75"/>
    </row>
    <row r="29" spans="1:33" s="3" customFormat="1" ht="17.100000000000001" customHeight="1">
      <c r="A29" s="332" t="s">
        <v>5</v>
      </c>
      <c r="B29" s="333"/>
      <c r="C29" s="333"/>
      <c r="D29" s="333"/>
      <c r="E29" s="333"/>
      <c r="F29" s="333"/>
      <c r="G29" s="333"/>
      <c r="H29" s="333"/>
      <c r="I29" s="333"/>
      <c r="J29" s="333"/>
      <c r="K29" s="333"/>
      <c r="L29" s="333"/>
      <c r="M29" s="333"/>
      <c r="N29" s="333"/>
      <c r="O29" s="333"/>
      <c r="P29" s="333"/>
      <c r="Q29" s="333"/>
      <c r="R29" s="333"/>
      <c r="S29" s="333"/>
      <c r="T29" s="333"/>
      <c r="U29" s="333"/>
      <c r="V29" s="333"/>
      <c r="W29" s="334"/>
      <c r="X29" s="1"/>
      <c r="Z29" s="1"/>
      <c r="AA29" s="1"/>
      <c r="AB29" s="1"/>
      <c r="AC29" s="1"/>
      <c r="AD29" s="1"/>
      <c r="AE29" s="1"/>
      <c r="AF29" s="1"/>
      <c r="AG29" s="1"/>
    </row>
    <row r="30" spans="1:33" s="9" customFormat="1" ht="3" customHeight="1">
      <c r="A30" s="55"/>
      <c r="B30" s="55"/>
      <c r="C30" s="55"/>
      <c r="D30" s="55"/>
      <c r="E30" s="55"/>
      <c r="F30" s="55"/>
      <c r="G30" s="55"/>
      <c r="H30" s="55"/>
      <c r="I30" s="55"/>
      <c r="J30" s="55"/>
      <c r="K30" s="55"/>
      <c r="L30" s="55"/>
      <c r="M30" s="55"/>
      <c r="N30" s="55"/>
      <c r="O30" s="55"/>
      <c r="P30" s="55"/>
      <c r="Q30" s="55"/>
      <c r="R30" s="55"/>
      <c r="S30" s="55"/>
      <c r="T30" s="55"/>
      <c r="U30" s="55"/>
      <c r="V30" s="55"/>
      <c r="W30" s="96"/>
      <c r="X30" s="73"/>
      <c r="Z30" s="73"/>
      <c r="AA30" s="73"/>
      <c r="AB30" s="73"/>
      <c r="AC30" s="73"/>
      <c r="AD30" s="73"/>
      <c r="AE30" s="73"/>
      <c r="AF30" s="73"/>
      <c r="AG30" s="73"/>
    </row>
    <row r="31" spans="1:33" s="72" customFormat="1" ht="48" customHeight="1">
      <c r="A31" s="257" t="s">
        <v>1005</v>
      </c>
      <c r="B31" s="257"/>
      <c r="C31" s="315" t="s">
        <v>1055</v>
      </c>
      <c r="D31" s="316"/>
      <c r="E31" s="316"/>
      <c r="F31" s="316"/>
      <c r="G31" s="316"/>
      <c r="H31" s="316"/>
      <c r="I31" s="316"/>
      <c r="J31" s="316"/>
      <c r="K31" s="316"/>
      <c r="L31" s="316"/>
      <c r="M31" s="316"/>
      <c r="N31" s="316"/>
      <c r="O31" s="316"/>
      <c r="P31" s="316"/>
      <c r="Q31" s="316"/>
      <c r="R31" s="316"/>
      <c r="S31" s="316"/>
      <c r="T31" s="316"/>
      <c r="U31" s="316"/>
      <c r="V31" s="316"/>
      <c r="W31" s="317"/>
      <c r="X31" s="71"/>
      <c r="Z31" s="71"/>
      <c r="AA31" s="71"/>
      <c r="AB31" s="71"/>
      <c r="AC31" s="71"/>
      <c r="AD31" s="71"/>
      <c r="AE31" s="71"/>
      <c r="AF31" s="71"/>
      <c r="AG31" s="71"/>
    </row>
    <row r="32" spans="1:33" s="9" customFormat="1" ht="7.5" customHeight="1">
      <c r="A32" s="55"/>
      <c r="B32" s="55"/>
      <c r="C32" s="55"/>
      <c r="D32" s="55"/>
      <c r="E32" s="55"/>
      <c r="F32" s="55"/>
      <c r="G32" s="55"/>
      <c r="H32" s="55"/>
      <c r="I32" s="55"/>
      <c r="J32" s="55"/>
      <c r="K32" s="55"/>
      <c r="L32" s="55"/>
      <c r="M32" s="55"/>
      <c r="N32" s="55"/>
      <c r="O32" s="55"/>
      <c r="P32" s="55"/>
      <c r="Q32" s="55"/>
      <c r="R32" s="55"/>
      <c r="S32" s="55"/>
      <c r="T32" s="55"/>
      <c r="U32" s="55"/>
      <c r="V32" s="55"/>
      <c r="W32" s="96"/>
      <c r="X32" s="73"/>
      <c r="Z32" s="73"/>
      <c r="AA32" s="73"/>
      <c r="AB32" s="73"/>
      <c r="AC32" s="73"/>
      <c r="AD32" s="73"/>
      <c r="AE32" s="73"/>
      <c r="AF32" s="73"/>
      <c r="AG32" s="73"/>
    </row>
    <row r="33" spans="1:33" s="9" customFormat="1" ht="13.5" customHeight="1">
      <c r="A33" s="267" t="s">
        <v>1007</v>
      </c>
      <c r="B33" s="268"/>
      <c r="C33" s="268"/>
      <c r="D33" s="268"/>
      <c r="E33" s="268"/>
      <c r="F33" s="268"/>
      <c r="G33" s="268"/>
      <c r="H33" s="268"/>
      <c r="I33" s="268"/>
      <c r="J33" s="268"/>
      <c r="K33" s="268"/>
      <c r="L33" s="268"/>
      <c r="M33" s="268"/>
      <c r="N33" s="268"/>
      <c r="O33" s="268"/>
      <c r="P33" s="268"/>
      <c r="Q33" s="268"/>
      <c r="R33" s="268"/>
      <c r="S33" s="268"/>
      <c r="T33" s="268"/>
      <c r="U33" s="268"/>
      <c r="V33" s="268"/>
      <c r="W33" s="269"/>
      <c r="X33" s="73"/>
      <c r="Z33" s="73"/>
      <c r="AA33" s="73"/>
      <c r="AB33" s="73"/>
      <c r="AC33" s="73"/>
      <c r="AD33" s="73"/>
      <c r="AE33" s="73"/>
      <c r="AF33" s="73"/>
      <c r="AG33" s="73"/>
    </row>
    <row r="34" spans="1:33" s="9" customFormat="1" ht="4.5" customHeight="1">
      <c r="A34" s="55"/>
      <c r="B34" s="55"/>
      <c r="C34" s="55"/>
      <c r="D34" s="55"/>
      <c r="E34" s="55"/>
      <c r="F34" s="55"/>
      <c r="G34" s="55"/>
      <c r="H34" s="55"/>
      <c r="I34" s="55"/>
      <c r="J34" s="55"/>
      <c r="K34" s="55"/>
      <c r="L34" s="55"/>
      <c r="M34" s="55"/>
      <c r="N34" s="55"/>
      <c r="O34" s="55"/>
      <c r="P34" s="55"/>
      <c r="Q34" s="55"/>
      <c r="R34" s="55"/>
      <c r="S34" s="55"/>
      <c r="T34" s="55"/>
      <c r="U34" s="55"/>
      <c r="V34" s="55"/>
      <c r="W34" s="96"/>
      <c r="X34" s="73"/>
      <c r="Z34" s="73"/>
      <c r="AA34" s="73"/>
      <c r="AB34" s="73"/>
      <c r="AC34" s="73"/>
      <c r="AD34" s="73"/>
      <c r="AE34" s="73"/>
      <c r="AF34" s="73"/>
      <c r="AG34" s="73"/>
    </row>
    <row r="35" spans="1:33" s="3" customFormat="1" ht="30" customHeight="1">
      <c r="A35" s="257" t="s">
        <v>22</v>
      </c>
      <c r="B35" s="257"/>
      <c r="C35" s="314" t="s">
        <v>1056</v>
      </c>
      <c r="D35" s="314"/>
      <c r="E35" s="314"/>
      <c r="F35" s="314"/>
      <c r="G35" s="314"/>
      <c r="H35" s="314"/>
      <c r="I35" s="314"/>
      <c r="J35" s="314"/>
      <c r="K35" s="314"/>
      <c r="L35" s="314"/>
      <c r="M35" s="314"/>
      <c r="N35" s="314"/>
      <c r="O35" s="314"/>
      <c r="P35" s="314"/>
      <c r="Q35" s="314"/>
      <c r="R35" s="314"/>
      <c r="S35" s="314"/>
      <c r="T35" s="314"/>
      <c r="U35" s="314"/>
      <c r="V35" s="314"/>
      <c r="W35" s="314"/>
      <c r="X35" s="1"/>
      <c r="Z35" s="1"/>
      <c r="AA35" s="1"/>
      <c r="AB35" s="1"/>
      <c r="AC35" s="1"/>
      <c r="AD35" s="1"/>
      <c r="AE35" s="1"/>
      <c r="AF35" s="1"/>
      <c r="AG35" s="1"/>
    </row>
    <row r="36" spans="1:33" s="3" customFormat="1" ht="3.75" customHeight="1">
      <c r="A36" s="70"/>
      <c r="B36" s="55"/>
      <c r="C36" s="55"/>
      <c r="D36" s="55"/>
      <c r="E36" s="55"/>
      <c r="F36" s="55"/>
      <c r="I36" s="55"/>
      <c r="J36" s="55"/>
      <c r="K36" s="55"/>
      <c r="L36" s="55"/>
      <c r="M36" s="55"/>
      <c r="N36" s="55"/>
      <c r="O36" s="55"/>
      <c r="P36" s="55"/>
      <c r="Q36" s="55"/>
      <c r="R36" s="55"/>
      <c r="S36" s="55"/>
      <c r="T36" s="55"/>
      <c r="U36" s="55"/>
      <c r="V36" s="55"/>
      <c r="W36" s="96"/>
      <c r="X36" s="1"/>
      <c r="Z36" s="1"/>
      <c r="AA36" s="1"/>
      <c r="AB36" s="1"/>
      <c r="AC36" s="1"/>
      <c r="AD36" s="1"/>
      <c r="AE36" s="1"/>
      <c r="AF36" s="1"/>
      <c r="AG36" s="1"/>
    </row>
    <row r="37" spans="1:33" s="3" customFormat="1" ht="27" customHeight="1">
      <c r="A37" s="258" t="s">
        <v>339</v>
      </c>
      <c r="B37" s="260"/>
      <c r="C37" s="109" t="s">
        <v>1060</v>
      </c>
      <c r="D37" s="55"/>
      <c r="E37" s="257" t="s">
        <v>4</v>
      </c>
      <c r="F37" s="257"/>
      <c r="G37" s="314" t="s">
        <v>1119</v>
      </c>
      <c r="H37" s="314"/>
      <c r="I37" s="314"/>
      <c r="J37" s="314"/>
      <c r="K37" s="55"/>
      <c r="L37" s="55"/>
      <c r="M37" s="257" t="s">
        <v>1006</v>
      </c>
      <c r="N37" s="257"/>
      <c r="O37" s="257"/>
      <c r="P37" s="257"/>
      <c r="Q37" s="314" t="s">
        <v>1057</v>
      </c>
      <c r="R37" s="314"/>
      <c r="S37" s="314"/>
      <c r="T37" s="314"/>
      <c r="U37" s="314"/>
      <c r="V37" s="314"/>
      <c r="W37" s="314"/>
      <c r="X37" s="1"/>
      <c r="Z37" s="1"/>
      <c r="AA37" s="1"/>
      <c r="AB37" s="1"/>
      <c r="AC37" s="1"/>
      <c r="AD37" s="1"/>
      <c r="AE37" s="1"/>
      <c r="AF37" s="1"/>
      <c r="AG37" s="1"/>
    </row>
    <row r="38" spans="1:33" s="3" customFormat="1" ht="5.25" customHeight="1">
      <c r="A38" s="70"/>
      <c r="B38" s="55"/>
      <c r="C38" s="55"/>
      <c r="D38" s="55"/>
      <c r="E38" s="55"/>
      <c r="F38" s="55"/>
      <c r="I38" s="55"/>
      <c r="J38" s="55"/>
      <c r="K38" s="55"/>
      <c r="L38" s="55"/>
      <c r="M38" s="55"/>
      <c r="N38" s="55"/>
      <c r="O38" s="55"/>
      <c r="P38" s="55"/>
      <c r="Q38" s="55"/>
      <c r="R38" s="55"/>
      <c r="S38" s="55"/>
      <c r="T38" s="55"/>
      <c r="U38" s="55"/>
      <c r="V38" s="55"/>
      <c r="W38" s="96"/>
      <c r="X38" s="1"/>
      <c r="Z38" s="1"/>
      <c r="AA38" s="1"/>
      <c r="AB38" s="1"/>
      <c r="AC38" s="1"/>
      <c r="AD38" s="1"/>
      <c r="AE38" s="1"/>
      <c r="AF38" s="1"/>
      <c r="AG38" s="1"/>
    </row>
    <row r="39" spans="1:33" s="3" customFormat="1" ht="27" customHeight="1">
      <c r="A39" s="258" t="s">
        <v>1015</v>
      </c>
      <c r="B39" s="260"/>
      <c r="C39" s="116" t="s">
        <v>1118</v>
      </c>
      <c r="D39" s="55"/>
      <c r="E39" s="258" t="s">
        <v>24</v>
      </c>
      <c r="F39" s="260"/>
      <c r="G39" s="314" t="s">
        <v>1059</v>
      </c>
      <c r="H39" s="314"/>
      <c r="I39" s="314"/>
      <c r="J39" s="314"/>
      <c r="K39" s="55"/>
      <c r="L39" s="55"/>
      <c r="M39" s="257" t="s">
        <v>1016</v>
      </c>
      <c r="N39" s="257"/>
      <c r="O39" s="257"/>
      <c r="P39" s="257"/>
      <c r="Q39" s="314" t="s">
        <v>1123</v>
      </c>
      <c r="R39" s="314"/>
      <c r="S39" s="314"/>
      <c r="T39" s="314"/>
      <c r="U39" s="314"/>
      <c r="V39" s="314"/>
      <c r="W39" s="314"/>
      <c r="X39" s="1"/>
      <c r="Z39" s="1"/>
      <c r="AA39" s="1"/>
      <c r="AB39" s="1"/>
      <c r="AC39" s="1"/>
      <c r="AD39" s="1"/>
      <c r="AE39" s="1"/>
      <c r="AF39" s="1"/>
      <c r="AG39" s="1"/>
    </row>
    <row r="40" spans="1:33" s="9" customFormat="1" ht="5.25" customHeight="1">
      <c r="A40" s="55"/>
      <c r="B40" s="55"/>
      <c r="C40" s="55"/>
      <c r="D40" s="55"/>
      <c r="E40" s="55"/>
      <c r="F40" s="55"/>
      <c r="G40" s="55"/>
      <c r="H40" s="55"/>
      <c r="I40" s="55"/>
      <c r="J40" s="55"/>
      <c r="K40" s="55"/>
      <c r="L40" s="55"/>
      <c r="M40" s="103"/>
      <c r="N40" s="103"/>
      <c r="O40" s="103"/>
      <c r="P40" s="103"/>
      <c r="Q40" s="103"/>
      <c r="R40" s="103"/>
      <c r="S40" s="103"/>
      <c r="T40" s="103"/>
      <c r="U40" s="103"/>
      <c r="V40" s="103"/>
      <c r="W40" s="104"/>
      <c r="X40" s="73"/>
      <c r="Z40" s="73"/>
      <c r="AA40" s="73"/>
      <c r="AB40" s="73"/>
      <c r="AC40" s="73"/>
      <c r="AD40" s="73"/>
      <c r="AE40" s="73"/>
      <c r="AF40" s="73"/>
      <c r="AG40" s="73"/>
    </row>
    <row r="41" spans="1:33" s="9" customFormat="1" ht="15.75" customHeight="1">
      <c r="C41" s="257" t="s">
        <v>1001</v>
      </c>
      <c r="D41" s="257"/>
      <c r="E41" s="257"/>
      <c r="F41" s="257"/>
      <c r="H41" s="55"/>
      <c r="I41" s="55"/>
      <c r="J41" s="55"/>
      <c r="O41" s="257" t="s">
        <v>1004</v>
      </c>
      <c r="P41" s="257"/>
      <c r="Q41" s="257"/>
      <c r="R41" s="257"/>
      <c r="S41" s="257"/>
      <c r="T41" s="257"/>
      <c r="U41" s="257"/>
      <c r="V41" s="257"/>
      <c r="W41" s="96"/>
      <c r="X41" s="73"/>
      <c r="Z41" s="73"/>
      <c r="AA41" s="73"/>
      <c r="AB41" s="73"/>
      <c r="AC41" s="73"/>
      <c r="AD41" s="73"/>
      <c r="AE41" s="73"/>
      <c r="AF41" s="73"/>
      <c r="AG41" s="73"/>
    </row>
    <row r="42" spans="1:33" s="9" customFormat="1" ht="24.75" customHeight="1">
      <c r="A42" s="55"/>
      <c r="B42" s="55"/>
      <c r="C42" s="119">
        <v>27276</v>
      </c>
      <c r="D42" s="55"/>
      <c r="E42" s="265">
        <v>2020</v>
      </c>
      <c r="F42" s="265"/>
      <c r="H42" s="55"/>
      <c r="I42" s="55"/>
      <c r="J42" s="55"/>
      <c r="O42" s="337">
        <v>27276</v>
      </c>
      <c r="P42" s="337"/>
      <c r="Q42" s="337"/>
      <c r="R42" s="337"/>
      <c r="S42" s="337"/>
      <c r="T42" s="337"/>
      <c r="U42" s="337"/>
      <c r="V42" s="337"/>
      <c r="X42" s="73"/>
      <c r="Z42" s="73"/>
      <c r="AA42" s="73"/>
      <c r="AB42" s="73"/>
      <c r="AC42" s="73"/>
      <c r="AD42" s="73"/>
      <c r="AE42" s="73"/>
      <c r="AF42" s="73"/>
      <c r="AG42" s="73"/>
    </row>
    <row r="43" spans="1:33" s="105" customFormat="1" ht="12" customHeight="1">
      <c r="C43" s="115" t="s">
        <v>1002</v>
      </c>
      <c r="D43" s="106"/>
      <c r="E43" s="298" t="s">
        <v>1003</v>
      </c>
      <c r="F43" s="298"/>
      <c r="G43" s="106"/>
      <c r="I43" s="106"/>
      <c r="J43" s="106"/>
      <c r="K43" s="106"/>
      <c r="L43" s="106"/>
      <c r="M43" s="106"/>
      <c r="N43" s="106"/>
      <c r="O43" s="115"/>
      <c r="P43" s="115"/>
      <c r="Q43" s="115"/>
      <c r="R43" s="115"/>
      <c r="S43" s="115"/>
      <c r="T43" s="115"/>
      <c r="U43" s="115"/>
      <c r="V43" s="115"/>
      <c r="W43" s="107"/>
      <c r="X43" s="108"/>
      <c r="Z43" s="108"/>
      <c r="AA43" s="108"/>
      <c r="AB43" s="108"/>
      <c r="AC43" s="108"/>
      <c r="AD43" s="108"/>
      <c r="AE43" s="108"/>
      <c r="AF43" s="108"/>
      <c r="AG43" s="108"/>
    </row>
    <row r="44" spans="1:33" s="9" customFormat="1" ht="3" customHeight="1">
      <c r="A44" s="55"/>
      <c r="B44" s="55"/>
      <c r="C44" s="55"/>
      <c r="D44" s="55"/>
      <c r="E44" s="55"/>
      <c r="F44" s="55"/>
      <c r="G44" s="55"/>
      <c r="H44" s="55"/>
      <c r="I44" s="55"/>
      <c r="J44" s="55"/>
      <c r="K44" s="55"/>
      <c r="L44" s="55"/>
      <c r="M44" s="55"/>
      <c r="N44" s="55"/>
      <c r="O44" s="55"/>
      <c r="P44" s="55"/>
      <c r="Q44" s="55"/>
      <c r="R44" s="55"/>
      <c r="S44" s="55"/>
      <c r="T44" s="55"/>
      <c r="U44" s="55"/>
      <c r="V44" s="55"/>
      <c r="W44" s="96"/>
      <c r="X44" s="73"/>
      <c r="Z44" s="73"/>
      <c r="AA44" s="73"/>
      <c r="AB44" s="73"/>
      <c r="AC44" s="73"/>
      <c r="AD44" s="73"/>
      <c r="AE44" s="73"/>
      <c r="AF44" s="73"/>
      <c r="AG44" s="73"/>
    </row>
    <row r="45" spans="1:33" s="3" customFormat="1" ht="20.25" customHeight="1">
      <c r="A45" s="263" t="s">
        <v>963</v>
      </c>
      <c r="B45" s="263"/>
      <c r="C45" s="263"/>
      <c r="D45" s="263"/>
      <c r="E45" s="263"/>
      <c r="F45" s="263"/>
      <c r="G45" s="263"/>
      <c r="H45" s="263"/>
      <c r="I45" s="263"/>
      <c r="J45" s="263"/>
      <c r="K45" s="263"/>
      <c r="L45" s="263"/>
      <c r="M45" s="263"/>
      <c r="N45" s="263"/>
      <c r="O45" s="263"/>
      <c r="P45" s="263"/>
      <c r="Q45" s="263"/>
      <c r="R45" s="263"/>
      <c r="S45" s="263"/>
      <c r="T45" s="263"/>
      <c r="U45" s="263"/>
      <c r="V45" s="263"/>
      <c r="W45" s="263"/>
      <c r="X45" s="1"/>
      <c r="Z45" s="1"/>
      <c r="AA45" s="1"/>
      <c r="AB45" s="1"/>
      <c r="AC45" s="1"/>
      <c r="AD45" s="1"/>
      <c r="AE45" s="1"/>
      <c r="AF45" s="1"/>
      <c r="AG45" s="1"/>
    </row>
    <row r="46" spans="1:33" s="3" customFormat="1" ht="15.75" customHeight="1">
      <c r="A46" s="289" t="s">
        <v>25</v>
      </c>
      <c r="B46" s="290"/>
      <c r="C46" s="257" t="s">
        <v>22</v>
      </c>
      <c r="D46" s="257"/>
      <c r="E46" s="307" t="s">
        <v>3</v>
      </c>
      <c r="F46" s="258" t="s">
        <v>329</v>
      </c>
      <c r="G46" s="259"/>
      <c r="H46" s="259"/>
      <c r="I46" s="259"/>
      <c r="J46" s="259"/>
      <c r="K46" s="259"/>
      <c r="L46" s="259"/>
      <c r="M46" s="259"/>
      <c r="N46" s="259"/>
      <c r="O46" s="259"/>
      <c r="P46" s="259"/>
      <c r="Q46" s="259"/>
      <c r="R46" s="259"/>
      <c r="S46" s="259"/>
      <c r="T46" s="260"/>
      <c r="U46" s="110"/>
      <c r="V46" s="215" t="s">
        <v>27</v>
      </c>
      <c r="W46" s="257" t="s">
        <v>1019</v>
      </c>
      <c r="X46" s="1"/>
      <c r="Z46" s="1"/>
      <c r="AA46" s="1"/>
      <c r="AB46" s="1"/>
      <c r="AC46" s="1"/>
      <c r="AD46" s="1"/>
      <c r="AE46" s="1"/>
      <c r="AF46" s="1"/>
      <c r="AG46" s="1"/>
    </row>
    <row r="47" spans="1:33" ht="18.75" customHeight="1">
      <c r="A47" s="291"/>
      <c r="B47" s="292"/>
      <c r="C47" s="257"/>
      <c r="D47" s="257"/>
      <c r="E47" s="308"/>
      <c r="F47" s="283" t="s">
        <v>300</v>
      </c>
      <c r="G47" s="284"/>
      <c r="H47" s="285"/>
      <c r="I47" s="77" t="s">
        <v>28</v>
      </c>
      <c r="J47" s="77" t="s">
        <v>7</v>
      </c>
      <c r="K47" s="77" t="s">
        <v>8</v>
      </c>
      <c r="L47" s="77" t="s">
        <v>9</v>
      </c>
      <c r="M47" s="77" t="s">
        <v>10</v>
      </c>
      <c r="N47" s="77" t="s">
        <v>11</v>
      </c>
      <c r="O47" s="77" t="s">
        <v>12</v>
      </c>
      <c r="P47" s="77" t="s">
        <v>13</v>
      </c>
      <c r="Q47" s="77" t="s">
        <v>14</v>
      </c>
      <c r="R47" s="77" t="s">
        <v>15</v>
      </c>
      <c r="S47" s="77" t="s">
        <v>16</v>
      </c>
      <c r="T47" s="77" t="s">
        <v>17</v>
      </c>
      <c r="U47" s="14"/>
      <c r="V47" s="216"/>
      <c r="W47" s="257"/>
    </row>
    <row r="48" spans="1:33" ht="29.25" customHeight="1">
      <c r="A48" s="286" t="s">
        <v>1</v>
      </c>
      <c r="B48" s="286"/>
      <c r="C48" s="311" t="s">
        <v>1120</v>
      </c>
      <c r="D48" s="311"/>
      <c r="E48" s="117" t="s">
        <v>1122</v>
      </c>
      <c r="F48" s="219" t="s">
        <v>997</v>
      </c>
      <c r="G48" s="261"/>
      <c r="H48" s="220"/>
      <c r="I48" s="100"/>
      <c r="J48" s="78"/>
      <c r="K48" s="78"/>
      <c r="L48" s="78"/>
      <c r="M48" s="78"/>
      <c r="N48" s="78"/>
      <c r="O48" s="78"/>
      <c r="P48" s="78"/>
      <c r="Q48" s="78"/>
      <c r="R48" s="78"/>
      <c r="S48" s="78"/>
      <c r="T48" s="78">
        <v>27276</v>
      </c>
      <c r="U48" s="79"/>
      <c r="V48" s="120">
        <f>IF(SUM(I48:T48)=0,"",SUM(I48:T48))</f>
        <v>27276</v>
      </c>
      <c r="W48" s="262" t="str">
        <f>IF($G$39="porcentaje",FIXED(V48/V49*100,2)&amp;"%",IF($G$39="Promedio",V48/V49,IF($G$39="variación porcentual",FIXED(((V48/V49)-1)*100,2)&amp;"%",IF($G$39="OTRAS","CAPTURAR EL RESULTADO DEL INDICADOR"))))</f>
        <v>0.00%</v>
      </c>
      <c r="Y48" s="1"/>
      <c r="AC48" s="10"/>
      <c r="AF48" s="10"/>
      <c r="AG48" s="10"/>
    </row>
    <row r="49" spans="1:33" ht="30" customHeight="1">
      <c r="A49" s="286" t="s">
        <v>2</v>
      </c>
      <c r="B49" s="286"/>
      <c r="C49" s="311" t="s">
        <v>1121</v>
      </c>
      <c r="D49" s="311"/>
      <c r="E49" s="117" t="s">
        <v>1122</v>
      </c>
      <c r="F49" s="219" t="s">
        <v>998</v>
      </c>
      <c r="G49" s="261"/>
      <c r="H49" s="220"/>
      <c r="I49" s="100"/>
      <c r="J49" s="78"/>
      <c r="K49" s="78"/>
      <c r="L49" s="78"/>
      <c r="M49" s="78"/>
      <c r="N49" s="78"/>
      <c r="O49" s="78"/>
      <c r="P49" s="78"/>
      <c r="Q49" s="78"/>
      <c r="R49" s="78"/>
      <c r="S49" s="78"/>
      <c r="T49" s="78">
        <v>27276</v>
      </c>
      <c r="U49" s="78">
        <f>SUM(I49:T49)</f>
        <v>27276</v>
      </c>
      <c r="V49" s="120">
        <f>IF(SUM(I49:T49)=0,"",SUM(I49:T49))</f>
        <v>27276</v>
      </c>
      <c r="W49" s="262"/>
      <c r="Y49" s="1"/>
      <c r="AA49" s="3"/>
      <c r="AC49" s="10"/>
      <c r="AF49" s="10"/>
      <c r="AG49" s="10"/>
    </row>
    <row r="50" spans="1:33" ht="17.25" customHeight="1">
      <c r="A50" s="288" t="s">
        <v>298</v>
      </c>
      <c r="B50" s="288"/>
      <c r="C50" s="288"/>
      <c r="D50" s="288"/>
      <c r="E50" s="288"/>
      <c r="F50" s="288"/>
      <c r="G50" s="288"/>
      <c r="H50" s="288"/>
      <c r="I50" s="288"/>
      <c r="J50" s="288"/>
      <c r="K50" s="288"/>
      <c r="L50" s="288"/>
      <c r="M50" s="288"/>
      <c r="N50" s="288"/>
      <c r="O50" s="288"/>
      <c r="P50" s="288"/>
      <c r="Q50" s="288"/>
      <c r="R50" s="288"/>
      <c r="S50" s="288"/>
      <c r="T50" s="288"/>
      <c r="U50" s="288"/>
      <c r="V50" s="288"/>
      <c r="W50" s="288"/>
    </row>
    <row r="51" spans="1:33" s="3" customFormat="1" ht="15.75" customHeight="1">
      <c r="A51" s="289" t="s">
        <v>25</v>
      </c>
      <c r="B51" s="290"/>
      <c r="C51" s="257" t="s">
        <v>22</v>
      </c>
      <c r="D51" s="257"/>
      <c r="E51" s="307" t="s">
        <v>3</v>
      </c>
      <c r="F51" s="258" t="s">
        <v>329</v>
      </c>
      <c r="G51" s="259"/>
      <c r="H51" s="259"/>
      <c r="I51" s="259"/>
      <c r="J51" s="259"/>
      <c r="K51" s="259"/>
      <c r="L51" s="259"/>
      <c r="M51" s="259"/>
      <c r="N51" s="259"/>
      <c r="O51" s="259"/>
      <c r="P51" s="259"/>
      <c r="Q51" s="259"/>
      <c r="R51" s="259"/>
      <c r="S51" s="259"/>
      <c r="T51" s="260"/>
      <c r="U51" s="110"/>
      <c r="V51" s="215" t="s">
        <v>27</v>
      </c>
      <c r="W51" s="257" t="s">
        <v>1020</v>
      </c>
      <c r="X51" s="1"/>
      <c r="Z51" s="1"/>
      <c r="AA51" s="1"/>
      <c r="AB51" s="1"/>
      <c r="AC51" s="1"/>
      <c r="AD51" s="1"/>
      <c r="AE51" s="1"/>
      <c r="AF51" s="1"/>
      <c r="AG51" s="1"/>
    </row>
    <row r="52" spans="1:33" ht="18.75" customHeight="1">
      <c r="A52" s="291"/>
      <c r="B52" s="292"/>
      <c r="C52" s="257"/>
      <c r="D52" s="257"/>
      <c r="E52" s="308"/>
      <c r="F52" s="283" t="s">
        <v>298</v>
      </c>
      <c r="G52" s="284"/>
      <c r="H52" s="285"/>
      <c r="I52" s="77" t="s">
        <v>28</v>
      </c>
      <c r="J52" s="77" t="s">
        <v>7</v>
      </c>
      <c r="K52" s="77" t="s">
        <v>8</v>
      </c>
      <c r="L52" s="77" t="s">
        <v>9</v>
      </c>
      <c r="M52" s="77" t="s">
        <v>10</v>
      </c>
      <c r="N52" s="77" t="s">
        <v>11</v>
      </c>
      <c r="O52" s="77" t="s">
        <v>12</v>
      </c>
      <c r="P52" s="77" t="s">
        <v>13</v>
      </c>
      <c r="Q52" s="77" t="s">
        <v>14</v>
      </c>
      <c r="R52" s="77" t="s">
        <v>15</v>
      </c>
      <c r="S52" s="77" t="s">
        <v>16</v>
      </c>
      <c r="T52" s="77" t="s">
        <v>17</v>
      </c>
      <c r="U52" s="14"/>
      <c r="V52" s="216"/>
      <c r="W52" s="257"/>
    </row>
    <row r="53" spans="1:33" ht="29.25" customHeight="1">
      <c r="A53" s="286" t="s">
        <v>1</v>
      </c>
      <c r="B53" s="286"/>
      <c r="C53" s="312" t="str">
        <f>IF(C48=0,"",C48)</f>
        <v>Toneladas de residuos sólidos 2021</v>
      </c>
      <c r="D53" s="313"/>
      <c r="E53" s="138" t="str">
        <f>IF(E48=0,"",E48)</f>
        <v>Toneladas</v>
      </c>
      <c r="F53" s="219" t="s">
        <v>1017</v>
      </c>
      <c r="G53" s="261"/>
      <c r="H53" s="220"/>
      <c r="I53" s="100"/>
      <c r="J53" s="78"/>
      <c r="K53" s="78"/>
      <c r="L53" s="78"/>
      <c r="M53" s="78"/>
      <c r="N53" s="78"/>
      <c r="O53" s="78"/>
      <c r="P53" s="78"/>
      <c r="Q53" s="78"/>
      <c r="R53" s="78"/>
      <c r="S53" s="78"/>
      <c r="T53" s="78"/>
      <c r="U53" s="79"/>
      <c r="V53" s="120" t="str">
        <f t="shared" ref="V53:V54" si="0">IF(SUM(I53:T53)=0,"",SUM(I53:T53))</f>
        <v/>
      </c>
      <c r="W53" s="262" t="e">
        <f>IF($G$39="porcentaje",FIXED(V53/V54*100,2)&amp;"%",IF($G$39="Promedio",V53/V54,IF($G$39="variación porcentual",FIXED(((V53/V54)-1)*100,2)&amp;"%",IF($G$39="OTRAS","CAPTURAR EL RESULTADO DEL INDICADOR"))))</f>
        <v>#VALUE!</v>
      </c>
      <c r="Y53" s="1"/>
      <c r="AC53" s="10"/>
      <c r="AF53" s="10"/>
      <c r="AG53" s="10"/>
    </row>
    <row r="54" spans="1:33" ht="30" customHeight="1">
      <c r="A54" s="286" t="s">
        <v>2</v>
      </c>
      <c r="B54" s="286"/>
      <c r="C54" s="312" t="str">
        <f>IF(C49=0,"",C49)</f>
        <v>Toneladas de residuos sólidos 2020</v>
      </c>
      <c r="D54" s="313"/>
      <c r="E54" s="139" t="str">
        <f>IF(E49=0,"",E49)</f>
        <v>Toneladas</v>
      </c>
      <c r="F54" s="219" t="s">
        <v>1018</v>
      </c>
      <c r="G54" s="261"/>
      <c r="H54" s="220"/>
      <c r="I54" s="100"/>
      <c r="J54" s="78"/>
      <c r="K54" s="78"/>
      <c r="L54" s="78"/>
      <c r="M54" s="78"/>
      <c r="N54" s="78"/>
      <c r="O54" s="78"/>
      <c r="P54" s="78"/>
      <c r="Q54" s="78"/>
      <c r="R54" s="78"/>
      <c r="S54" s="78"/>
      <c r="T54" s="78">
        <v>27276</v>
      </c>
      <c r="U54" s="78">
        <f>SUM(I54:T54)</f>
        <v>27276</v>
      </c>
      <c r="V54" s="120">
        <f t="shared" si="0"/>
        <v>27276</v>
      </c>
      <c r="W54" s="262"/>
      <c r="Y54" s="1"/>
      <c r="AA54" s="3"/>
      <c r="AC54" s="10"/>
      <c r="AF54" s="10"/>
      <c r="AG54" s="10"/>
    </row>
    <row r="55" spans="1:33" s="73" customFormat="1" ht="5.25" customHeight="1">
      <c r="A55" s="80"/>
      <c r="B55" s="80"/>
      <c r="C55" s="80"/>
      <c r="D55" s="81"/>
      <c r="E55" s="81"/>
      <c r="F55" s="82"/>
      <c r="G55" s="82"/>
      <c r="H55" s="82"/>
      <c r="I55" s="83"/>
      <c r="J55" s="84"/>
      <c r="K55" s="84"/>
      <c r="L55" s="84"/>
      <c r="M55" s="84"/>
      <c r="N55" s="84"/>
      <c r="O55" s="84"/>
      <c r="P55" s="84"/>
      <c r="Q55" s="84"/>
      <c r="R55" s="84"/>
      <c r="S55" s="84"/>
      <c r="T55" s="84"/>
      <c r="U55" s="85"/>
      <c r="V55" s="86"/>
      <c r="W55" s="87"/>
      <c r="X55" s="89"/>
      <c r="Y55" s="9"/>
      <c r="AC55" s="89"/>
      <c r="AD55" s="89"/>
      <c r="AE55" s="89"/>
      <c r="AF55" s="89"/>
      <c r="AG55" s="89"/>
    </row>
    <row r="56" spans="1:33" ht="16.5" customHeight="1">
      <c r="A56" s="301" t="s">
        <v>964</v>
      </c>
      <c r="B56" s="301"/>
      <c r="C56" s="301"/>
      <c r="D56" s="301"/>
      <c r="E56" s="301"/>
      <c r="F56" s="301"/>
      <c r="G56" s="301"/>
      <c r="H56" s="301"/>
      <c r="I56" s="301"/>
      <c r="J56" s="301"/>
      <c r="K56" s="301"/>
      <c r="L56" s="301"/>
      <c r="M56" s="301"/>
      <c r="N56" s="301"/>
      <c r="O56" s="301"/>
      <c r="P56" s="301"/>
      <c r="Q56" s="301"/>
      <c r="R56" s="301"/>
      <c r="S56" s="301"/>
      <c r="T56" s="301"/>
      <c r="U56" s="301"/>
      <c r="V56" s="301"/>
      <c r="W56" s="121" t="str">
        <f>IF(ISERROR(W53/W48)=TRUE,"",(W53/W48))</f>
        <v/>
      </c>
      <c r="X56" s="10"/>
      <c r="AC56" s="10"/>
      <c r="AD56" s="10"/>
      <c r="AE56" s="10"/>
      <c r="AF56" s="10"/>
      <c r="AG56" s="10"/>
    </row>
    <row r="57" spans="1:33" ht="6.7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88"/>
      <c r="X57" s="10"/>
      <c r="AC57" s="10"/>
      <c r="AD57" s="10"/>
      <c r="AE57" s="10"/>
      <c r="AF57" s="10"/>
      <c r="AG57" s="10"/>
    </row>
    <row r="58" spans="1:33" s="3" customFormat="1" ht="33" customHeight="1">
      <c r="A58" s="302" t="s">
        <v>999</v>
      </c>
      <c r="B58" s="303"/>
      <c r="C58" s="303"/>
      <c r="D58" s="303"/>
      <c r="E58" s="303"/>
      <c r="F58" s="304"/>
      <c r="G58" s="305"/>
      <c r="H58" s="305"/>
      <c r="I58" s="305"/>
      <c r="J58" s="305"/>
      <c r="K58" s="305"/>
      <c r="L58" s="305"/>
      <c r="M58" s="305"/>
      <c r="N58" s="305"/>
      <c r="O58" s="305"/>
      <c r="P58" s="305"/>
      <c r="Q58" s="305"/>
      <c r="R58" s="305"/>
      <c r="S58" s="305"/>
      <c r="T58" s="305"/>
      <c r="U58" s="305"/>
      <c r="V58" s="305"/>
      <c r="W58" s="306"/>
      <c r="X58" s="1"/>
      <c r="Z58" s="1"/>
      <c r="AA58" s="1"/>
      <c r="AB58" s="1"/>
      <c r="AC58" s="1"/>
      <c r="AD58" s="1"/>
      <c r="AE58" s="1"/>
      <c r="AF58" s="1"/>
      <c r="AG58" s="1"/>
    </row>
    <row r="59" spans="1:33" s="3" customFormat="1" ht="3.75" customHeight="1">
      <c r="A59" s="90"/>
      <c r="B59" s="91"/>
      <c r="C59" s="91"/>
      <c r="D59" s="91"/>
      <c r="E59" s="91"/>
      <c r="F59" s="112"/>
      <c r="G59" s="112"/>
      <c r="H59" s="112"/>
      <c r="I59" s="112"/>
      <c r="J59" s="112"/>
      <c r="K59" s="112"/>
      <c r="L59" s="112"/>
      <c r="M59" s="112"/>
      <c r="N59" s="112"/>
      <c r="O59" s="112"/>
      <c r="P59" s="112"/>
      <c r="Q59" s="112"/>
      <c r="R59" s="112"/>
      <c r="S59" s="112"/>
      <c r="T59" s="112"/>
      <c r="U59" s="112"/>
      <c r="V59" s="112"/>
      <c r="W59" s="113"/>
      <c r="X59" s="1"/>
      <c r="Z59" s="1"/>
      <c r="AA59" s="1"/>
      <c r="AB59" s="1"/>
      <c r="AC59" s="1"/>
      <c r="AD59" s="1"/>
      <c r="AE59" s="1"/>
      <c r="AF59" s="1"/>
      <c r="AG59" s="1"/>
    </row>
    <row r="60" spans="1:33" s="3" customFormat="1" ht="15" customHeight="1">
      <c r="A60" s="332" t="s">
        <v>6</v>
      </c>
      <c r="B60" s="333"/>
      <c r="C60" s="333"/>
      <c r="D60" s="333"/>
      <c r="E60" s="333"/>
      <c r="F60" s="333"/>
      <c r="G60" s="333"/>
      <c r="H60" s="333"/>
      <c r="I60" s="333"/>
      <c r="J60" s="333"/>
      <c r="K60" s="333"/>
      <c r="L60" s="333"/>
      <c r="M60" s="333"/>
      <c r="N60" s="333"/>
      <c r="O60" s="333"/>
      <c r="P60" s="333"/>
      <c r="Q60" s="333"/>
      <c r="R60" s="333"/>
      <c r="S60" s="333"/>
      <c r="T60" s="333"/>
      <c r="U60" s="333"/>
      <c r="V60" s="333"/>
      <c r="W60" s="334"/>
      <c r="X60" s="1"/>
      <c r="Z60" s="1"/>
      <c r="AA60" s="1"/>
      <c r="AB60" s="1"/>
      <c r="AC60" s="1"/>
      <c r="AD60" s="1"/>
      <c r="AE60" s="1"/>
      <c r="AF60" s="1"/>
      <c r="AG60" s="1"/>
    </row>
    <row r="61" spans="1:33" s="3" customFormat="1" ht="6" customHeight="1">
      <c r="A61" s="92"/>
      <c r="B61" s="93"/>
      <c r="C61" s="93"/>
      <c r="D61" s="93"/>
      <c r="E61" s="93"/>
      <c r="F61" s="93"/>
      <c r="G61" s="93"/>
      <c r="H61" s="93"/>
      <c r="I61" s="93"/>
      <c r="J61" s="93"/>
      <c r="K61" s="93"/>
      <c r="L61" s="93"/>
      <c r="M61" s="93"/>
      <c r="N61" s="93"/>
      <c r="O61" s="93"/>
      <c r="P61" s="93"/>
      <c r="Q61" s="93"/>
      <c r="R61" s="93"/>
      <c r="S61" s="93"/>
      <c r="T61" s="93"/>
      <c r="U61" s="93"/>
      <c r="V61" s="93"/>
      <c r="W61" s="93"/>
      <c r="X61" s="1"/>
      <c r="Z61" s="1"/>
      <c r="AA61" s="1"/>
      <c r="AB61" s="1"/>
      <c r="AC61" s="1"/>
      <c r="AD61" s="1"/>
      <c r="AE61" s="1"/>
      <c r="AF61" s="1"/>
      <c r="AG61" s="1"/>
    </row>
    <row r="62" spans="1:33" s="72" customFormat="1" ht="48" customHeight="1">
      <c r="A62" s="257" t="s">
        <v>1005</v>
      </c>
      <c r="B62" s="257"/>
      <c r="C62" s="315" t="s">
        <v>1062</v>
      </c>
      <c r="D62" s="316"/>
      <c r="E62" s="316"/>
      <c r="F62" s="316"/>
      <c r="G62" s="316"/>
      <c r="H62" s="316"/>
      <c r="I62" s="316"/>
      <c r="J62" s="316"/>
      <c r="K62" s="316"/>
      <c r="L62" s="316"/>
      <c r="M62" s="316"/>
      <c r="N62" s="316"/>
      <c r="O62" s="316"/>
      <c r="P62" s="316"/>
      <c r="Q62" s="316"/>
      <c r="R62" s="316"/>
      <c r="S62" s="316"/>
      <c r="T62" s="316"/>
      <c r="U62" s="316"/>
      <c r="V62" s="316"/>
      <c r="W62" s="317"/>
      <c r="X62" s="71"/>
      <c r="Z62" s="71"/>
      <c r="AA62" s="71"/>
      <c r="AB62" s="71"/>
      <c r="AC62" s="71"/>
      <c r="AD62" s="71"/>
      <c r="AE62" s="71"/>
      <c r="AF62" s="71"/>
      <c r="AG62" s="71"/>
    </row>
    <row r="63" spans="1:33" s="3" customFormat="1" ht="6" customHeight="1">
      <c r="A63" s="94"/>
      <c r="B63" s="94"/>
      <c r="C63" s="94"/>
      <c r="D63" s="94"/>
      <c r="E63" s="94"/>
      <c r="F63" s="94"/>
      <c r="G63" s="94"/>
      <c r="H63" s="94"/>
      <c r="I63" s="94"/>
      <c r="J63" s="94"/>
      <c r="K63" s="94"/>
      <c r="L63" s="94"/>
      <c r="M63" s="94"/>
      <c r="N63" s="94"/>
      <c r="O63" s="94"/>
      <c r="P63" s="94"/>
      <c r="Q63" s="94"/>
      <c r="R63" s="94"/>
      <c r="S63" s="94"/>
      <c r="T63" s="94"/>
      <c r="U63" s="94"/>
      <c r="V63" s="94"/>
      <c r="W63" s="94"/>
      <c r="X63" s="1"/>
      <c r="Z63" s="1"/>
      <c r="AA63" s="1"/>
      <c r="AB63" s="1"/>
      <c r="AC63" s="1"/>
      <c r="AD63" s="1"/>
      <c r="AE63" s="1"/>
      <c r="AF63" s="1"/>
      <c r="AG63" s="1"/>
    </row>
    <row r="64" spans="1:33" s="9" customFormat="1" ht="13.5" customHeight="1">
      <c r="A64" s="267" t="s">
        <v>1007</v>
      </c>
      <c r="B64" s="268"/>
      <c r="C64" s="268"/>
      <c r="D64" s="268"/>
      <c r="E64" s="268"/>
      <c r="F64" s="268"/>
      <c r="G64" s="268"/>
      <c r="H64" s="268"/>
      <c r="I64" s="268"/>
      <c r="J64" s="268"/>
      <c r="K64" s="268"/>
      <c r="L64" s="268"/>
      <c r="M64" s="268"/>
      <c r="N64" s="268"/>
      <c r="O64" s="268"/>
      <c r="P64" s="268"/>
      <c r="Q64" s="268"/>
      <c r="R64" s="268"/>
      <c r="S64" s="268"/>
      <c r="T64" s="268"/>
      <c r="U64" s="268"/>
      <c r="V64" s="268"/>
      <c r="W64" s="269"/>
      <c r="X64" s="73"/>
      <c r="Z64" s="73"/>
      <c r="AA64" s="73"/>
      <c r="AB64" s="73"/>
      <c r="AC64" s="73"/>
      <c r="AD64" s="73"/>
      <c r="AE64" s="73"/>
      <c r="AF64" s="73"/>
      <c r="AG64" s="73"/>
    </row>
    <row r="65" spans="1:33" s="9" customFormat="1" ht="4.5" customHeight="1">
      <c r="A65" s="55"/>
      <c r="B65" s="55"/>
      <c r="C65" s="55"/>
      <c r="D65" s="55"/>
      <c r="E65" s="55"/>
      <c r="F65" s="55"/>
      <c r="G65" s="55"/>
      <c r="H65" s="55"/>
      <c r="I65" s="55"/>
      <c r="J65" s="55"/>
      <c r="K65" s="55"/>
      <c r="L65" s="55"/>
      <c r="M65" s="55"/>
      <c r="N65" s="55"/>
      <c r="O65" s="55"/>
      <c r="P65" s="55"/>
      <c r="Q65" s="55"/>
      <c r="R65" s="55"/>
      <c r="S65" s="55"/>
      <c r="T65" s="55"/>
      <c r="U65" s="55"/>
      <c r="V65" s="55"/>
      <c r="W65" s="96"/>
      <c r="X65" s="73"/>
      <c r="Z65" s="73"/>
      <c r="AA65" s="73"/>
      <c r="AB65" s="73"/>
      <c r="AC65" s="73"/>
      <c r="AD65" s="73"/>
      <c r="AE65" s="73"/>
      <c r="AF65" s="73"/>
      <c r="AG65" s="73"/>
    </row>
    <row r="66" spans="1:33" s="3" customFormat="1" ht="30" customHeight="1">
      <c r="A66" s="257" t="s">
        <v>22</v>
      </c>
      <c r="B66" s="257"/>
      <c r="C66" s="314" t="s">
        <v>1063</v>
      </c>
      <c r="D66" s="314"/>
      <c r="E66" s="314"/>
      <c r="F66" s="314"/>
      <c r="G66" s="314"/>
      <c r="H66" s="314"/>
      <c r="I66" s="314"/>
      <c r="J66" s="314"/>
      <c r="K66" s="314"/>
      <c r="L66" s="314"/>
      <c r="M66" s="314"/>
      <c r="N66" s="314"/>
      <c r="O66" s="314"/>
      <c r="P66" s="314"/>
      <c r="Q66" s="314"/>
      <c r="R66" s="314"/>
      <c r="S66" s="314"/>
      <c r="T66" s="314"/>
      <c r="U66" s="314"/>
      <c r="V66" s="314"/>
      <c r="W66" s="314"/>
      <c r="X66" s="1"/>
      <c r="Z66" s="1"/>
      <c r="AA66" s="1"/>
      <c r="AB66" s="1"/>
      <c r="AC66" s="1"/>
      <c r="AD66" s="1"/>
      <c r="AE66" s="1"/>
      <c r="AF66" s="1"/>
      <c r="AG66" s="1"/>
    </row>
    <row r="67" spans="1:33" s="3" customFormat="1" ht="3.75" customHeight="1">
      <c r="A67" s="70"/>
      <c r="B67" s="55"/>
      <c r="C67" s="55"/>
      <c r="D67" s="55"/>
      <c r="E67" s="55"/>
      <c r="F67" s="55"/>
      <c r="I67" s="55"/>
      <c r="J67" s="55"/>
      <c r="K67" s="55"/>
      <c r="L67" s="55"/>
      <c r="M67" s="55"/>
      <c r="N67" s="55"/>
      <c r="O67" s="55"/>
      <c r="P67" s="55"/>
      <c r="Q67" s="55"/>
      <c r="R67" s="55"/>
      <c r="S67" s="55"/>
      <c r="T67" s="55"/>
      <c r="U67" s="55"/>
      <c r="V67" s="55"/>
      <c r="W67" s="96"/>
      <c r="X67" s="1"/>
      <c r="Z67" s="1"/>
      <c r="AA67" s="1"/>
      <c r="AB67" s="1"/>
      <c r="AC67" s="1"/>
      <c r="AD67" s="1"/>
      <c r="AE67" s="1"/>
      <c r="AF67" s="1"/>
      <c r="AG67" s="1"/>
    </row>
    <row r="68" spans="1:33" s="3" customFormat="1" ht="27" customHeight="1">
      <c r="A68" s="258" t="s">
        <v>339</v>
      </c>
      <c r="B68" s="260"/>
      <c r="C68" s="109" t="s">
        <v>1060</v>
      </c>
      <c r="D68" s="55"/>
      <c r="E68" s="257" t="s">
        <v>4</v>
      </c>
      <c r="F68" s="257"/>
      <c r="G68" s="314" t="s">
        <v>1119</v>
      </c>
      <c r="H68" s="314"/>
      <c r="I68" s="314"/>
      <c r="J68" s="314"/>
      <c r="K68" s="55"/>
      <c r="L68" s="55"/>
      <c r="M68" s="257" t="s">
        <v>1006</v>
      </c>
      <c r="N68" s="257"/>
      <c r="O68" s="257"/>
      <c r="P68" s="257"/>
      <c r="Q68" s="314" t="s">
        <v>1064</v>
      </c>
      <c r="R68" s="314"/>
      <c r="S68" s="314"/>
      <c r="T68" s="314"/>
      <c r="U68" s="314"/>
      <c r="V68" s="314"/>
      <c r="W68" s="314"/>
      <c r="X68" s="1"/>
      <c r="Z68" s="1"/>
      <c r="AA68" s="1"/>
      <c r="AB68" s="1"/>
      <c r="AC68" s="1"/>
      <c r="AD68" s="1"/>
      <c r="AE68" s="1"/>
      <c r="AF68" s="1"/>
      <c r="AG68" s="1"/>
    </row>
    <row r="69" spans="1:33" s="3" customFormat="1" ht="5.25" customHeight="1">
      <c r="A69" s="70"/>
      <c r="B69" s="55"/>
      <c r="C69" s="55"/>
      <c r="D69" s="55"/>
      <c r="E69" s="55"/>
      <c r="F69" s="55"/>
      <c r="I69" s="55"/>
      <c r="J69" s="55"/>
      <c r="K69" s="55"/>
      <c r="L69" s="55"/>
      <c r="M69" s="55"/>
      <c r="N69" s="55"/>
      <c r="O69" s="55"/>
      <c r="P69" s="55"/>
      <c r="Q69" s="55"/>
      <c r="R69" s="55"/>
      <c r="S69" s="55"/>
      <c r="T69" s="55"/>
      <c r="U69" s="55"/>
      <c r="V69" s="55"/>
      <c r="W69" s="96"/>
      <c r="X69" s="1"/>
      <c r="Z69" s="1"/>
      <c r="AA69" s="1"/>
      <c r="AB69" s="1"/>
      <c r="AC69" s="1"/>
      <c r="AD69" s="1"/>
      <c r="AE69" s="1"/>
      <c r="AF69" s="1"/>
      <c r="AG69" s="1"/>
    </row>
    <row r="70" spans="1:33" s="3" customFormat="1" ht="27" customHeight="1">
      <c r="A70" s="258" t="s">
        <v>1015</v>
      </c>
      <c r="B70" s="260"/>
      <c r="C70" s="116" t="s">
        <v>1118</v>
      </c>
      <c r="D70" s="55"/>
      <c r="E70" s="258" t="s">
        <v>24</v>
      </c>
      <c r="F70" s="260"/>
      <c r="G70" s="314" t="s">
        <v>1059</v>
      </c>
      <c r="H70" s="314"/>
      <c r="I70" s="314"/>
      <c r="J70" s="314"/>
      <c r="K70" s="55"/>
      <c r="L70" s="55"/>
      <c r="M70" s="257" t="s">
        <v>1016</v>
      </c>
      <c r="N70" s="257"/>
      <c r="O70" s="257"/>
      <c r="P70" s="257"/>
      <c r="Q70" s="314" t="s">
        <v>1058</v>
      </c>
      <c r="R70" s="314"/>
      <c r="S70" s="314"/>
      <c r="T70" s="314"/>
      <c r="U70" s="314"/>
      <c r="V70" s="314"/>
      <c r="W70" s="314"/>
      <c r="X70" s="1"/>
      <c r="Z70" s="1"/>
      <c r="AA70" s="1"/>
      <c r="AB70" s="1"/>
      <c r="AC70" s="1"/>
      <c r="AD70" s="1"/>
      <c r="AE70" s="1"/>
      <c r="AF70" s="1"/>
      <c r="AG70" s="1"/>
    </row>
    <row r="71" spans="1:33" s="9" customFormat="1" ht="5.25" customHeight="1">
      <c r="A71" s="55"/>
      <c r="B71" s="55"/>
      <c r="C71" s="55"/>
      <c r="D71" s="55"/>
      <c r="E71" s="55"/>
      <c r="F71" s="55"/>
      <c r="G71" s="55"/>
      <c r="H71" s="55"/>
      <c r="I71" s="55"/>
      <c r="J71" s="55"/>
      <c r="K71" s="55"/>
      <c r="L71" s="55"/>
      <c r="M71" s="103"/>
      <c r="N71" s="103"/>
      <c r="O71" s="103"/>
      <c r="P71" s="103"/>
      <c r="Q71" s="103"/>
      <c r="R71" s="103"/>
      <c r="S71" s="103"/>
      <c r="T71" s="103"/>
      <c r="U71" s="103"/>
      <c r="V71" s="103"/>
      <c r="W71" s="104"/>
      <c r="X71" s="73"/>
      <c r="Z71" s="73"/>
      <c r="AA71" s="73"/>
      <c r="AB71" s="73"/>
      <c r="AC71" s="73"/>
      <c r="AD71" s="73"/>
      <c r="AE71" s="73"/>
      <c r="AF71" s="73"/>
      <c r="AG71" s="73"/>
    </row>
    <row r="72" spans="1:33" s="9" customFormat="1" ht="15.75" customHeight="1">
      <c r="C72" s="257" t="s">
        <v>1001</v>
      </c>
      <c r="D72" s="257"/>
      <c r="E72" s="257"/>
      <c r="F72" s="257"/>
      <c r="H72" s="55"/>
      <c r="I72" s="55"/>
      <c r="J72" s="55"/>
      <c r="O72" s="257" t="s">
        <v>1004</v>
      </c>
      <c r="P72" s="257"/>
      <c r="Q72" s="257"/>
      <c r="R72" s="257"/>
      <c r="S72" s="257"/>
      <c r="T72" s="257"/>
      <c r="U72" s="257"/>
      <c r="V72" s="257"/>
      <c r="W72" s="96"/>
      <c r="X72" s="73"/>
      <c r="Z72" s="73"/>
      <c r="AA72" s="73"/>
      <c r="AB72" s="73"/>
      <c r="AC72" s="73"/>
      <c r="AD72" s="73"/>
      <c r="AE72" s="73"/>
      <c r="AF72" s="73"/>
      <c r="AG72" s="73"/>
    </row>
    <row r="73" spans="1:33" s="9" customFormat="1" ht="24.75" customHeight="1">
      <c r="A73" s="55"/>
      <c r="B73" s="55"/>
      <c r="C73" s="119">
        <v>252</v>
      </c>
      <c r="D73" s="55"/>
      <c r="E73" s="265">
        <v>2020</v>
      </c>
      <c r="F73" s="265"/>
      <c r="H73" s="55"/>
      <c r="I73" s="55"/>
      <c r="J73" s="55"/>
      <c r="O73" s="337">
        <v>606</v>
      </c>
      <c r="P73" s="337"/>
      <c r="Q73" s="337"/>
      <c r="R73" s="337"/>
      <c r="S73" s="337"/>
      <c r="T73" s="337"/>
      <c r="U73" s="337"/>
      <c r="V73" s="337"/>
      <c r="X73" s="73"/>
      <c r="Z73" s="73"/>
      <c r="AA73" s="73"/>
      <c r="AB73" s="73"/>
      <c r="AC73" s="73"/>
      <c r="AD73" s="73"/>
      <c r="AE73" s="73"/>
      <c r="AF73" s="73"/>
      <c r="AG73" s="73"/>
    </row>
    <row r="74" spans="1:33" s="105" customFormat="1" ht="12" customHeight="1">
      <c r="C74" s="115" t="s">
        <v>1002</v>
      </c>
      <c r="D74" s="106"/>
      <c r="E74" s="298" t="s">
        <v>1003</v>
      </c>
      <c r="F74" s="298"/>
      <c r="G74" s="106"/>
      <c r="I74" s="106"/>
      <c r="J74" s="106"/>
      <c r="K74" s="106"/>
      <c r="L74" s="106"/>
      <c r="M74" s="106"/>
      <c r="N74" s="106"/>
      <c r="O74" s="115"/>
      <c r="P74" s="115"/>
      <c r="Q74" s="115"/>
      <c r="R74" s="115"/>
      <c r="S74" s="115"/>
      <c r="T74" s="115"/>
      <c r="U74" s="115"/>
      <c r="V74" s="115"/>
      <c r="W74" s="107"/>
      <c r="X74" s="108"/>
      <c r="Z74" s="108"/>
      <c r="AA74" s="108"/>
      <c r="AB74" s="108"/>
      <c r="AC74" s="108"/>
      <c r="AD74" s="108"/>
      <c r="AE74" s="108"/>
      <c r="AF74" s="108"/>
      <c r="AG74" s="108"/>
    </row>
    <row r="75" spans="1:33" s="9" customFormat="1" ht="3" customHeight="1">
      <c r="A75" s="55"/>
      <c r="B75" s="55"/>
      <c r="C75" s="55"/>
      <c r="D75" s="55"/>
      <c r="E75" s="55"/>
      <c r="F75" s="55"/>
      <c r="G75" s="55"/>
      <c r="H75" s="55"/>
      <c r="I75" s="55"/>
      <c r="J75" s="55"/>
      <c r="K75" s="55"/>
      <c r="L75" s="55"/>
      <c r="M75" s="55"/>
      <c r="N75" s="55"/>
      <c r="O75" s="55"/>
      <c r="P75" s="55"/>
      <c r="Q75" s="55"/>
      <c r="R75" s="55"/>
      <c r="S75" s="55"/>
      <c r="T75" s="55"/>
      <c r="U75" s="55"/>
      <c r="V75" s="55"/>
      <c r="W75" s="96"/>
      <c r="X75" s="73"/>
      <c r="Z75" s="73"/>
      <c r="AA75" s="73"/>
      <c r="AB75" s="73"/>
      <c r="AC75" s="73"/>
      <c r="AD75" s="73"/>
      <c r="AE75" s="73"/>
      <c r="AF75" s="73"/>
      <c r="AG75" s="73"/>
    </row>
    <row r="76" spans="1:33" s="3" customFormat="1" ht="20.25" customHeight="1">
      <c r="A76" s="263" t="s">
        <v>963</v>
      </c>
      <c r="B76" s="263"/>
      <c r="C76" s="263"/>
      <c r="D76" s="263"/>
      <c r="E76" s="263"/>
      <c r="F76" s="263"/>
      <c r="G76" s="263"/>
      <c r="H76" s="263"/>
      <c r="I76" s="263"/>
      <c r="J76" s="263"/>
      <c r="K76" s="263"/>
      <c r="L76" s="263"/>
      <c r="M76" s="263"/>
      <c r="N76" s="263"/>
      <c r="O76" s="263"/>
      <c r="P76" s="263"/>
      <c r="Q76" s="263"/>
      <c r="R76" s="263"/>
      <c r="S76" s="263"/>
      <c r="T76" s="263"/>
      <c r="U76" s="263"/>
      <c r="V76" s="263"/>
      <c r="W76" s="263"/>
      <c r="X76" s="1"/>
      <c r="Z76" s="1"/>
      <c r="AA76" s="1"/>
      <c r="AB76" s="1"/>
      <c r="AC76" s="1"/>
      <c r="AD76" s="1"/>
      <c r="AE76" s="1"/>
      <c r="AF76" s="1"/>
      <c r="AG76" s="1"/>
    </row>
    <row r="77" spans="1:33" s="3" customFormat="1" ht="15.75" customHeight="1">
      <c r="A77" s="289" t="s">
        <v>25</v>
      </c>
      <c r="B77" s="290"/>
      <c r="C77" s="257" t="s">
        <v>22</v>
      </c>
      <c r="D77" s="257"/>
      <c r="E77" s="307" t="s">
        <v>3</v>
      </c>
      <c r="F77" s="258" t="s">
        <v>329</v>
      </c>
      <c r="G77" s="259"/>
      <c r="H77" s="259"/>
      <c r="I77" s="259"/>
      <c r="J77" s="259"/>
      <c r="K77" s="259"/>
      <c r="L77" s="259"/>
      <c r="M77" s="259"/>
      <c r="N77" s="259"/>
      <c r="O77" s="259"/>
      <c r="P77" s="259"/>
      <c r="Q77" s="259"/>
      <c r="R77" s="259"/>
      <c r="S77" s="259"/>
      <c r="T77" s="260"/>
      <c r="U77" s="110"/>
      <c r="V77" s="215" t="s">
        <v>27</v>
      </c>
      <c r="W77" s="257" t="s">
        <v>1019</v>
      </c>
      <c r="X77" s="1"/>
      <c r="Z77" s="1"/>
      <c r="AA77" s="1"/>
      <c r="AB77" s="1"/>
      <c r="AC77" s="1"/>
      <c r="AD77" s="1"/>
      <c r="AE77" s="1"/>
      <c r="AF77" s="1"/>
      <c r="AG77" s="1"/>
    </row>
    <row r="78" spans="1:33" ht="18.75" customHeight="1">
      <c r="A78" s="291"/>
      <c r="B78" s="292"/>
      <c r="C78" s="257"/>
      <c r="D78" s="257"/>
      <c r="E78" s="308"/>
      <c r="F78" s="283" t="s">
        <v>300</v>
      </c>
      <c r="G78" s="284"/>
      <c r="H78" s="285"/>
      <c r="I78" s="77" t="s">
        <v>28</v>
      </c>
      <c r="J78" s="77" t="s">
        <v>7</v>
      </c>
      <c r="K78" s="77" t="s">
        <v>8</v>
      </c>
      <c r="L78" s="77" t="s">
        <v>9</v>
      </c>
      <c r="M78" s="77" t="s">
        <v>10</v>
      </c>
      <c r="N78" s="77" t="s">
        <v>11</v>
      </c>
      <c r="O78" s="77" t="s">
        <v>12</v>
      </c>
      <c r="P78" s="77" t="s">
        <v>13</v>
      </c>
      <c r="Q78" s="77" t="s">
        <v>14</v>
      </c>
      <c r="R78" s="77" t="s">
        <v>15</v>
      </c>
      <c r="S78" s="77" t="s">
        <v>16</v>
      </c>
      <c r="T78" s="77" t="s">
        <v>17</v>
      </c>
      <c r="U78" s="14"/>
      <c r="V78" s="216"/>
      <c r="W78" s="257"/>
    </row>
    <row r="79" spans="1:33" ht="29.25" customHeight="1">
      <c r="A79" s="286" t="s">
        <v>1</v>
      </c>
      <c r="B79" s="286"/>
      <c r="C79" s="311" t="s">
        <v>1124</v>
      </c>
      <c r="D79" s="311"/>
      <c r="E79" s="117" t="s">
        <v>1126</v>
      </c>
      <c r="F79" s="219" t="s">
        <v>997</v>
      </c>
      <c r="G79" s="261"/>
      <c r="H79" s="220"/>
      <c r="I79" s="100"/>
      <c r="J79" s="78"/>
      <c r="K79" s="78"/>
      <c r="L79" s="78"/>
      <c r="M79" s="78"/>
      <c r="N79" s="78"/>
      <c r="O79" s="78"/>
      <c r="P79" s="78"/>
      <c r="Q79" s="78"/>
      <c r="R79" s="78"/>
      <c r="S79" s="78"/>
      <c r="T79" s="78">
        <v>606</v>
      </c>
      <c r="U79" s="79"/>
      <c r="V79" s="120">
        <f>IF(SUM(I79:T79)=0,"",SUM(I79:T79))</f>
        <v>606</v>
      </c>
      <c r="W79" s="262" t="str">
        <f>IF($G$70="porcentaje",FIXED(V79/V80*100,2)&amp;"%",IF($G$70="Promedio",V79/V80,IF($G$70="variación porcentual",FIXED(((V79/V80)-1)*100,2)&amp;"%",IF($G$70="OTRAS","CAPTURAR EL RESULTADO DEL INDICADOR"))))</f>
        <v>140.48%</v>
      </c>
      <c r="Y79" s="1"/>
      <c r="AC79" s="10"/>
      <c r="AF79" s="10"/>
      <c r="AG79" s="10"/>
    </row>
    <row r="80" spans="1:33" ht="30" customHeight="1">
      <c r="A80" s="286" t="s">
        <v>2</v>
      </c>
      <c r="B80" s="286"/>
      <c r="C80" s="311" t="s">
        <v>1125</v>
      </c>
      <c r="D80" s="311"/>
      <c r="E80" s="117" t="s">
        <v>1126</v>
      </c>
      <c r="F80" s="219" t="s">
        <v>998</v>
      </c>
      <c r="G80" s="261"/>
      <c r="H80" s="220"/>
      <c r="I80" s="100"/>
      <c r="J80" s="78"/>
      <c r="K80" s="78"/>
      <c r="L80" s="78"/>
      <c r="M80" s="78"/>
      <c r="N80" s="78"/>
      <c r="O80" s="78"/>
      <c r="P80" s="78"/>
      <c r="Q80" s="78"/>
      <c r="R80" s="78"/>
      <c r="S80" s="78"/>
      <c r="T80" s="78">
        <v>252</v>
      </c>
      <c r="U80" s="78">
        <f>SUM(I80:T80)</f>
        <v>252</v>
      </c>
      <c r="V80" s="120">
        <f>IF(SUM(I80:T80)=0,"",SUM(I80:T80))</f>
        <v>252</v>
      </c>
      <c r="W80" s="262"/>
      <c r="Y80" s="1"/>
      <c r="AA80" s="3"/>
      <c r="AC80" s="10"/>
      <c r="AF80" s="10"/>
      <c r="AG80" s="10"/>
    </row>
    <row r="81" spans="1:33" ht="17.25" customHeight="1">
      <c r="A81" s="288" t="s">
        <v>298</v>
      </c>
      <c r="B81" s="288"/>
      <c r="C81" s="288"/>
      <c r="D81" s="288"/>
      <c r="E81" s="288"/>
      <c r="F81" s="288"/>
      <c r="G81" s="288"/>
      <c r="H81" s="288"/>
      <c r="I81" s="288"/>
      <c r="J81" s="288"/>
      <c r="K81" s="288"/>
      <c r="L81" s="288"/>
      <c r="M81" s="288"/>
      <c r="N81" s="288"/>
      <c r="O81" s="288"/>
      <c r="P81" s="288"/>
      <c r="Q81" s="288"/>
      <c r="R81" s="288"/>
      <c r="S81" s="288"/>
      <c r="T81" s="288"/>
      <c r="U81" s="288"/>
      <c r="V81" s="288"/>
      <c r="W81" s="288"/>
    </row>
    <row r="82" spans="1:33" s="3" customFormat="1" ht="15.75" customHeight="1">
      <c r="A82" s="289" t="s">
        <v>25</v>
      </c>
      <c r="B82" s="290"/>
      <c r="C82" s="257" t="s">
        <v>22</v>
      </c>
      <c r="D82" s="257"/>
      <c r="E82" s="307" t="s">
        <v>3</v>
      </c>
      <c r="F82" s="258" t="s">
        <v>329</v>
      </c>
      <c r="G82" s="259"/>
      <c r="H82" s="259"/>
      <c r="I82" s="259"/>
      <c r="J82" s="259"/>
      <c r="K82" s="259"/>
      <c r="L82" s="259"/>
      <c r="M82" s="259"/>
      <c r="N82" s="259"/>
      <c r="O82" s="259"/>
      <c r="P82" s="259"/>
      <c r="Q82" s="259"/>
      <c r="R82" s="259"/>
      <c r="S82" s="259"/>
      <c r="T82" s="260"/>
      <c r="U82" s="110"/>
      <c r="V82" s="215" t="s">
        <v>27</v>
      </c>
      <c r="W82" s="257" t="s">
        <v>1020</v>
      </c>
      <c r="X82" s="1"/>
      <c r="Z82" s="1"/>
      <c r="AA82" s="1"/>
      <c r="AB82" s="1"/>
      <c r="AC82" s="1"/>
      <c r="AD82" s="1"/>
      <c r="AE82" s="1"/>
      <c r="AF82" s="1"/>
      <c r="AG82" s="1"/>
    </row>
    <row r="83" spans="1:33" ht="18.75" customHeight="1">
      <c r="A83" s="291"/>
      <c r="B83" s="292"/>
      <c r="C83" s="257"/>
      <c r="D83" s="257"/>
      <c r="E83" s="308"/>
      <c r="F83" s="283" t="s">
        <v>298</v>
      </c>
      <c r="G83" s="284"/>
      <c r="H83" s="285"/>
      <c r="I83" s="77" t="s">
        <v>28</v>
      </c>
      <c r="J83" s="77" t="s">
        <v>7</v>
      </c>
      <c r="K83" s="77" t="s">
        <v>8</v>
      </c>
      <c r="L83" s="77" t="s">
        <v>9</v>
      </c>
      <c r="M83" s="77" t="s">
        <v>10</v>
      </c>
      <c r="N83" s="77" t="s">
        <v>11</v>
      </c>
      <c r="O83" s="77" t="s">
        <v>12</v>
      </c>
      <c r="P83" s="77" t="s">
        <v>13</v>
      </c>
      <c r="Q83" s="77" t="s">
        <v>14</v>
      </c>
      <c r="R83" s="77" t="s">
        <v>15</v>
      </c>
      <c r="S83" s="77" t="s">
        <v>16</v>
      </c>
      <c r="T83" s="77" t="s">
        <v>17</v>
      </c>
      <c r="U83" s="14"/>
      <c r="V83" s="216"/>
      <c r="W83" s="257"/>
    </row>
    <row r="84" spans="1:33" ht="28.5" customHeight="1">
      <c r="A84" s="276" t="s">
        <v>1</v>
      </c>
      <c r="B84" s="278"/>
      <c r="C84" s="312" t="str">
        <f>IF(C79=0,"",C79)</f>
        <v>Espacios públicos en buen estado 2021</v>
      </c>
      <c r="D84" s="313"/>
      <c r="E84" s="139" t="str">
        <f>IF(E79=0,"",E79)</f>
        <v>Espacios públicos</v>
      </c>
      <c r="F84" s="219" t="s">
        <v>1017</v>
      </c>
      <c r="G84" s="261"/>
      <c r="H84" s="220"/>
      <c r="I84" s="100"/>
      <c r="J84" s="78"/>
      <c r="K84" s="78"/>
      <c r="L84" s="78"/>
      <c r="M84" s="78"/>
      <c r="N84" s="78"/>
      <c r="O84" s="78"/>
      <c r="P84" s="78"/>
      <c r="Q84" s="78"/>
      <c r="R84" s="78"/>
      <c r="S84" s="78"/>
      <c r="T84" s="78"/>
      <c r="U84" s="79"/>
      <c r="V84" s="120" t="str">
        <f>IF(SUM(I84:T84)=0,"",SUM(I84:T84))</f>
        <v/>
      </c>
      <c r="W84" s="262" t="e">
        <f>IF($G$70="porcentaje",FIXED(V84/V85*100,2)&amp;"%",IF($G$70="Promedio",V84/V85,IF($G$70="variación porcentual",FIXED(((V84/V85)-1)*100,2)&amp;"%",IF($G$70="OTRAS","CAPTURAR EL RESULTADO DEL INDICADOR"))))</f>
        <v>#VALUE!</v>
      </c>
      <c r="Y84" s="1"/>
      <c r="AC84" s="10"/>
      <c r="AF84" s="10"/>
      <c r="AG84" s="10"/>
    </row>
    <row r="85" spans="1:33" ht="28.5" customHeight="1">
      <c r="A85" s="276" t="s">
        <v>2</v>
      </c>
      <c r="B85" s="278"/>
      <c r="C85" s="312" t="str">
        <f>IF(C80=0,"",C80)</f>
        <v>Espacios públicos en buen estado 2020</v>
      </c>
      <c r="D85" s="313"/>
      <c r="E85" s="139" t="str">
        <f>IF(E80=0,"",E80)</f>
        <v>Espacios públicos</v>
      </c>
      <c r="F85" s="219" t="s">
        <v>1018</v>
      </c>
      <c r="G85" s="261"/>
      <c r="H85" s="220"/>
      <c r="I85" s="100"/>
      <c r="J85" s="78"/>
      <c r="K85" s="78"/>
      <c r="L85" s="78"/>
      <c r="M85" s="78"/>
      <c r="N85" s="78"/>
      <c r="O85" s="78"/>
      <c r="P85" s="78"/>
      <c r="Q85" s="78"/>
      <c r="R85" s="78"/>
      <c r="S85" s="78"/>
      <c r="T85" s="78">
        <v>252</v>
      </c>
      <c r="U85" s="78">
        <f>SUM(I85:T85)</f>
        <v>252</v>
      </c>
      <c r="V85" s="120">
        <f>IF(SUM(I85:T85)=0,"",SUM(I85:T85))</f>
        <v>252</v>
      </c>
      <c r="W85" s="262"/>
      <c r="Y85" s="1"/>
      <c r="AA85" s="3"/>
      <c r="AC85" s="10"/>
      <c r="AF85" s="10"/>
      <c r="AG85" s="10"/>
    </row>
    <row r="86" spans="1:33" s="73" customFormat="1" ht="5.25" customHeight="1">
      <c r="A86" s="80"/>
      <c r="B86" s="80"/>
      <c r="C86" s="80"/>
      <c r="D86" s="81"/>
      <c r="E86" s="81"/>
      <c r="F86" s="82"/>
      <c r="G86" s="82"/>
      <c r="H86" s="82"/>
      <c r="I86" s="83"/>
      <c r="J86" s="84"/>
      <c r="K86" s="84"/>
      <c r="L86" s="84"/>
      <c r="M86" s="84"/>
      <c r="N86" s="84"/>
      <c r="O86" s="84"/>
      <c r="P86" s="84"/>
      <c r="Q86" s="84"/>
      <c r="R86" s="84"/>
      <c r="S86" s="84"/>
      <c r="T86" s="84"/>
      <c r="U86" s="85"/>
      <c r="V86" s="86"/>
      <c r="W86" s="87"/>
      <c r="X86" s="89"/>
      <c r="Y86" s="9"/>
      <c r="AC86" s="89"/>
      <c r="AD86" s="89"/>
      <c r="AE86" s="89"/>
      <c r="AF86" s="89"/>
      <c r="AG86" s="89"/>
    </row>
    <row r="87" spans="1:33" ht="16.5" customHeight="1">
      <c r="A87" s="301" t="s">
        <v>964</v>
      </c>
      <c r="B87" s="301"/>
      <c r="C87" s="301"/>
      <c r="D87" s="301"/>
      <c r="E87" s="301"/>
      <c r="F87" s="301"/>
      <c r="G87" s="301"/>
      <c r="H87" s="301"/>
      <c r="I87" s="301"/>
      <c r="J87" s="301"/>
      <c r="K87" s="301"/>
      <c r="L87" s="301"/>
      <c r="M87" s="301"/>
      <c r="N87" s="301"/>
      <c r="O87" s="301"/>
      <c r="P87" s="301"/>
      <c r="Q87" s="301"/>
      <c r="R87" s="301"/>
      <c r="S87" s="301"/>
      <c r="T87" s="301"/>
      <c r="U87" s="301"/>
      <c r="V87" s="301"/>
      <c r="W87" s="121" t="str">
        <f>IF(ISERROR(W84/W79)=TRUE,"",(W84/W79))</f>
        <v/>
      </c>
      <c r="X87" s="10"/>
      <c r="AC87" s="10"/>
      <c r="AD87" s="10"/>
      <c r="AE87" s="10"/>
      <c r="AF87" s="10"/>
      <c r="AG87" s="10"/>
    </row>
    <row r="88" spans="1:33" ht="6.7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88"/>
      <c r="X88" s="10"/>
      <c r="AC88" s="10"/>
      <c r="AD88" s="10"/>
      <c r="AE88" s="10"/>
      <c r="AF88" s="10"/>
      <c r="AG88" s="10"/>
    </row>
    <row r="89" spans="1:33" s="3" customFormat="1" ht="33" customHeight="1">
      <c r="A89" s="302" t="s">
        <v>999</v>
      </c>
      <c r="B89" s="303"/>
      <c r="C89" s="303"/>
      <c r="D89" s="303"/>
      <c r="E89" s="303"/>
      <c r="F89" s="304"/>
      <c r="G89" s="305"/>
      <c r="H89" s="305"/>
      <c r="I89" s="305"/>
      <c r="J89" s="305"/>
      <c r="K89" s="305"/>
      <c r="L89" s="305"/>
      <c r="M89" s="305"/>
      <c r="N89" s="305"/>
      <c r="O89" s="305"/>
      <c r="P89" s="305"/>
      <c r="Q89" s="305"/>
      <c r="R89" s="305"/>
      <c r="S89" s="305"/>
      <c r="T89" s="305"/>
      <c r="U89" s="305"/>
      <c r="V89" s="305"/>
      <c r="W89" s="306"/>
      <c r="X89" s="1"/>
      <c r="Z89" s="1"/>
      <c r="AA89" s="1"/>
      <c r="AB89" s="1"/>
      <c r="AC89" s="1"/>
      <c r="AD89" s="1"/>
      <c r="AE89" s="1"/>
      <c r="AF89" s="1"/>
      <c r="AG89" s="1"/>
    </row>
    <row r="90" spans="1:33" s="76" customFormat="1" ht="7.5" customHeight="1">
      <c r="A90" s="338"/>
      <c r="B90" s="338"/>
      <c r="C90" s="338"/>
      <c r="D90" s="338"/>
      <c r="E90" s="338"/>
      <c r="F90" s="338"/>
      <c r="G90" s="338"/>
      <c r="H90" s="338"/>
      <c r="I90" s="338"/>
      <c r="J90" s="338"/>
      <c r="K90" s="338"/>
      <c r="L90" s="338"/>
      <c r="M90" s="338"/>
      <c r="N90" s="338"/>
      <c r="O90" s="338"/>
      <c r="P90" s="338"/>
      <c r="Q90" s="338"/>
      <c r="R90" s="338"/>
      <c r="S90" s="338"/>
      <c r="T90" s="338"/>
      <c r="U90" s="338"/>
      <c r="V90" s="338"/>
      <c r="W90" s="338"/>
      <c r="X90" s="75"/>
      <c r="Z90" s="75"/>
      <c r="AA90" s="75"/>
      <c r="AB90" s="75"/>
      <c r="AC90" s="75"/>
      <c r="AD90" s="75"/>
      <c r="AE90" s="75"/>
      <c r="AF90" s="75"/>
      <c r="AG90" s="75"/>
    </row>
    <row r="91" spans="1:33" s="3" customFormat="1" ht="15" customHeight="1">
      <c r="A91" s="332" t="s">
        <v>1000</v>
      </c>
      <c r="B91" s="333"/>
      <c r="C91" s="333"/>
      <c r="D91" s="333"/>
      <c r="E91" s="333"/>
      <c r="F91" s="333"/>
      <c r="G91" s="333"/>
      <c r="H91" s="333"/>
      <c r="I91" s="333"/>
      <c r="J91" s="333"/>
      <c r="K91" s="333"/>
      <c r="L91" s="333"/>
      <c r="M91" s="333"/>
      <c r="N91" s="333"/>
      <c r="O91" s="333"/>
      <c r="P91" s="333"/>
      <c r="Q91" s="333"/>
      <c r="R91" s="333"/>
      <c r="S91" s="333"/>
      <c r="T91" s="333"/>
      <c r="U91" s="333"/>
      <c r="V91" s="333"/>
      <c r="W91" s="334"/>
      <c r="X91" s="1"/>
      <c r="Z91" s="1"/>
      <c r="AA91" s="1"/>
      <c r="AB91" s="1"/>
      <c r="AC91" s="1"/>
      <c r="AD91" s="1"/>
      <c r="AE91" s="1"/>
      <c r="AF91" s="1"/>
      <c r="AG91" s="1"/>
    </row>
    <row r="92" spans="1:33" s="3" customFormat="1" ht="3.75" customHeight="1">
      <c r="A92" s="99"/>
      <c r="B92" s="98"/>
      <c r="C92" s="98"/>
      <c r="D92" s="98"/>
      <c r="E92" s="98"/>
      <c r="F92" s="98"/>
      <c r="G92" s="98"/>
      <c r="H92" s="98"/>
      <c r="I92" s="98"/>
      <c r="J92" s="98"/>
      <c r="K92" s="98"/>
      <c r="L92" s="98"/>
      <c r="M92" s="98"/>
      <c r="N92" s="98"/>
      <c r="O92" s="98"/>
      <c r="P92" s="98"/>
      <c r="Q92" s="98"/>
      <c r="R92" s="98"/>
      <c r="S92" s="98"/>
      <c r="T92" s="98"/>
      <c r="U92" s="98"/>
      <c r="V92" s="98"/>
      <c r="W92" s="98"/>
      <c r="X92" s="1"/>
      <c r="Z92" s="1"/>
      <c r="AA92" s="1"/>
      <c r="AB92" s="1"/>
      <c r="AC92" s="1"/>
      <c r="AD92" s="1"/>
      <c r="AE92" s="1"/>
      <c r="AF92" s="1"/>
      <c r="AG92" s="1"/>
    </row>
    <row r="93" spans="1:33" s="72" customFormat="1" ht="48" customHeight="1">
      <c r="A93" s="257" t="s">
        <v>1008</v>
      </c>
      <c r="B93" s="257"/>
      <c r="C93" s="315" t="s">
        <v>1065</v>
      </c>
      <c r="D93" s="316"/>
      <c r="E93" s="316"/>
      <c r="F93" s="316"/>
      <c r="G93" s="316"/>
      <c r="H93" s="316"/>
      <c r="I93" s="316"/>
      <c r="J93" s="316"/>
      <c r="K93" s="316"/>
      <c r="L93" s="316"/>
      <c r="M93" s="316"/>
      <c r="N93" s="316"/>
      <c r="O93" s="316"/>
      <c r="P93" s="316"/>
      <c r="Q93" s="316"/>
      <c r="R93" s="316"/>
      <c r="S93" s="316"/>
      <c r="T93" s="316"/>
      <c r="U93" s="316"/>
      <c r="V93" s="316"/>
      <c r="W93" s="317"/>
      <c r="X93" s="71"/>
      <c r="Z93" s="71"/>
      <c r="AA93" s="71"/>
      <c r="AB93" s="71"/>
      <c r="AC93" s="71"/>
      <c r="AD93" s="71"/>
      <c r="AE93" s="71"/>
      <c r="AF93" s="71"/>
      <c r="AG93" s="71"/>
    </row>
    <row r="94" spans="1:33" s="3" customFormat="1" ht="6" customHeight="1">
      <c r="A94" s="94"/>
      <c r="B94" s="94"/>
      <c r="C94" s="94"/>
      <c r="D94" s="94"/>
      <c r="E94" s="94"/>
      <c r="F94" s="94"/>
      <c r="G94" s="94"/>
      <c r="H94" s="94"/>
      <c r="I94" s="94"/>
      <c r="J94" s="94"/>
      <c r="K94" s="94"/>
      <c r="L94" s="94"/>
      <c r="M94" s="94"/>
      <c r="N94" s="94"/>
      <c r="O94" s="94"/>
      <c r="P94" s="94"/>
      <c r="Q94" s="94"/>
      <c r="R94" s="94"/>
      <c r="S94" s="94"/>
      <c r="T94" s="94"/>
      <c r="U94" s="94"/>
      <c r="V94" s="94"/>
      <c r="W94" s="94"/>
      <c r="X94" s="1"/>
      <c r="Z94" s="1"/>
      <c r="AA94" s="1"/>
      <c r="AB94" s="1"/>
      <c r="AC94" s="1"/>
      <c r="AD94" s="1"/>
      <c r="AE94" s="1"/>
      <c r="AF94" s="1"/>
      <c r="AG94" s="1"/>
    </row>
    <row r="95" spans="1:33" s="9" customFormat="1" ht="13.5" customHeight="1">
      <c r="A95" s="267" t="s">
        <v>1007</v>
      </c>
      <c r="B95" s="268"/>
      <c r="C95" s="268"/>
      <c r="D95" s="268"/>
      <c r="E95" s="268"/>
      <c r="F95" s="268"/>
      <c r="G95" s="268"/>
      <c r="H95" s="268"/>
      <c r="I95" s="268"/>
      <c r="J95" s="268"/>
      <c r="K95" s="268"/>
      <c r="L95" s="268"/>
      <c r="M95" s="268"/>
      <c r="N95" s="268"/>
      <c r="O95" s="268"/>
      <c r="P95" s="268"/>
      <c r="Q95" s="268"/>
      <c r="R95" s="268"/>
      <c r="S95" s="268"/>
      <c r="T95" s="268"/>
      <c r="U95" s="268"/>
      <c r="V95" s="268"/>
      <c r="W95" s="269"/>
      <c r="X95" s="73"/>
      <c r="Z95" s="73"/>
      <c r="AA95" s="73"/>
      <c r="AB95" s="73"/>
      <c r="AC95" s="73"/>
      <c r="AD95" s="73"/>
      <c r="AE95" s="73"/>
      <c r="AF95" s="73"/>
      <c r="AG95" s="73"/>
    </row>
    <row r="96" spans="1:33" s="9" customFormat="1" ht="4.5" customHeight="1">
      <c r="A96" s="55"/>
      <c r="B96" s="55"/>
      <c r="C96" s="55"/>
      <c r="D96" s="55"/>
      <c r="E96" s="55"/>
      <c r="F96" s="55"/>
      <c r="G96" s="55"/>
      <c r="H96" s="55"/>
      <c r="I96" s="55"/>
      <c r="J96" s="55"/>
      <c r="K96" s="55"/>
      <c r="L96" s="55"/>
      <c r="M96" s="55"/>
      <c r="N96" s="55"/>
      <c r="O96" s="55"/>
      <c r="P96" s="55"/>
      <c r="Q96" s="55"/>
      <c r="R96" s="55"/>
      <c r="S96" s="55"/>
      <c r="T96" s="55"/>
      <c r="U96" s="55"/>
      <c r="V96" s="55"/>
      <c r="W96" s="96"/>
      <c r="X96" s="73"/>
      <c r="Z96" s="73"/>
      <c r="AA96" s="73"/>
      <c r="AB96" s="73"/>
      <c r="AC96" s="73"/>
      <c r="AD96" s="73"/>
      <c r="AE96" s="73"/>
      <c r="AF96" s="73"/>
      <c r="AG96" s="73"/>
    </row>
    <row r="97" spans="1:33" s="3" customFormat="1" ht="30" customHeight="1">
      <c r="A97" s="257" t="s">
        <v>22</v>
      </c>
      <c r="B97" s="257"/>
      <c r="C97" s="314" t="s">
        <v>1066</v>
      </c>
      <c r="D97" s="314"/>
      <c r="E97" s="314"/>
      <c r="F97" s="314"/>
      <c r="G97" s="314"/>
      <c r="H97" s="314"/>
      <c r="I97" s="314"/>
      <c r="J97" s="314"/>
      <c r="K97" s="314"/>
      <c r="L97" s="314"/>
      <c r="M97" s="314"/>
      <c r="N97" s="314"/>
      <c r="O97" s="314"/>
      <c r="P97" s="314"/>
      <c r="Q97" s="314"/>
      <c r="R97" s="314"/>
      <c r="S97" s="314"/>
      <c r="T97" s="314"/>
      <c r="U97" s="314"/>
      <c r="V97" s="314"/>
      <c r="W97" s="314"/>
      <c r="X97" s="1"/>
      <c r="Z97" s="1"/>
      <c r="AA97" s="1"/>
      <c r="AB97" s="1"/>
      <c r="AC97" s="1"/>
      <c r="AD97" s="1"/>
      <c r="AE97" s="1"/>
      <c r="AF97" s="1"/>
      <c r="AG97" s="1"/>
    </row>
    <row r="98" spans="1:33" s="3" customFormat="1" ht="3.75" customHeight="1">
      <c r="A98" s="70"/>
      <c r="B98" s="55"/>
      <c r="C98" s="55"/>
      <c r="D98" s="55"/>
      <c r="E98" s="55"/>
      <c r="F98" s="55"/>
      <c r="I98" s="55"/>
      <c r="J98" s="55"/>
      <c r="K98" s="55"/>
      <c r="L98" s="55"/>
      <c r="M98" s="55"/>
      <c r="N98" s="55"/>
      <c r="O98" s="55"/>
      <c r="P98" s="55"/>
      <c r="Q98" s="55"/>
      <c r="R98" s="55"/>
      <c r="S98" s="55"/>
      <c r="T98" s="55"/>
      <c r="U98" s="55"/>
      <c r="V98" s="55"/>
      <c r="W98" s="96"/>
      <c r="X98" s="1"/>
      <c r="Z98" s="1"/>
      <c r="AA98" s="1"/>
      <c r="AB98" s="1"/>
      <c r="AC98" s="1"/>
      <c r="AD98" s="1"/>
      <c r="AE98" s="1"/>
      <c r="AF98" s="1"/>
      <c r="AG98" s="1"/>
    </row>
    <row r="99" spans="1:33" s="3" customFormat="1" ht="27" customHeight="1">
      <c r="A99" s="258" t="s">
        <v>339</v>
      </c>
      <c r="B99" s="260"/>
      <c r="C99" s="109" t="s">
        <v>1060</v>
      </c>
      <c r="D99" s="55"/>
      <c r="E99" s="257" t="s">
        <v>4</v>
      </c>
      <c r="F99" s="257"/>
      <c r="G99" s="314" t="s">
        <v>1068</v>
      </c>
      <c r="H99" s="314"/>
      <c r="I99" s="314"/>
      <c r="J99" s="314"/>
      <c r="K99" s="55"/>
      <c r="L99" s="55"/>
      <c r="M99" s="257" t="s">
        <v>1006</v>
      </c>
      <c r="N99" s="257"/>
      <c r="O99" s="257"/>
      <c r="P99" s="257"/>
      <c r="Q99" s="314" t="s">
        <v>1067</v>
      </c>
      <c r="R99" s="314"/>
      <c r="S99" s="314"/>
      <c r="T99" s="314"/>
      <c r="U99" s="314"/>
      <c r="V99" s="314"/>
      <c r="W99" s="314"/>
      <c r="X99" s="1"/>
      <c r="Z99" s="1"/>
      <c r="AA99" s="1"/>
      <c r="AB99" s="1"/>
      <c r="AC99" s="1"/>
      <c r="AD99" s="1"/>
      <c r="AE99" s="1"/>
      <c r="AF99" s="1"/>
      <c r="AG99" s="1"/>
    </row>
    <row r="100" spans="1:33" s="3" customFormat="1" ht="5.25" customHeight="1">
      <c r="A100" s="70"/>
      <c r="B100" s="55"/>
      <c r="C100" s="55"/>
      <c r="D100" s="55"/>
      <c r="E100" s="55"/>
      <c r="F100" s="55"/>
      <c r="I100" s="55"/>
      <c r="J100" s="55"/>
      <c r="K100" s="55"/>
      <c r="L100" s="55"/>
      <c r="M100" s="55"/>
      <c r="N100" s="55"/>
      <c r="O100" s="55"/>
      <c r="P100" s="55"/>
      <c r="Q100" s="55"/>
      <c r="R100" s="55"/>
      <c r="S100" s="55"/>
      <c r="T100" s="55"/>
      <c r="U100" s="55"/>
      <c r="V100" s="55"/>
      <c r="W100" s="96"/>
      <c r="X100" s="1"/>
      <c r="Z100" s="1"/>
      <c r="AA100" s="1"/>
      <c r="AB100" s="1"/>
      <c r="AC100" s="1"/>
      <c r="AD100" s="1"/>
      <c r="AE100" s="1"/>
      <c r="AF100" s="1"/>
      <c r="AG100" s="1"/>
    </row>
    <row r="101" spans="1:33" s="3" customFormat="1" ht="27" customHeight="1">
      <c r="A101" s="258" t="s">
        <v>1015</v>
      </c>
      <c r="B101" s="260"/>
      <c r="C101" s="116" t="s">
        <v>1061</v>
      </c>
      <c r="D101" s="55"/>
      <c r="E101" s="258" t="s">
        <v>24</v>
      </c>
      <c r="F101" s="260"/>
      <c r="G101" s="314" t="s">
        <v>1059</v>
      </c>
      <c r="H101" s="314"/>
      <c r="I101" s="314"/>
      <c r="J101" s="314"/>
      <c r="K101" s="55"/>
      <c r="L101" s="55"/>
      <c r="M101" s="257" t="s">
        <v>1016</v>
      </c>
      <c r="N101" s="257"/>
      <c r="O101" s="257"/>
      <c r="P101" s="257"/>
      <c r="Q101" s="314" t="s">
        <v>1058</v>
      </c>
      <c r="R101" s="314"/>
      <c r="S101" s="314"/>
      <c r="T101" s="314"/>
      <c r="U101" s="314"/>
      <c r="V101" s="314"/>
      <c r="W101" s="314"/>
      <c r="X101" s="1"/>
      <c r="Z101" s="1"/>
      <c r="AA101" s="1"/>
      <c r="AB101" s="1"/>
      <c r="AC101" s="1"/>
      <c r="AD101" s="1"/>
      <c r="AE101" s="1"/>
      <c r="AF101" s="1"/>
      <c r="AG101" s="1"/>
    </row>
    <row r="102" spans="1:33" s="9" customFormat="1" ht="5.25" customHeight="1">
      <c r="A102" s="55"/>
      <c r="B102" s="55"/>
      <c r="C102" s="55"/>
      <c r="D102" s="55"/>
      <c r="E102" s="55"/>
      <c r="F102" s="55"/>
      <c r="G102" s="55"/>
      <c r="H102" s="55"/>
      <c r="I102" s="55"/>
      <c r="J102" s="55"/>
      <c r="K102" s="55"/>
      <c r="L102" s="55"/>
      <c r="M102" s="103"/>
      <c r="N102" s="103"/>
      <c r="O102" s="103"/>
      <c r="P102" s="103"/>
      <c r="Q102" s="103"/>
      <c r="R102" s="103"/>
      <c r="S102" s="103"/>
      <c r="T102" s="103"/>
      <c r="U102" s="103"/>
      <c r="V102" s="103"/>
      <c r="W102" s="104"/>
      <c r="X102" s="73"/>
      <c r="Z102" s="73"/>
      <c r="AA102" s="73"/>
      <c r="AB102" s="73"/>
      <c r="AC102" s="73"/>
      <c r="AD102" s="73"/>
      <c r="AE102" s="73"/>
      <c r="AF102" s="73"/>
      <c r="AG102" s="73"/>
    </row>
    <row r="103" spans="1:33" s="9" customFormat="1" ht="15.75" customHeight="1">
      <c r="C103" s="257" t="s">
        <v>1001</v>
      </c>
      <c r="D103" s="257"/>
      <c r="E103" s="257"/>
      <c r="F103" s="257"/>
      <c r="H103" s="55"/>
      <c r="I103" s="55"/>
      <c r="J103" s="55"/>
      <c r="O103" s="257" t="s">
        <v>1004</v>
      </c>
      <c r="P103" s="257"/>
      <c r="Q103" s="257"/>
      <c r="R103" s="257"/>
      <c r="S103" s="257"/>
      <c r="T103" s="257"/>
      <c r="U103" s="257"/>
      <c r="V103" s="257"/>
      <c r="W103" s="96"/>
      <c r="X103" s="73"/>
      <c r="Z103" s="73"/>
      <c r="AA103" s="73"/>
      <c r="AB103" s="73"/>
      <c r="AC103" s="73"/>
      <c r="AD103" s="73"/>
      <c r="AE103" s="73"/>
      <c r="AF103" s="73"/>
      <c r="AG103" s="73"/>
    </row>
    <row r="104" spans="1:33" s="9" customFormat="1" ht="24.75" customHeight="1">
      <c r="A104" s="55"/>
      <c r="B104" s="55"/>
      <c r="C104" s="119">
        <v>440</v>
      </c>
      <c r="D104" s="55"/>
      <c r="E104" s="265">
        <v>2020</v>
      </c>
      <c r="F104" s="265"/>
      <c r="H104" s="55"/>
      <c r="I104" s="55"/>
      <c r="J104" s="55"/>
      <c r="O104" s="337">
        <v>528</v>
      </c>
      <c r="P104" s="337"/>
      <c r="Q104" s="337"/>
      <c r="R104" s="337"/>
      <c r="S104" s="337"/>
      <c r="T104" s="337"/>
      <c r="U104" s="337"/>
      <c r="V104" s="337"/>
      <c r="X104" s="73"/>
      <c r="Z104" s="73"/>
      <c r="AA104" s="73"/>
      <c r="AB104" s="73"/>
      <c r="AC104" s="73"/>
      <c r="AD104" s="73"/>
      <c r="AE104" s="73"/>
      <c r="AF104" s="73"/>
      <c r="AG104" s="73"/>
    </row>
    <row r="105" spans="1:33" s="105" customFormat="1" ht="12" customHeight="1">
      <c r="C105" s="115" t="s">
        <v>1002</v>
      </c>
      <c r="D105" s="106"/>
      <c r="E105" s="298" t="s">
        <v>1003</v>
      </c>
      <c r="F105" s="298"/>
      <c r="G105" s="106"/>
      <c r="I105" s="106"/>
      <c r="J105" s="106"/>
      <c r="K105" s="106"/>
      <c r="L105" s="106"/>
      <c r="M105" s="106"/>
      <c r="N105" s="106"/>
      <c r="O105" s="115"/>
      <c r="P105" s="115"/>
      <c r="Q105" s="115"/>
      <c r="R105" s="115"/>
      <c r="S105" s="115"/>
      <c r="T105" s="115"/>
      <c r="U105" s="115"/>
      <c r="V105" s="115"/>
      <c r="W105" s="107"/>
      <c r="X105" s="108"/>
      <c r="Z105" s="108"/>
      <c r="AA105" s="108"/>
      <c r="AB105" s="108"/>
      <c r="AC105" s="108"/>
      <c r="AD105" s="108"/>
      <c r="AE105" s="108"/>
      <c r="AF105" s="108"/>
      <c r="AG105" s="108"/>
    </row>
    <row r="106" spans="1:33" s="9" customFormat="1" ht="3"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96"/>
      <c r="X106" s="73"/>
      <c r="Z106" s="73"/>
      <c r="AA106" s="73"/>
      <c r="AB106" s="73"/>
      <c r="AC106" s="73"/>
      <c r="AD106" s="73"/>
      <c r="AE106" s="73"/>
      <c r="AF106" s="73"/>
      <c r="AG106" s="73"/>
    </row>
    <row r="107" spans="1:33" s="3" customFormat="1" ht="20.25" customHeight="1">
      <c r="A107" s="263" t="s">
        <v>963</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1"/>
      <c r="Z107" s="1"/>
      <c r="AA107" s="1"/>
      <c r="AB107" s="1"/>
      <c r="AC107" s="1"/>
      <c r="AD107" s="1"/>
      <c r="AE107" s="1"/>
      <c r="AF107" s="1"/>
      <c r="AG107" s="1"/>
    </row>
    <row r="108" spans="1:33" s="3" customFormat="1" ht="15.75" customHeight="1">
      <c r="A108" s="289" t="s">
        <v>25</v>
      </c>
      <c r="B108" s="290"/>
      <c r="C108" s="257" t="s">
        <v>22</v>
      </c>
      <c r="D108" s="257"/>
      <c r="E108" s="307" t="s">
        <v>3</v>
      </c>
      <c r="F108" s="258" t="s">
        <v>329</v>
      </c>
      <c r="G108" s="259"/>
      <c r="H108" s="259"/>
      <c r="I108" s="259"/>
      <c r="J108" s="259"/>
      <c r="K108" s="259"/>
      <c r="L108" s="259"/>
      <c r="M108" s="259"/>
      <c r="N108" s="259"/>
      <c r="O108" s="259"/>
      <c r="P108" s="259"/>
      <c r="Q108" s="259"/>
      <c r="R108" s="259"/>
      <c r="S108" s="259"/>
      <c r="T108" s="260"/>
      <c r="U108" s="110"/>
      <c r="V108" s="215" t="s">
        <v>27</v>
      </c>
      <c r="W108" s="257" t="s">
        <v>1019</v>
      </c>
      <c r="X108" s="1"/>
      <c r="Z108" s="1"/>
      <c r="AA108" s="1"/>
      <c r="AB108" s="1"/>
      <c r="AC108" s="1"/>
      <c r="AD108" s="1"/>
      <c r="AE108" s="1"/>
      <c r="AF108" s="1"/>
      <c r="AG108" s="1"/>
    </row>
    <row r="109" spans="1:33" ht="18.75" customHeight="1">
      <c r="A109" s="291"/>
      <c r="B109" s="292"/>
      <c r="C109" s="257"/>
      <c r="D109" s="257"/>
      <c r="E109" s="308"/>
      <c r="F109" s="283" t="s">
        <v>300</v>
      </c>
      <c r="G109" s="284"/>
      <c r="H109" s="285"/>
      <c r="I109" s="77" t="s">
        <v>28</v>
      </c>
      <c r="J109" s="77" t="s">
        <v>7</v>
      </c>
      <c r="K109" s="77" t="s">
        <v>8</v>
      </c>
      <c r="L109" s="77" t="s">
        <v>9</v>
      </c>
      <c r="M109" s="77" t="s">
        <v>10</v>
      </c>
      <c r="N109" s="77" t="s">
        <v>11</v>
      </c>
      <c r="O109" s="77" t="s">
        <v>12</v>
      </c>
      <c r="P109" s="77" t="s">
        <v>13</v>
      </c>
      <c r="Q109" s="77" t="s">
        <v>14</v>
      </c>
      <c r="R109" s="77" t="s">
        <v>15</v>
      </c>
      <c r="S109" s="77" t="s">
        <v>16</v>
      </c>
      <c r="T109" s="77" t="s">
        <v>17</v>
      </c>
      <c r="U109" s="14"/>
      <c r="V109" s="216"/>
      <c r="W109" s="257"/>
    </row>
    <row r="110" spans="1:33" ht="29.25" customHeight="1">
      <c r="A110" s="286" t="s">
        <v>1</v>
      </c>
      <c r="B110" s="286"/>
      <c r="C110" s="311" t="s">
        <v>1127</v>
      </c>
      <c r="D110" s="311"/>
      <c r="E110" s="117" t="s">
        <v>1129</v>
      </c>
      <c r="F110" s="219" t="s">
        <v>997</v>
      </c>
      <c r="G110" s="261"/>
      <c r="H110" s="220"/>
      <c r="I110" s="100"/>
      <c r="J110" s="78"/>
      <c r="K110" s="78"/>
      <c r="L110" s="78"/>
      <c r="M110" s="78"/>
      <c r="N110" s="78">
        <v>264</v>
      </c>
      <c r="O110" s="78"/>
      <c r="P110" s="78"/>
      <c r="Q110" s="78"/>
      <c r="R110" s="78"/>
      <c r="S110" s="78"/>
      <c r="T110" s="78">
        <v>264</v>
      </c>
      <c r="U110" s="79"/>
      <c r="V110" s="120">
        <f>IF(SUM(I110:T110)=0,"",SUM(I110:T110))</f>
        <v>528</v>
      </c>
      <c r="W110" s="262" t="str">
        <f>IF($G$101="porcentaje",FIXED(V110/V111*100,2)&amp;"%",IF($G$101="Promedio",V110/V111,IF($G$101="variación porcentual",FIXED(((V110/V111)-1)*100,2)&amp;"%",IF($G$101="OTRAS","CAPTURAR EL RESULTADO DEL INDICADOR"))))</f>
        <v>20.00%</v>
      </c>
      <c r="Y110" s="118"/>
      <c r="AC110" s="10"/>
      <c r="AF110" s="10"/>
      <c r="AG110" s="10"/>
    </row>
    <row r="111" spans="1:33" ht="30" customHeight="1">
      <c r="A111" s="286" t="s">
        <v>2</v>
      </c>
      <c r="B111" s="286"/>
      <c r="C111" s="311" t="s">
        <v>1128</v>
      </c>
      <c r="D111" s="311"/>
      <c r="E111" s="117" t="s">
        <v>1129</v>
      </c>
      <c r="F111" s="219" t="s">
        <v>998</v>
      </c>
      <c r="G111" s="261"/>
      <c r="H111" s="220"/>
      <c r="I111" s="100"/>
      <c r="J111" s="78"/>
      <c r="K111" s="78"/>
      <c r="L111" s="78"/>
      <c r="M111" s="78"/>
      <c r="N111" s="78">
        <v>220</v>
      </c>
      <c r="O111" s="78"/>
      <c r="P111" s="78"/>
      <c r="Q111" s="78"/>
      <c r="R111" s="78"/>
      <c r="S111" s="78"/>
      <c r="T111" s="78">
        <v>220</v>
      </c>
      <c r="U111" s="78">
        <f>SUM(I111:T111)</f>
        <v>440</v>
      </c>
      <c r="V111" s="120">
        <f>IF(SUM(I111:T111)=0,"",SUM(I111:T111))</f>
        <v>440</v>
      </c>
      <c r="W111" s="262"/>
      <c r="Y111" s="1"/>
      <c r="AA111" s="3"/>
      <c r="AC111" s="10"/>
      <c r="AF111" s="10"/>
      <c r="AG111" s="10"/>
    </row>
    <row r="112" spans="1:33" ht="17.25" customHeight="1">
      <c r="A112" s="288" t="s">
        <v>298</v>
      </c>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row>
    <row r="113" spans="1:33" s="3" customFormat="1" ht="15.75" customHeight="1">
      <c r="A113" s="289" t="s">
        <v>25</v>
      </c>
      <c r="B113" s="290"/>
      <c r="C113" s="257" t="s">
        <v>22</v>
      </c>
      <c r="D113" s="257"/>
      <c r="E113" s="307" t="s">
        <v>3</v>
      </c>
      <c r="F113" s="258" t="s">
        <v>329</v>
      </c>
      <c r="G113" s="259"/>
      <c r="H113" s="259"/>
      <c r="I113" s="259"/>
      <c r="J113" s="259"/>
      <c r="K113" s="259"/>
      <c r="L113" s="259"/>
      <c r="M113" s="259"/>
      <c r="N113" s="259"/>
      <c r="O113" s="259"/>
      <c r="P113" s="259"/>
      <c r="Q113" s="259"/>
      <c r="R113" s="259"/>
      <c r="S113" s="259"/>
      <c r="T113" s="260"/>
      <c r="U113" s="110"/>
      <c r="V113" s="215" t="s">
        <v>27</v>
      </c>
      <c r="W113" s="257" t="s">
        <v>1020</v>
      </c>
      <c r="X113" s="1"/>
      <c r="Z113" s="1"/>
      <c r="AA113" s="1"/>
      <c r="AB113" s="1"/>
      <c r="AC113" s="1"/>
      <c r="AD113" s="1"/>
      <c r="AE113" s="1"/>
      <c r="AF113" s="1"/>
      <c r="AG113" s="1"/>
    </row>
    <row r="114" spans="1:33" ht="18.75" customHeight="1">
      <c r="A114" s="291"/>
      <c r="B114" s="292"/>
      <c r="C114" s="257"/>
      <c r="D114" s="257"/>
      <c r="E114" s="308"/>
      <c r="F114" s="283" t="s">
        <v>298</v>
      </c>
      <c r="G114" s="284"/>
      <c r="H114" s="285"/>
      <c r="I114" s="77" t="s">
        <v>28</v>
      </c>
      <c r="J114" s="77" t="s">
        <v>7</v>
      </c>
      <c r="K114" s="77" t="s">
        <v>8</v>
      </c>
      <c r="L114" s="77" t="s">
        <v>9</v>
      </c>
      <c r="M114" s="77" t="s">
        <v>10</v>
      </c>
      <c r="N114" s="77" t="s">
        <v>11</v>
      </c>
      <c r="O114" s="77" t="s">
        <v>12</v>
      </c>
      <c r="P114" s="77" t="s">
        <v>13</v>
      </c>
      <c r="Q114" s="77" t="s">
        <v>14</v>
      </c>
      <c r="R114" s="77" t="s">
        <v>15</v>
      </c>
      <c r="S114" s="77" t="s">
        <v>16</v>
      </c>
      <c r="T114" s="77" t="s">
        <v>17</v>
      </c>
      <c r="U114" s="14"/>
      <c r="V114" s="216"/>
      <c r="W114" s="257"/>
    </row>
    <row r="115" spans="1:33" ht="29.25" customHeight="1">
      <c r="A115" s="286" t="s">
        <v>1</v>
      </c>
      <c r="B115" s="286"/>
      <c r="C115" s="312" t="str">
        <f>IF(C110=0,"",C110)</f>
        <v>Población satisfecha en 2021</v>
      </c>
      <c r="D115" s="313"/>
      <c r="E115" s="139" t="str">
        <f>IF(E110=0,"",E110)</f>
        <v>Personas</v>
      </c>
      <c r="F115" s="219" t="s">
        <v>1017</v>
      </c>
      <c r="G115" s="261"/>
      <c r="H115" s="220"/>
      <c r="I115" s="100"/>
      <c r="J115" s="78"/>
      <c r="K115" s="78"/>
      <c r="L115" s="78"/>
      <c r="M115" s="78"/>
      <c r="N115" s="78"/>
      <c r="O115" s="78"/>
      <c r="P115" s="78"/>
      <c r="Q115" s="78"/>
      <c r="R115" s="78"/>
      <c r="S115" s="78"/>
      <c r="T115" s="78"/>
      <c r="U115" s="79"/>
      <c r="V115" s="120" t="str">
        <f>IF(SUM(I115:T115)=0,"",SUM(I115:T115))</f>
        <v/>
      </c>
      <c r="W115" s="262" t="e">
        <f>IF($G$101="porcentaje",FIXED(V115/V116*100,2)&amp;"%",IF($G$101="Promedio",V115/V116,IF($G$101="variación porcentual",FIXED(((V115/V116)-1)*100,2)&amp;"%",IF($G$101="OTRAS","CAPTURAR EL RESULTADO DEL INDICADOR"))))</f>
        <v>#VALUE!</v>
      </c>
      <c r="Y115" s="1"/>
      <c r="AC115" s="10"/>
      <c r="AF115" s="10"/>
      <c r="AG115" s="10"/>
    </row>
    <row r="116" spans="1:33" ht="30" customHeight="1">
      <c r="A116" s="286" t="s">
        <v>2</v>
      </c>
      <c r="B116" s="286"/>
      <c r="C116" s="312" t="str">
        <f>IF(C111=0,"",C111)</f>
        <v>Población satisfecha 2020</v>
      </c>
      <c r="D116" s="313"/>
      <c r="E116" s="139" t="str">
        <f>IF(E111=0,"",E111)</f>
        <v>Personas</v>
      </c>
      <c r="F116" s="219" t="s">
        <v>1018</v>
      </c>
      <c r="G116" s="261"/>
      <c r="H116" s="220"/>
      <c r="I116" s="100"/>
      <c r="J116" s="78"/>
      <c r="K116" s="78"/>
      <c r="L116" s="78"/>
      <c r="M116" s="78"/>
      <c r="N116" s="78">
        <v>220</v>
      </c>
      <c r="O116" s="78"/>
      <c r="P116" s="78"/>
      <c r="Q116" s="78"/>
      <c r="R116" s="78"/>
      <c r="S116" s="78"/>
      <c r="T116" s="78">
        <v>220</v>
      </c>
      <c r="U116" s="78">
        <f>SUM(I116:T116)</f>
        <v>440</v>
      </c>
      <c r="V116" s="120">
        <f>IF(SUM(I116:T116)=0,"",SUM(I116:T116))</f>
        <v>440</v>
      </c>
      <c r="W116" s="262"/>
      <c r="Y116" s="1"/>
      <c r="AA116" s="3"/>
      <c r="AC116" s="10"/>
      <c r="AF116" s="10"/>
      <c r="AG116" s="10"/>
    </row>
    <row r="117" spans="1:33" s="73" customFormat="1" ht="5.25" customHeight="1">
      <c r="A117" s="80"/>
      <c r="B117" s="80"/>
      <c r="C117" s="80"/>
      <c r="D117" s="81"/>
      <c r="E117" s="81"/>
      <c r="F117" s="82"/>
      <c r="G117" s="82"/>
      <c r="H117" s="82"/>
      <c r="I117" s="83"/>
      <c r="J117" s="84"/>
      <c r="K117" s="84"/>
      <c r="L117" s="84"/>
      <c r="M117" s="84"/>
      <c r="N117" s="84"/>
      <c r="O117" s="84"/>
      <c r="P117" s="84"/>
      <c r="Q117" s="84"/>
      <c r="R117" s="84"/>
      <c r="S117" s="84"/>
      <c r="T117" s="84"/>
      <c r="U117" s="85"/>
      <c r="V117" s="86"/>
      <c r="W117" s="87"/>
      <c r="X117" s="89"/>
      <c r="Y117" s="9"/>
      <c r="AC117" s="89"/>
      <c r="AD117" s="89"/>
      <c r="AE117" s="89"/>
      <c r="AF117" s="89"/>
      <c r="AG117" s="89"/>
    </row>
    <row r="118" spans="1:33" ht="16.5" customHeight="1">
      <c r="A118" s="301" t="s">
        <v>964</v>
      </c>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121" t="str">
        <f>IF(ISERROR(W115/W110)=TRUE,"",(W115/W110))</f>
        <v/>
      </c>
      <c r="X118" s="10"/>
      <c r="AC118" s="10"/>
      <c r="AD118" s="10"/>
      <c r="AE118" s="10"/>
      <c r="AF118" s="10"/>
      <c r="AG118" s="10"/>
    </row>
    <row r="119" spans="1:33" ht="6.7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88"/>
      <c r="X119" s="10"/>
      <c r="AC119" s="10"/>
      <c r="AD119" s="10"/>
      <c r="AE119" s="10"/>
      <c r="AF119" s="10"/>
      <c r="AG119" s="10"/>
    </row>
    <row r="120" spans="1:33" s="3" customFormat="1" ht="33" customHeight="1">
      <c r="A120" s="302" t="s">
        <v>999</v>
      </c>
      <c r="B120" s="303"/>
      <c r="C120" s="303"/>
      <c r="D120" s="303"/>
      <c r="E120" s="303"/>
      <c r="F120" s="304"/>
      <c r="G120" s="305"/>
      <c r="H120" s="305"/>
      <c r="I120" s="305"/>
      <c r="J120" s="305"/>
      <c r="K120" s="305"/>
      <c r="L120" s="305"/>
      <c r="M120" s="305"/>
      <c r="N120" s="305"/>
      <c r="O120" s="305"/>
      <c r="P120" s="305"/>
      <c r="Q120" s="305"/>
      <c r="R120" s="305"/>
      <c r="S120" s="305"/>
      <c r="T120" s="305"/>
      <c r="U120" s="305"/>
      <c r="V120" s="305"/>
      <c r="W120" s="306"/>
      <c r="X120" s="1"/>
      <c r="Z120" s="1"/>
      <c r="AA120" s="1"/>
      <c r="AB120" s="1"/>
      <c r="AC120" s="1"/>
      <c r="AD120" s="1"/>
      <c r="AE120" s="1"/>
      <c r="AF120" s="1"/>
      <c r="AG120" s="1"/>
    </row>
    <row r="121" spans="1:33" s="3" customFormat="1" ht="5.25" customHeight="1">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1"/>
      <c r="Z121" s="1"/>
      <c r="AA121" s="1"/>
      <c r="AB121" s="1"/>
      <c r="AC121" s="1"/>
      <c r="AD121" s="1"/>
      <c r="AE121" s="1"/>
      <c r="AF121" s="1"/>
      <c r="AG121" s="1"/>
    </row>
    <row r="122" spans="1:33" s="72" customFormat="1" ht="48" customHeight="1">
      <c r="A122" s="257" t="s">
        <v>1009</v>
      </c>
      <c r="B122" s="257"/>
      <c r="C122" s="315" t="s">
        <v>1130</v>
      </c>
      <c r="D122" s="316"/>
      <c r="E122" s="316"/>
      <c r="F122" s="316"/>
      <c r="G122" s="316"/>
      <c r="H122" s="316"/>
      <c r="I122" s="316"/>
      <c r="J122" s="316"/>
      <c r="K122" s="316"/>
      <c r="L122" s="316"/>
      <c r="M122" s="316"/>
      <c r="N122" s="316"/>
      <c r="O122" s="316"/>
      <c r="P122" s="316"/>
      <c r="Q122" s="316"/>
      <c r="R122" s="316"/>
      <c r="S122" s="316"/>
      <c r="T122" s="316"/>
      <c r="U122" s="316"/>
      <c r="V122" s="316"/>
      <c r="W122" s="317"/>
      <c r="X122" s="71"/>
      <c r="Z122" s="71"/>
      <c r="AA122" s="71"/>
      <c r="AB122" s="71"/>
      <c r="AC122" s="71"/>
      <c r="AD122" s="71"/>
      <c r="AE122" s="71"/>
      <c r="AF122" s="71"/>
      <c r="AG122" s="71"/>
    </row>
    <row r="123" spans="1:33" s="3" customFormat="1" ht="6"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1"/>
      <c r="Z123" s="1"/>
      <c r="AA123" s="1"/>
      <c r="AB123" s="1"/>
      <c r="AC123" s="1"/>
      <c r="AD123" s="1"/>
      <c r="AE123" s="1"/>
      <c r="AF123" s="1"/>
      <c r="AG123" s="1"/>
    </row>
    <row r="124" spans="1:33" s="9" customFormat="1" ht="13.5" customHeight="1">
      <c r="A124" s="267" t="s">
        <v>1007</v>
      </c>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9"/>
      <c r="X124" s="73"/>
      <c r="Z124" s="73"/>
      <c r="AA124" s="73"/>
      <c r="AB124" s="73"/>
      <c r="AC124" s="73"/>
      <c r="AD124" s="73"/>
      <c r="AE124" s="73"/>
      <c r="AF124" s="73"/>
      <c r="AG124" s="73"/>
    </row>
    <row r="125" spans="1:33" s="9" customFormat="1" ht="4.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96"/>
      <c r="X125" s="73"/>
      <c r="Z125" s="73"/>
      <c r="AA125" s="73"/>
      <c r="AB125" s="73"/>
      <c r="AC125" s="73"/>
      <c r="AD125" s="73"/>
      <c r="AE125" s="73"/>
      <c r="AF125" s="73"/>
      <c r="AG125" s="73"/>
    </row>
    <row r="126" spans="1:33" s="3" customFormat="1" ht="30" customHeight="1">
      <c r="A126" s="257" t="s">
        <v>22</v>
      </c>
      <c r="B126" s="257"/>
      <c r="C126" s="314" t="s">
        <v>1131</v>
      </c>
      <c r="D126" s="314"/>
      <c r="E126" s="314"/>
      <c r="F126" s="314"/>
      <c r="G126" s="314"/>
      <c r="H126" s="314"/>
      <c r="I126" s="314"/>
      <c r="J126" s="314"/>
      <c r="K126" s="314"/>
      <c r="L126" s="314"/>
      <c r="M126" s="314"/>
      <c r="N126" s="314"/>
      <c r="O126" s="314"/>
      <c r="P126" s="314"/>
      <c r="Q126" s="314"/>
      <c r="R126" s="314"/>
      <c r="S126" s="314"/>
      <c r="T126" s="314"/>
      <c r="U126" s="314"/>
      <c r="V126" s="314"/>
      <c r="W126" s="314"/>
      <c r="X126" s="1"/>
      <c r="Z126" s="1"/>
      <c r="AA126" s="1"/>
      <c r="AB126" s="1"/>
      <c r="AC126" s="1"/>
      <c r="AD126" s="1"/>
      <c r="AE126" s="1"/>
      <c r="AF126" s="1"/>
      <c r="AG126" s="1"/>
    </row>
    <row r="127" spans="1:33" s="3" customFormat="1" ht="3.75" customHeight="1">
      <c r="A127" s="70"/>
      <c r="B127" s="55"/>
      <c r="C127" s="55"/>
      <c r="D127" s="55"/>
      <c r="E127" s="55"/>
      <c r="F127" s="55"/>
      <c r="I127" s="55"/>
      <c r="J127" s="55"/>
      <c r="K127" s="55"/>
      <c r="L127" s="55"/>
      <c r="M127" s="55"/>
      <c r="N127" s="55"/>
      <c r="O127" s="55"/>
      <c r="P127" s="55"/>
      <c r="Q127" s="55"/>
      <c r="R127" s="55"/>
      <c r="S127" s="55"/>
      <c r="T127" s="55"/>
      <c r="U127" s="55"/>
      <c r="V127" s="55"/>
      <c r="W127" s="96"/>
      <c r="X127" s="1"/>
      <c r="Z127" s="1"/>
      <c r="AA127" s="1"/>
      <c r="AB127" s="1"/>
      <c r="AC127" s="1"/>
      <c r="AD127" s="1"/>
      <c r="AE127" s="1"/>
      <c r="AF127" s="1"/>
      <c r="AG127" s="1"/>
    </row>
    <row r="128" spans="1:33" s="3" customFormat="1" ht="27" customHeight="1">
      <c r="A128" s="258" t="s">
        <v>339</v>
      </c>
      <c r="B128" s="260"/>
      <c r="C128" s="109" t="s">
        <v>1060</v>
      </c>
      <c r="D128" s="55"/>
      <c r="E128" s="257" t="s">
        <v>4</v>
      </c>
      <c r="F128" s="257"/>
      <c r="G128" s="314" t="s">
        <v>1068</v>
      </c>
      <c r="H128" s="314"/>
      <c r="I128" s="314"/>
      <c r="J128" s="314"/>
      <c r="K128" s="55"/>
      <c r="L128" s="55"/>
      <c r="M128" s="257" t="s">
        <v>1006</v>
      </c>
      <c r="N128" s="257"/>
      <c r="O128" s="257"/>
      <c r="P128" s="257"/>
      <c r="Q128" s="314" t="s">
        <v>1132</v>
      </c>
      <c r="R128" s="314"/>
      <c r="S128" s="314"/>
      <c r="T128" s="314"/>
      <c r="U128" s="314"/>
      <c r="V128" s="314"/>
      <c r="W128" s="314"/>
      <c r="X128" s="1"/>
      <c r="Z128" s="1"/>
      <c r="AA128" s="1"/>
      <c r="AB128" s="1"/>
      <c r="AC128" s="1"/>
      <c r="AD128" s="1"/>
      <c r="AE128" s="1"/>
      <c r="AF128" s="1"/>
      <c r="AG128" s="1"/>
    </row>
    <row r="129" spans="1:33" s="3" customFormat="1" ht="5.25" customHeight="1">
      <c r="A129" s="70"/>
      <c r="B129" s="55"/>
      <c r="C129" s="55"/>
      <c r="D129" s="55"/>
      <c r="E129" s="55"/>
      <c r="F129" s="55"/>
      <c r="I129" s="55"/>
      <c r="J129" s="55"/>
      <c r="K129" s="55"/>
      <c r="L129" s="55"/>
      <c r="M129" s="55"/>
      <c r="N129" s="55"/>
      <c r="O129" s="55"/>
      <c r="P129" s="55"/>
      <c r="Q129" s="55"/>
      <c r="R129" s="55"/>
      <c r="S129" s="55"/>
      <c r="T129" s="55"/>
      <c r="U129" s="55"/>
      <c r="V129" s="55"/>
      <c r="W129" s="96"/>
      <c r="X129" s="1"/>
      <c r="Z129" s="1"/>
      <c r="AA129" s="1"/>
      <c r="AB129" s="1"/>
      <c r="AC129" s="1"/>
      <c r="AD129" s="1"/>
      <c r="AE129" s="1"/>
      <c r="AF129" s="1"/>
      <c r="AG129" s="1"/>
    </row>
    <row r="130" spans="1:33" s="3" customFormat="1" ht="27" customHeight="1">
      <c r="A130" s="258" t="s">
        <v>1015</v>
      </c>
      <c r="B130" s="260"/>
      <c r="C130" s="116" t="s">
        <v>1061</v>
      </c>
      <c r="D130" s="55"/>
      <c r="E130" s="258" t="s">
        <v>24</v>
      </c>
      <c r="F130" s="260"/>
      <c r="G130" s="314" t="s">
        <v>1080</v>
      </c>
      <c r="H130" s="314"/>
      <c r="I130" s="314"/>
      <c r="J130" s="314"/>
      <c r="K130" s="55"/>
      <c r="L130" s="55"/>
      <c r="M130" s="257" t="s">
        <v>1016</v>
      </c>
      <c r="N130" s="257"/>
      <c r="O130" s="257"/>
      <c r="P130" s="257"/>
      <c r="Q130" s="314" t="s">
        <v>1133</v>
      </c>
      <c r="R130" s="314"/>
      <c r="S130" s="314"/>
      <c r="T130" s="314"/>
      <c r="U130" s="314"/>
      <c r="V130" s="314"/>
      <c r="W130" s="314"/>
      <c r="X130" s="1"/>
      <c r="Z130" s="1"/>
      <c r="AA130" s="1"/>
      <c r="AB130" s="1"/>
      <c r="AC130" s="1"/>
      <c r="AD130" s="1"/>
      <c r="AE130" s="1"/>
      <c r="AF130" s="1"/>
      <c r="AG130" s="1"/>
    </row>
    <row r="131" spans="1:33" s="9" customFormat="1" ht="5.25" customHeight="1">
      <c r="A131" s="55"/>
      <c r="B131" s="55"/>
      <c r="C131" s="55"/>
      <c r="D131" s="55"/>
      <c r="E131" s="55"/>
      <c r="F131" s="55"/>
      <c r="G131" s="55"/>
      <c r="H131" s="55"/>
      <c r="I131" s="55"/>
      <c r="J131" s="55"/>
      <c r="K131" s="55"/>
      <c r="L131" s="55"/>
      <c r="M131" s="103"/>
      <c r="N131" s="103"/>
      <c r="O131" s="103"/>
      <c r="P131" s="103"/>
      <c r="Q131" s="103"/>
      <c r="R131" s="103"/>
      <c r="S131" s="103"/>
      <c r="T131" s="103"/>
      <c r="U131" s="103"/>
      <c r="V131" s="103"/>
      <c r="W131" s="104"/>
      <c r="X131" s="73"/>
      <c r="Z131" s="73"/>
      <c r="AA131" s="73"/>
      <c r="AB131" s="73"/>
      <c r="AC131" s="73"/>
      <c r="AD131" s="73"/>
      <c r="AE131" s="73"/>
      <c r="AF131" s="73"/>
      <c r="AG131" s="73"/>
    </row>
    <row r="132" spans="1:33" s="9" customFormat="1" ht="15.75" customHeight="1">
      <c r="C132" s="257" t="s">
        <v>1001</v>
      </c>
      <c r="D132" s="257"/>
      <c r="E132" s="257"/>
      <c r="F132" s="257"/>
      <c r="H132" s="55"/>
      <c r="I132" s="55"/>
      <c r="J132" s="55"/>
      <c r="O132" s="257" t="s">
        <v>1004</v>
      </c>
      <c r="P132" s="257"/>
      <c r="Q132" s="257"/>
      <c r="R132" s="257"/>
      <c r="S132" s="257"/>
      <c r="T132" s="257"/>
      <c r="U132" s="257"/>
      <c r="V132" s="257"/>
      <c r="W132" s="96"/>
      <c r="X132" s="73"/>
      <c r="Z132" s="73"/>
      <c r="AA132" s="73"/>
      <c r="AB132" s="73"/>
      <c r="AC132" s="73"/>
      <c r="AD132" s="73"/>
      <c r="AE132" s="73"/>
      <c r="AF132" s="73"/>
      <c r="AG132" s="73"/>
    </row>
    <row r="133" spans="1:33" s="9" customFormat="1" ht="24.75" customHeight="1">
      <c r="A133" s="55"/>
      <c r="B133" s="55"/>
      <c r="C133" s="119">
        <v>103</v>
      </c>
      <c r="D133" s="55"/>
      <c r="E133" s="265">
        <v>2020</v>
      </c>
      <c r="F133" s="265"/>
      <c r="H133" s="55"/>
      <c r="I133" s="55"/>
      <c r="J133" s="55"/>
      <c r="O133" s="337">
        <v>103</v>
      </c>
      <c r="P133" s="337"/>
      <c r="Q133" s="337"/>
      <c r="R133" s="337"/>
      <c r="S133" s="337"/>
      <c r="T133" s="337"/>
      <c r="U133" s="337"/>
      <c r="V133" s="337"/>
      <c r="X133" s="73"/>
      <c r="Z133" s="73"/>
      <c r="AA133" s="73"/>
      <c r="AB133" s="73"/>
      <c r="AC133" s="73"/>
      <c r="AD133" s="73"/>
      <c r="AE133" s="73"/>
      <c r="AF133" s="73"/>
      <c r="AG133" s="73"/>
    </row>
    <row r="134" spans="1:33" s="105" customFormat="1" ht="12" customHeight="1">
      <c r="C134" s="115" t="s">
        <v>1002</v>
      </c>
      <c r="D134" s="106"/>
      <c r="E134" s="298" t="s">
        <v>1003</v>
      </c>
      <c r="F134" s="298"/>
      <c r="G134" s="106"/>
      <c r="I134" s="106"/>
      <c r="J134" s="106"/>
      <c r="K134" s="106"/>
      <c r="L134" s="106"/>
      <c r="M134" s="106"/>
      <c r="N134" s="106"/>
      <c r="O134" s="115"/>
      <c r="P134" s="115"/>
      <c r="Q134" s="115"/>
      <c r="R134" s="115"/>
      <c r="S134" s="115"/>
      <c r="T134" s="115"/>
      <c r="U134" s="115"/>
      <c r="V134" s="115"/>
      <c r="W134" s="107"/>
      <c r="X134" s="108"/>
      <c r="Z134" s="108"/>
      <c r="AA134" s="108"/>
      <c r="AB134" s="108"/>
      <c r="AC134" s="108"/>
      <c r="AD134" s="108"/>
      <c r="AE134" s="108"/>
      <c r="AF134" s="108"/>
      <c r="AG134" s="108"/>
    </row>
    <row r="135" spans="1:33" s="9" customFormat="1" ht="3"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96"/>
      <c r="X135" s="73"/>
      <c r="Z135" s="73"/>
      <c r="AA135" s="73"/>
      <c r="AB135" s="73"/>
      <c r="AC135" s="73"/>
      <c r="AD135" s="73"/>
      <c r="AE135" s="73"/>
      <c r="AF135" s="73"/>
      <c r="AG135" s="73"/>
    </row>
    <row r="136" spans="1:33" s="3" customFormat="1" ht="20.25" customHeight="1">
      <c r="A136" s="263" t="s">
        <v>963</v>
      </c>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1"/>
      <c r="Z136" s="1"/>
      <c r="AA136" s="1"/>
      <c r="AB136" s="1"/>
      <c r="AC136" s="1"/>
      <c r="AD136" s="1"/>
      <c r="AE136" s="1"/>
      <c r="AF136" s="1"/>
      <c r="AG136" s="1"/>
    </row>
    <row r="137" spans="1:33" s="3" customFormat="1" ht="15.75" customHeight="1">
      <c r="A137" s="289" t="s">
        <v>25</v>
      </c>
      <c r="B137" s="290"/>
      <c r="C137" s="257" t="s">
        <v>22</v>
      </c>
      <c r="D137" s="257"/>
      <c r="E137" s="307" t="s">
        <v>3</v>
      </c>
      <c r="F137" s="258" t="s">
        <v>329</v>
      </c>
      <c r="G137" s="259"/>
      <c r="H137" s="259"/>
      <c r="I137" s="259"/>
      <c r="J137" s="259"/>
      <c r="K137" s="259"/>
      <c r="L137" s="259"/>
      <c r="M137" s="259"/>
      <c r="N137" s="259"/>
      <c r="O137" s="259"/>
      <c r="P137" s="259"/>
      <c r="Q137" s="259"/>
      <c r="R137" s="259"/>
      <c r="S137" s="259"/>
      <c r="T137" s="260"/>
      <c r="U137" s="110"/>
      <c r="V137" s="215" t="s">
        <v>27</v>
      </c>
      <c r="W137" s="257" t="s">
        <v>1019</v>
      </c>
      <c r="X137" s="1"/>
      <c r="Z137" s="1"/>
      <c r="AA137" s="1"/>
      <c r="AB137" s="1"/>
      <c r="AC137" s="1"/>
      <c r="AD137" s="1"/>
      <c r="AE137" s="1"/>
      <c r="AF137" s="1"/>
      <c r="AG137" s="1"/>
    </row>
    <row r="138" spans="1:33" ht="18.75" customHeight="1">
      <c r="A138" s="291"/>
      <c r="B138" s="292"/>
      <c r="C138" s="257"/>
      <c r="D138" s="257"/>
      <c r="E138" s="308"/>
      <c r="F138" s="283" t="s">
        <v>300</v>
      </c>
      <c r="G138" s="284"/>
      <c r="H138" s="285"/>
      <c r="I138" s="77" t="s">
        <v>28</v>
      </c>
      <c r="J138" s="77" t="s">
        <v>7</v>
      </c>
      <c r="K138" s="77" t="s">
        <v>8</v>
      </c>
      <c r="L138" s="77" t="s">
        <v>9</v>
      </c>
      <c r="M138" s="77" t="s">
        <v>10</v>
      </c>
      <c r="N138" s="77" t="s">
        <v>11</v>
      </c>
      <c r="O138" s="77" t="s">
        <v>12</v>
      </c>
      <c r="P138" s="77" t="s">
        <v>13</v>
      </c>
      <c r="Q138" s="77" t="s">
        <v>14</v>
      </c>
      <c r="R138" s="77" t="s">
        <v>15</v>
      </c>
      <c r="S138" s="77" t="s">
        <v>16</v>
      </c>
      <c r="T138" s="77" t="s">
        <v>17</v>
      </c>
      <c r="U138" s="14"/>
      <c r="V138" s="216"/>
      <c r="W138" s="257"/>
    </row>
    <row r="139" spans="1:33" ht="29.25" customHeight="1">
      <c r="A139" s="286" t="s">
        <v>1</v>
      </c>
      <c r="B139" s="286"/>
      <c r="C139" s="311" t="s">
        <v>1134</v>
      </c>
      <c r="D139" s="311"/>
      <c r="E139" s="117" t="s">
        <v>1136</v>
      </c>
      <c r="F139" s="219" t="s">
        <v>997</v>
      </c>
      <c r="G139" s="261"/>
      <c r="H139" s="220"/>
      <c r="I139" s="100"/>
      <c r="J139" s="78"/>
      <c r="K139" s="78"/>
      <c r="L139" s="78"/>
      <c r="M139" s="78"/>
      <c r="N139" s="78">
        <v>52</v>
      </c>
      <c r="O139" s="78"/>
      <c r="P139" s="78"/>
      <c r="Q139" s="78"/>
      <c r="R139" s="78"/>
      <c r="S139" s="78"/>
      <c r="T139" s="78">
        <v>51</v>
      </c>
      <c r="U139" s="79"/>
      <c r="V139" s="120">
        <f>IF(SUM(I139:T139)=0,"",SUM(I139:T139))</f>
        <v>103</v>
      </c>
      <c r="W139" s="262" t="str">
        <f>IF($G$130="porcentaje",FIXED(V139/V140*100,2)&amp;"%",IF($G$130="Promedio",V139/V140,IF($G$130="variación porcentual",FIXED(((V139/V140)-1)*100,2)&amp;"%",IF($G$130="OTRAS","CAPTURAR EL RESULTADO DEL INDICADOR"))))</f>
        <v>100.00%</v>
      </c>
      <c r="Y139" s="1"/>
      <c r="AC139" s="10"/>
      <c r="AF139" s="10"/>
      <c r="AG139" s="10"/>
    </row>
    <row r="140" spans="1:33" ht="30" customHeight="1">
      <c r="A140" s="286" t="s">
        <v>2</v>
      </c>
      <c r="B140" s="286"/>
      <c r="C140" s="311" t="s">
        <v>1135</v>
      </c>
      <c r="D140" s="311"/>
      <c r="E140" s="117" t="s">
        <v>1136</v>
      </c>
      <c r="F140" s="219" t="s">
        <v>998</v>
      </c>
      <c r="G140" s="261"/>
      <c r="H140" s="220"/>
      <c r="I140" s="100"/>
      <c r="J140" s="78"/>
      <c r="K140" s="78"/>
      <c r="L140" s="78"/>
      <c r="M140" s="78"/>
      <c r="N140" s="78">
        <v>52</v>
      </c>
      <c r="O140" s="78"/>
      <c r="P140" s="78"/>
      <c r="Q140" s="78"/>
      <c r="R140" s="78"/>
      <c r="S140" s="78"/>
      <c r="T140" s="78">
        <v>51</v>
      </c>
      <c r="U140" s="78">
        <f>SUM(I140:T140)</f>
        <v>103</v>
      </c>
      <c r="V140" s="120">
        <f>IF(SUM(I140:T140)=0,"",SUM(I140:T140))</f>
        <v>103</v>
      </c>
      <c r="W140" s="262"/>
      <c r="Y140" s="1"/>
      <c r="AA140" s="3"/>
      <c r="AC140" s="10"/>
      <c r="AF140" s="10"/>
      <c r="AG140" s="10"/>
    </row>
    <row r="141" spans="1:33" ht="17.25" customHeight="1">
      <c r="A141" s="288" t="s">
        <v>298</v>
      </c>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row>
    <row r="142" spans="1:33" s="3" customFormat="1" ht="15.75" customHeight="1">
      <c r="A142" s="289" t="s">
        <v>25</v>
      </c>
      <c r="B142" s="290"/>
      <c r="C142" s="257" t="s">
        <v>22</v>
      </c>
      <c r="D142" s="257"/>
      <c r="E142" s="307" t="s">
        <v>3</v>
      </c>
      <c r="F142" s="258" t="s">
        <v>329</v>
      </c>
      <c r="G142" s="259"/>
      <c r="H142" s="259"/>
      <c r="I142" s="259"/>
      <c r="J142" s="259"/>
      <c r="K142" s="259"/>
      <c r="L142" s="259"/>
      <c r="M142" s="259"/>
      <c r="N142" s="259"/>
      <c r="O142" s="259"/>
      <c r="P142" s="259"/>
      <c r="Q142" s="259"/>
      <c r="R142" s="259"/>
      <c r="S142" s="259"/>
      <c r="T142" s="260"/>
      <c r="U142" s="110"/>
      <c r="V142" s="215" t="s">
        <v>27</v>
      </c>
      <c r="W142" s="257" t="s">
        <v>1020</v>
      </c>
      <c r="X142" s="1"/>
      <c r="Z142" s="1"/>
      <c r="AA142" s="1"/>
      <c r="AB142" s="1"/>
      <c r="AC142" s="1"/>
      <c r="AD142" s="1"/>
      <c r="AE142" s="1"/>
      <c r="AF142" s="1"/>
      <c r="AG142" s="1"/>
    </row>
    <row r="143" spans="1:33" ht="18.75" customHeight="1">
      <c r="A143" s="291"/>
      <c r="B143" s="292"/>
      <c r="C143" s="257"/>
      <c r="D143" s="257"/>
      <c r="E143" s="308"/>
      <c r="F143" s="283" t="s">
        <v>298</v>
      </c>
      <c r="G143" s="284"/>
      <c r="H143" s="285"/>
      <c r="I143" s="77" t="s">
        <v>28</v>
      </c>
      <c r="J143" s="77" t="s">
        <v>7</v>
      </c>
      <c r="K143" s="77" t="s">
        <v>8</v>
      </c>
      <c r="L143" s="77" t="s">
        <v>9</v>
      </c>
      <c r="M143" s="77" t="s">
        <v>10</v>
      </c>
      <c r="N143" s="77" t="s">
        <v>11</v>
      </c>
      <c r="O143" s="77" t="s">
        <v>12</v>
      </c>
      <c r="P143" s="77" t="s">
        <v>13</v>
      </c>
      <c r="Q143" s="77" t="s">
        <v>14</v>
      </c>
      <c r="R143" s="77" t="s">
        <v>15</v>
      </c>
      <c r="S143" s="77" t="s">
        <v>16</v>
      </c>
      <c r="T143" s="77" t="s">
        <v>17</v>
      </c>
      <c r="U143" s="14"/>
      <c r="V143" s="216"/>
      <c r="W143" s="257"/>
    </row>
    <row r="144" spans="1:33" ht="29.25" customHeight="1">
      <c r="A144" s="286" t="s">
        <v>1</v>
      </c>
      <c r="B144" s="286"/>
      <c r="C144" s="312" t="str">
        <f>IF(C139=0,"",C139)</f>
        <v>Informes cumplidos</v>
      </c>
      <c r="D144" s="313"/>
      <c r="E144" s="139" t="str">
        <f>IF(E139=0,"",E139)</f>
        <v>Informes</v>
      </c>
      <c r="F144" s="219" t="s">
        <v>1017</v>
      </c>
      <c r="G144" s="261"/>
      <c r="H144" s="220"/>
      <c r="I144" s="100"/>
      <c r="J144" s="78"/>
      <c r="K144" s="78"/>
      <c r="L144" s="78"/>
      <c r="M144" s="78"/>
      <c r="N144" s="78"/>
      <c r="O144" s="78"/>
      <c r="P144" s="78"/>
      <c r="Q144" s="78"/>
      <c r="R144" s="78"/>
      <c r="S144" s="78"/>
      <c r="T144" s="78"/>
      <c r="U144" s="79"/>
      <c r="V144" s="120" t="str">
        <f>IF(SUM(I144:T144)=0,"",SUM(I144:T144))</f>
        <v/>
      </c>
      <c r="W144" s="262" t="e">
        <f>IF($G$130="porcentaje",FIXED(V144/V145*100,2)&amp;"%",IF($G$130="Promedio",V144/V145,IF($G$130="variación porcentual",FIXED(((V144/V145)-1)*100,2)&amp;"%",IF($G$130="OTRAS","CAPTURAR EL RESULTADO DEL INDICADOR"))))</f>
        <v>#VALUE!</v>
      </c>
      <c r="Y144" s="1"/>
      <c r="AC144" s="10"/>
      <c r="AF144" s="10"/>
      <c r="AG144" s="10"/>
    </row>
    <row r="145" spans="1:33" ht="30" customHeight="1">
      <c r="A145" s="286" t="s">
        <v>2</v>
      </c>
      <c r="B145" s="286"/>
      <c r="C145" s="312" t="str">
        <f>IF(C140=0,"",C140)</f>
        <v>Informes programados</v>
      </c>
      <c r="D145" s="313"/>
      <c r="E145" s="139" t="str">
        <f>IF(E140=0,"",E140)</f>
        <v>Informes</v>
      </c>
      <c r="F145" s="219" t="s">
        <v>1018</v>
      </c>
      <c r="G145" s="261"/>
      <c r="H145" s="220"/>
      <c r="I145" s="100"/>
      <c r="J145" s="78"/>
      <c r="K145" s="78"/>
      <c r="L145" s="78"/>
      <c r="M145" s="78"/>
      <c r="N145" s="78">
        <v>52</v>
      </c>
      <c r="O145" s="78"/>
      <c r="P145" s="78"/>
      <c r="Q145" s="78"/>
      <c r="R145" s="78"/>
      <c r="S145" s="78"/>
      <c r="T145" s="78">
        <v>51</v>
      </c>
      <c r="U145" s="78">
        <f>SUM(I145:T145)</f>
        <v>103</v>
      </c>
      <c r="V145" s="120">
        <f>IF(SUM(I145:T145)=0,"",SUM(I145:T145))</f>
        <v>103</v>
      </c>
      <c r="W145" s="262"/>
      <c r="Y145" s="1"/>
      <c r="AA145" s="3"/>
      <c r="AC145" s="10"/>
      <c r="AF145" s="10"/>
      <c r="AG145" s="10"/>
    </row>
    <row r="146" spans="1:33" s="73" customFormat="1" ht="5.25" customHeight="1">
      <c r="A146" s="80"/>
      <c r="B146" s="80"/>
      <c r="C146" s="80"/>
      <c r="D146" s="81"/>
      <c r="E146" s="81"/>
      <c r="F146" s="82"/>
      <c r="G146" s="82"/>
      <c r="H146" s="82"/>
      <c r="I146" s="83"/>
      <c r="J146" s="84"/>
      <c r="K146" s="84"/>
      <c r="L146" s="84"/>
      <c r="M146" s="84"/>
      <c r="N146" s="84"/>
      <c r="O146" s="84"/>
      <c r="P146" s="84"/>
      <c r="Q146" s="84"/>
      <c r="R146" s="84"/>
      <c r="S146" s="84"/>
      <c r="T146" s="84"/>
      <c r="U146" s="85"/>
      <c r="V146" s="86"/>
      <c r="W146" s="87"/>
      <c r="X146" s="89"/>
      <c r="Y146" s="9"/>
      <c r="AC146" s="89"/>
      <c r="AD146" s="89"/>
      <c r="AE146" s="89"/>
      <c r="AF146" s="89"/>
      <c r="AG146" s="89"/>
    </row>
    <row r="147" spans="1:33" ht="16.5" customHeight="1">
      <c r="A147" s="301" t="s">
        <v>964</v>
      </c>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121" t="str">
        <f>IF(ISERROR(W144/W139)=TRUE,"",(W144/W139))</f>
        <v/>
      </c>
      <c r="X147" s="10"/>
      <c r="AC147" s="10"/>
      <c r="AD147" s="10"/>
      <c r="AE147" s="10"/>
      <c r="AF147" s="10"/>
      <c r="AG147" s="10"/>
    </row>
    <row r="148" spans="1:33" ht="6.7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88"/>
      <c r="X148" s="10"/>
      <c r="AC148" s="10"/>
      <c r="AD148" s="10"/>
      <c r="AE148" s="10"/>
      <c r="AF148" s="10"/>
      <c r="AG148" s="10"/>
    </row>
    <row r="149" spans="1:33" s="3" customFormat="1" ht="33" customHeight="1">
      <c r="A149" s="302" t="s">
        <v>999</v>
      </c>
      <c r="B149" s="303"/>
      <c r="C149" s="303"/>
      <c r="D149" s="303"/>
      <c r="E149" s="303"/>
      <c r="F149" s="304"/>
      <c r="G149" s="305"/>
      <c r="H149" s="305"/>
      <c r="I149" s="305"/>
      <c r="J149" s="305"/>
      <c r="K149" s="305"/>
      <c r="L149" s="305"/>
      <c r="M149" s="305"/>
      <c r="N149" s="305"/>
      <c r="O149" s="305"/>
      <c r="P149" s="305"/>
      <c r="Q149" s="305"/>
      <c r="R149" s="305"/>
      <c r="S149" s="305"/>
      <c r="T149" s="305"/>
      <c r="U149" s="305"/>
      <c r="V149" s="305"/>
      <c r="W149" s="306"/>
      <c r="X149" s="1"/>
      <c r="Z149" s="1"/>
      <c r="AA149" s="1"/>
      <c r="AB149" s="1"/>
      <c r="AC149" s="1"/>
      <c r="AD149" s="1"/>
      <c r="AE149" s="1"/>
      <c r="AF149" s="1"/>
      <c r="AG149" s="1"/>
    </row>
    <row r="150" spans="1:33" s="3" customFormat="1" ht="7.5" customHeight="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1"/>
      <c r="Z150" s="1"/>
      <c r="AA150" s="1"/>
      <c r="AB150" s="1"/>
      <c r="AC150" s="1"/>
      <c r="AD150" s="1"/>
      <c r="AE150" s="1"/>
      <c r="AF150" s="1"/>
      <c r="AG150" s="1"/>
    </row>
    <row r="151" spans="1:33" s="72" customFormat="1" ht="48" customHeight="1">
      <c r="A151" s="257" t="s">
        <v>1010</v>
      </c>
      <c r="B151" s="257"/>
      <c r="C151" s="315" t="s">
        <v>1074</v>
      </c>
      <c r="D151" s="316"/>
      <c r="E151" s="316"/>
      <c r="F151" s="316"/>
      <c r="G151" s="316"/>
      <c r="H151" s="316"/>
      <c r="I151" s="316"/>
      <c r="J151" s="316"/>
      <c r="K151" s="316"/>
      <c r="L151" s="316"/>
      <c r="M151" s="316"/>
      <c r="N151" s="316"/>
      <c r="O151" s="316"/>
      <c r="P151" s="316"/>
      <c r="Q151" s="316"/>
      <c r="R151" s="316"/>
      <c r="S151" s="316"/>
      <c r="T151" s="316"/>
      <c r="U151" s="316"/>
      <c r="V151" s="316"/>
      <c r="W151" s="317"/>
      <c r="X151" s="71"/>
      <c r="Z151" s="71"/>
      <c r="AA151" s="71"/>
      <c r="AB151" s="71"/>
      <c r="AC151" s="71"/>
      <c r="AD151" s="71"/>
      <c r="AE151" s="71"/>
      <c r="AF151" s="71"/>
      <c r="AG151" s="71"/>
    </row>
    <row r="152" spans="1:33" s="3" customFormat="1" ht="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1"/>
      <c r="Z152" s="1"/>
      <c r="AA152" s="1"/>
      <c r="AB152" s="1"/>
      <c r="AC152" s="1"/>
      <c r="AD152" s="1"/>
      <c r="AE152" s="1"/>
      <c r="AF152" s="1"/>
      <c r="AG152" s="1"/>
    </row>
    <row r="153" spans="1:33" s="9" customFormat="1" ht="13.5" customHeight="1">
      <c r="A153" s="267" t="s">
        <v>1007</v>
      </c>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9"/>
      <c r="X153" s="73"/>
      <c r="Z153" s="73"/>
      <c r="AA153" s="73"/>
      <c r="AB153" s="73"/>
      <c r="AC153" s="73"/>
      <c r="AD153" s="73"/>
      <c r="AE153" s="73"/>
      <c r="AF153" s="73"/>
      <c r="AG153" s="73"/>
    </row>
    <row r="154" spans="1:33" s="9" customFormat="1" ht="4.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96"/>
      <c r="X154" s="73"/>
      <c r="Z154" s="73"/>
      <c r="AA154" s="73"/>
      <c r="AB154" s="73"/>
      <c r="AC154" s="73"/>
      <c r="AD154" s="73"/>
      <c r="AE154" s="73"/>
      <c r="AF154" s="73"/>
      <c r="AG154" s="73"/>
    </row>
    <row r="155" spans="1:33" s="3" customFormat="1" ht="30" customHeight="1">
      <c r="A155" s="257" t="s">
        <v>22</v>
      </c>
      <c r="B155" s="257"/>
      <c r="C155" s="314" t="s">
        <v>1075</v>
      </c>
      <c r="D155" s="314"/>
      <c r="E155" s="314"/>
      <c r="F155" s="314"/>
      <c r="G155" s="314"/>
      <c r="H155" s="314"/>
      <c r="I155" s="314"/>
      <c r="J155" s="314"/>
      <c r="K155" s="314"/>
      <c r="L155" s="314"/>
      <c r="M155" s="314"/>
      <c r="N155" s="314"/>
      <c r="O155" s="314"/>
      <c r="P155" s="314"/>
      <c r="Q155" s="314"/>
      <c r="R155" s="314"/>
      <c r="S155" s="314"/>
      <c r="T155" s="314"/>
      <c r="U155" s="314"/>
      <c r="V155" s="314"/>
      <c r="W155" s="314"/>
      <c r="X155" s="1"/>
      <c r="Z155" s="1"/>
      <c r="AA155" s="1"/>
      <c r="AB155" s="1"/>
      <c r="AC155" s="1"/>
      <c r="AD155" s="1"/>
      <c r="AE155" s="1"/>
      <c r="AF155" s="1"/>
      <c r="AG155" s="1"/>
    </row>
    <row r="156" spans="1:33" s="3" customFormat="1" ht="3.75" customHeight="1">
      <c r="A156" s="70"/>
      <c r="B156" s="55"/>
      <c r="C156" s="55"/>
      <c r="D156" s="55"/>
      <c r="E156" s="55"/>
      <c r="F156" s="55"/>
      <c r="I156" s="55"/>
      <c r="J156" s="55"/>
      <c r="K156" s="55"/>
      <c r="L156" s="55"/>
      <c r="M156" s="55"/>
      <c r="N156" s="55"/>
      <c r="O156" s="55"/>
      <c r="P156" s="55"/>
      <c r="Q156" s="55"/>
      <c r="R156" s="55"/>
      <c r="S156" s="55"/>
      <c r="T156" s="55"/>
      <c r="U156" s="55"/>
      <c r="V156" s="55"/>
      <c r="W156" s="96"/>
      <c r="X156" s="1"/>
      <c r="Z156" s="1"/>
      <c r="AA156" s="1"/>
      <c r="AB156" s="1"/>
      <c r="AC156" s="1"/>
      <c r="AD156" s="1"/>
      <c r="AE156" s="1"/>
      <c r="AF156" s="1"/>
      <c r="AG156" s="1"/>
    </row>
    <row r="157" spans="1:33" s="3" customFormat="1" ht="27" customHeight="1">
      <c r="A157" s="258" t="s">
        <v>339</v>
      </c>
      <c r="B157" s="260"/>
      <c r="C157" s="109" t="s">
        <v>1060</v>
      </c>
      <c r="D157" s="55"/>
      <c r="E157" s="257" t="s">
        <v>4</v>
      </c>
      <c r="F157" s="257"/>
      <c r="G157" s="314" t="s">
        <v>1068</v>
      </c>
      <c r="H157" s="314"/>
      <c r="I157" s="314"/>
      <c r="J157" s="314"/>
      <c r="K157" s="55"/>
      <c r="L157" s="55"/>
      <c r="M157" s="257" t="s">
        <v>1006</v>
      </c>
      <c r="N157" s="257"/>
      <c r="O157" s="257"/>
      <c r="P157" s="257"/>
      <c r="Q157" s="314" t="s">
        <v>1076</v>
      </c>
      <c r="R157" s="314"/>
      <c r="S157" s="314"/>
      <c r="T157" s="314"/>
      <c r="U157" s="314"/>
      <c r="V157" s="314"/>
      <c r="W157" s="314"/>
      <c r="X157" s="1"/>
      <c r="Z157" s="1"/>
      <c r="AA157" s="1"/>
      <c r="AB157" s="1"/>
      <c r="AC157" s="1"/>
      <c r="AD157" s="1"/>
      <c r="AE157" s="1"/>
      <c r="AF157" s="1"/>
      <c r="AG157" s="1"/>
    </row>
    <row r="158" spans="1:33" s="3" customFormat="1" ht="5.25" customHeight="1">
      <c r="A158" s="70"/>
      <c r="B158" s="55"/>
      <c r="C158" s="55"/>
      <c r="D158" s="55"/>
      <c r="E158" s="55"/>
      <c r="F158" s="55"/>
      <c r="I158" s="55"/>
      <c r="J158" s="55"/>
      <c r="K158" s="55"/>
      <c r="L158" s="55"/>
      <c r="M158" s="55"/>
      <c r="N158" s="55"/>
      <c r="O158" s="55"/>
      <c r="P158" s="55"/>
      <c r="Q158" s="55"/>
      <c r="R158" s="55"/>
      <c r="S158" s="55"/>
      <c r="T158" s="55"/>
      <c r="U158" s="55"/>
      <c r="V158" s="55"/>
      <c r="W158" s="96"/>
      <c r="X158" s="1"/>
      <c r="Z158" s="1"/>
      <c r="AA158" s="1"/>
      <c r="AB158" s="1"/>
      <c r="AC158" s="1"/>
      <c r="AD158" s="1"/>
      <c r="AE158" s="1"/>
      <c r="AF158" s="1"/>
      <c r="AG158" s="1"/>
    </row>
    <row r="159" spans="1:33" s="3" customFormat="1" ht="27" customHeight="1">
      <c r="A159" s="258" t="s">
        <v>1015</v>
      </c>
      <c r="B159" s="260"/>
      <c r="C159" s="116" t="s">
        <v>1061</v>
      </c>
      <c r="D159" s="55"/>
      <c r="E159" s="258" t="s">
        <v>24</v>
      </c>
      <c r="F159" s="260"/>
      <c r="G159" s="314" t="s">
        <v>1059</v>
      </c>
      <c r="H159" s="314"/>
      <c r="I159" s="314"/>
      <c r="J159" s="314"/>
      <c r="K159" s="55"/>
      <c r="L159" s="55"/>
      <c r="M159" s="257" t="s">
        <v>1016</v>
      </c>
      <c r="N159" s="257"/>
      <c r="O159" s="257"/>
      <c r="P159" s="257"/>
      <c r="Q159" s="314" t="s">
        <v>1123</v>
      </c>
      <c r="R159" s="314"/>
      <c r="S159" s="314"/>
      <c r="T159" s="314"/>
      <c r="U159" s="314"/>
      <c r="V159" s="314"/>
      <c r="W159" s="314"/>
      <c r="X159" s="1"/>
      <c r="Z159" s="1"/>
      <c r="AA159" s="1"/>
      <c r="AB159" s="1"/>
      <c r="AC159" s="1"/>
      <c r="AD159" s="1"/>
      <c r="AE159" s="1"/>
      <c r="AF159" s="1"/>
      <c r="AG159" s="1"/>
    </row>
    <row r="160" spans="1:33" s="9" customFormat="1" ht="5.25" customHeight="1">
      <c r="A160" s="55"/>
      <c r="B160" s="55"/>
      <c r="C160" s="55"/>
      <c r="D160" s="55"/>
      <c r="E160" s="55"/>
      <c r="F160" s="55"/>
      <c r="G160" s="55"/>
      <c r="H160" s="55"/>
      <c r="I160" s="55"/>
      <c r="J160" s="55"/>
      <c r="K160" s="55"/>
      <c r="L160" s="55"/>
      <c r="M160" s="103"/>
      <c r="N160" s="103"/>
      <c r="O160" s="103"/>
      <c r="P160" s="103"/>
      <c r="Q160" s="103"/>
      <c r="R160" s="103"/>
      <c r="S160" s="103"/>
      <c r="T160" s="103"/>
      <c r="U160" s="103"/>
      <c r="V160" s="103"/>
      <c r="W160" s="104"/>
      <c r="X160" s="73"/>
      <c r="Z160" s="73"/>
      <c r="AA160" s="73"/>
      <c r="AB160" s="73"/>
      <c r="AC160" s="73"/>
      <c r="AD160" s="73"/>
      <c r="AE160" s="73"/>
      <c r="AF160" s="73"/>
      <c r="AG160" s="73"/>
    </row>
    <row r="161" spans="1:33" s="9" customFormat="1" ht="15.75" customHeight="1">
      <c r="C161" s="257" t="s">
        <v>1001</v>
      </c>
      <c r="D161" s="257"/>
      <c r="E161" s="257"/>
      <c r="F161" s="257"/>
      <c r="H161" s="55"/>
      <c r="I161" s="55"/>
      <c r="J161" s="55"/>
      <c r="O161" s="257" t="s">
        <v>1004</v>
      </c>
      <c r="P161" s="257"/>
      <c r="Q161" s="257"/>
      <c r="R161" s="257"/>
      <c r="S161" s="257"/>
      <c r="T161" s="257"/>
      <c r="U161" s="257"/>
      <c r="V161" s="257"/>
      <c r="W161" s="96"/>
      <c r="X161" s="73"/>
      <c r="Z161" s="73"/>
      <c r="AA161" s="73"/>
      <c r="AB161" s="73"/>
      <c r="AC161" s="73"/>
      <c r="AD161" s="73"/>
      <c r="AE161" s="73"/>
      <c r="AF161" s="73"/>
      <c r="AG161" s="73"/>
    </row>
    <row r="162" spans="1:33" s="9" customFormat="1" ht="24.75" customHeight="1">
      <c r="A162" s="55"/>
      <c r="B162" s="55"/>
      <c r="C162" s="55">
        <v>252</v>
      </c>
      <c r="D162" s="55"/>
      <c r="E162" s="265">
        <v>2020</v>
      </c>
      <c r="F162" s="265"/>
      <c r="H162" s="55"/>
      <c r="I162" s="55"/>
      <c r="J162" s="55"/>
      <c r="O162" s="224">
        <v>1004</v>
      </c>
      <c r="P162" s="224"/>
      <c r="Q162" s="224"/>
      <c r="R162" s="224"/>
      <c r="S162" s="224"/>
      <c r="T162" s="224"/>
      <c r="U162" s="224"/>
      <c r="V162" s="224"/>
      <c r="X162" s="73"/>
      <c r="Z162" s="73"/>
      <c r="AA162" s="73"/>
      <c r="AB162" s="73"/>
      <c r="AC162" s="73"/>
      <c r="AD162" s="73"/>
      <c r="AE162" s="73"/>
      <c r="AF162" s="73"/>
      <c r="AG162" s="73"/>
    </row>
    <row r="163" spans="1:33" s="105" customFormat="1" ht="12" customHeight="1">
      <c r="C163" s="115" t="s">
        <v>1002</v>
      </c>
      <c r="D163" s="106"/>
      <c r="E163" s="298" t="s">
        <v>1003</v>
      </c>
      <c r="F163" s="298"/>
      <c r="G163" s="106"/>
      <c r="I163" s="106"/>
      <c r="J163" s="106"/>
      <c r="K163" s="106"/>
      <c r="L163" s="106"/>
      <c r="M163" s="106"/>
      <c r="N163" s="106"/>
      <c r="O163" s="115"/>
      <c r="P163" s="115"/>
      <c r="Q163" s="115"/>
      <c r="R163" s="115"/>
      <c r="S163" s="115"/>
      <c r="T163" s="115"/>
      <c r="U163" s="115"/>
      <c r="V163" s="115"/>
      <c r="W163" s="107"/>
      <c r="X163" s="108"/>
      <c r="Z163" s="108"/>
      <c r="AA163" s="108"/>
      <c r="AB163" s="108"/>
      <c r="AC163" s="108"/>
      <c r="AD163" s="108"/>
      <c r="AE163" s="108"/>
      <c r="AF163" s="108"/>
      <c r="AG163" s="108"/>
    </row>
    <row r="164" spans="1:33" s="9" customFormat="1" ht="3"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96"/>
      <c r="X164" s="73"/>
      <c r="Z164" s="73"/>
      <c r="AA164" s="73"/>
      <c r="AB164" s="73"/>
      <c r="AC164" s="73"/>
      <c r="AD164" s="73"/>
      <c r="AE164" s="73"/>
      <c r="AF164" s="73"/>
      <c r="AG164" s="73"/>
    </row>
    <row r="165" spans="1:33" s="3" customFormat="1" ht="20.25" customHeight="1">
      <c r="A165" s="263" t="s">
        <v>963</v>
      </c>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1"/>
      <c r="Z165" s="1"/>
      <c r="AA165" s="1"/>
      <c r="AB165" s="1"/>
      <c r="AC165" s="1"/>
      <c r="AD165" s="1"/>
      <c r="AE165" s="1"/>
      <c r="AF165" s="1"/>
      <c r="AG165" s="1"/>
    </row>
    <row r="166" spans="1:33" s="3" customFormat="1" ht="15.75" customHeight="1">
      <c r="A166" s="289" t="s">
        <v>25</v>
      </c>
      <c r="B166" s="290"/>
      <c r="C166" s="257" t="s">
        <v>22</v>
      </c>
      <c r="D166" s="257"/>
      <c r="E166" s="307" t="s">
        <v>3</v>
      </c>
      <c r="F166" s="258" t="s">
        <v>329</v>
      </c>
      <c r="G166" s="259"/>
      <c r="H166" s="259"/>
      <c r="I166" s="259"/>
      <c r="J166" s="259"/>
      <c r="K166" s="259"/>
      <c r="L166" s="259"/>
      <c r="M166" s="259"/>
      <c r="N166" s="259"/>
      <c r="O166" s="259"/>
      <c r="P166" s="259"/>
      <c r="Q166" s="259"/>
      <c r="R166" s="259"/>
      <c r="S166" s="259"/>
      <c r="T166" s="260"/>
      <c r="U166" s="110"/>
      <c r="V166" s="215" t="s">
        <v>27</v>
      </c>
      <c r="W166" s="257" t="s">
        <v>1019</v>
      </c>
      <c r="X166" s="1"/>
      <c r="Z166" s="1"/>
      <c r="AA166" s="1"/>
      <c r="AB166" s="1"/>
      <c r="AC166" s="1"/>
      <c r="AD166" s="1"/>
      <c r="AE166" s="1"/>
      <c r="AF166" s="1"/>
      <c r="AG166" s="1"/>
    </row>
    <row r="167" spans="1:33" ht="18.75" customHeight="1">
      <c r="A167" s="291"/>
      <c r="B167" s="292"/>
      <c r="C167" s="257"/>
      <c r="D167" s="257"/>
      <c r="E167" s="308"/>
      <c r="F167" s="283" t="s">
        <v>300</v>
      </c>
      <c r="G167" s="284"/>
      <c r="H167" s="285"/>
      <c r="I167" s="77" t="s">
        <v>28</v>
      </c>
      <c r="J167" s="77" t="s">
        <v>7</v>
      </c>
      <c r="K167" s="77" t="s">
        <v>8</v>
      </c>
      <c r="L167" s="77" t="s">
        <v>9</v>
      </c>
      <c r="M167" s="77" t="s">
        <v>10</v>
      </c>
      <c r="N167" s="77" t="s">
        <v>11</v>
      </c>
      <c r="O167" s="77" t="s">
        <v>12</v>
      </c>
      <c r="P167" s="77" t="s">
        <v>13</v>
      </c>
      <c r="Q167" s="77" t="s">
        <v>14</v>
      </c>
      <c r="R167" s="77" t="s">
        <v>15</v>
      </c>
      <c r="S167" s="77" t="s">
        <v>16</v>
      </c>
      <c r="T167" s="77" t="s">
        <v>17</v>
      </c>
      <c r="U167" s="14"/>
      <c r="V167" s="216"/>
      <c r="W167" s="257"/>
    </row>
    <row r="168" spans="1:33" ht="29.25" customHeight="1">
      <c r="A168" s="286" t="s">
        <v>1</v>
      </c>
      <c r="B168" s="286"/>
      <c r="C168" s="311" t="s">
        <v>1157</v>
      </c>
      <c r="D168" s="311"/>
      <c r="E168" s="117" t="s">
        <v>1126</v>
      </c>
      <c r="F168" s="219" t="s">
        <v>997</v>
      </c>
      <c r="G168" s="261"/>
      <c r="H168" s="220"/>
      <c r="I168" s="100"/>
      <c r="J168" s="78"/>
      <c r="K168" s="78"/>
      <c r="L168" s="78"/>
      <c r="M168" s="78"/>
      <c r="N168" s="78">
        <v>502</v>
      </c>
      <c r="O168" s="78"/>
      <c r="P168" s="78"/>
      <c r="Q168" s="78"/>
      <c r="R168" s="78"/>
      <c r="S168" s="78"/>
      <c r="T168" s="78">
        <v>502</v>
      </c>
      <c r="U168" s="79"/>
      <c r="V168" s="120">
        <f>IF(SUM(I168:T168)=0,"",SUM(I168:T168))</f>
        <v>1004</v>
      </c>
      <c r="W168" s="262" t="str">
        <f>IF($G$159="porcentaje",FIXED(V168/V169*100,2)&amp;"%",IF($G$159="Promedio",V168/V169,IF($G$159="variación porcentual",FIXED(((V168/V169)-1)*100,2)&amp;"%",IF($G$159="OTRAS","CAPTURAR EL RESULTADO DEL INDICADOR"))))</f>
        <v>298.41%</v>
      </c>
      <c r="Y168" s="1"/>
      <c r="AC168" s="10"/>
      <c r="AF168" s="10"/>
      <c r="AG168" s="10"/>
    </row>
    <row r="169" spans="1:33" ht="30" customHeight="1">
      <c r="A169" s="286" t="s">
        <v>2</v>
      </c>
      <c r="B169" s="286"/>
      <c r="C169" s="311" t="s">
        <v>1158</v>
      </c>
      <c r="D169" s="311"/>
      <c r="E169" s="117" t="s">
        <v>1126</v>
      </c>
      <c r="F169" s="219" t="s">
        <v>998</v>
      </c>
      <c r="G169" s="261"/>
      <c r="H169" s="220"/>
      <c r="I169" s="100"/>
      <c r="J169" s="78"/>
      <c r="K169" s="78"/>
      <c r="L169" s="78"/>
      <c r="M169" s="78"/>
      <c r="N169" s="78">
        <v>126</v>
      </c>
      <c r="O169" s="78"/>
      <c r="P169" s="78"/>
      <c r="Q169" s="78"/>
      <c r="R169" s="78"/>
      <c r="S169" s="78"/>
      <c r="T169" s="78">
        <v>126</v>
      </c>
      <c r="U169" s="78">
        <f>SUM(I169:T169)</f>
        <v>252</v>
      </c>
      <c r="V169" s="120">
        <f>IF(SUM(I169:T169)=0,"",SUM(I169:T169))</f>
        <v>252</v>
      </c>
      <c r="W169" s="262"/>
      <c r="Y169" s="1"/>
      <c r="AA169" s="3"/>
      <c r="AC169" s="10"/>
      <c r="AF169" s="10"/>
      <c r="AG169" s="10"/>
    </row>
    <row r="170" spans="1:33" ht="17.25" customHeight="1">
      <c r="A170" s="288" t="s">
        <v>298</v>
      </c>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row>
    <row r="171" spans="1:33" s="3" customFormat="1" ht="15.75" customHeight="1">
      <c r="A171" s="289" t="s">
        <v>25</v>
      </c>
      <c r="B171" s="290"/>
      <c r="C171" s="257" t="s">
        <v>22</v>
      </c>
      <c r="D171" s="257"/>
      <c r="E171" s="307" t="s">
        <v>3</v>
      </c>
      <c r="F171" s="258" t="s">
        <v>329</v>
      </c>
      <c r="G171" s="259"/>
      <c r="H171" s="259"/>
      <c r="I171" s="259"/>
      <c r="J171" s="259"/>
      <c r="K171" s="259"/>
      <c r="L171" s="259"/>
      <c r="M171" s="259"/>
      <c r="N171" s="259"/>
      <c r="O171" s="259"/>
      <c r="P171" s="259"/>
      <c r="Q171" s="259"/>
      <c r="R171" s="259"/>
      <c r="S171" s="259"/>
      <c r="T171" s="260"/>
      <c r="U171" s="110"/>
      <c r="V171" s="215" t="s">
        <v>27</v>
      </c>
      <c r="W171" s="257" t="s">
        <v>1020</v>
      </c>
      <c r="X171" s="1"/>
      <c r="Z171" s="1"/>
      <c r="AA171" s="1"/>
      <c r="AB171" s="1"/>
      <c r="AC171" s="1"/>
      <c r="AD171" s="1"/>
      <c r="AE171" s="1"/>
      <c r="AF171" s="1"/>
      <c r="AG171" s="1"/>
    </row>
    <row r="172" spans="1:33" ht="18.75" customHeight="1">
      <c r="A172" s="291"/>
      <c r="B172" s="292"/>
      <c r="C172" s="257"/>
      <c r="D172" s="257"/>
      <c r="E172" s="308"/>
      <c r="F172" s="283" t="s">
        <v>298</v>
      </c>
      <c r="G172" s="284"/>
      <c r="H172" s="285"/>
      <c r="I172" s="77" t="s">
        <v>28</v>
      </c>
      <c r="J172" s="77" t="s">
        <v>7</v>
      </c>
      <c r="K172" s="77" t="s">
        <v>8</v>
      </c>
      <c r="L172" s="77" t="s">
        <v>9</v>
      </c>
      <c r="M172" s="77" t="s">
        <v>10</v>
      </c>
      <c r="N172" s="77" t="s">
        <v>11</v>
      </c>
      <c r="O172" s="77" t="s">
        <v>12</v>
      </c>
      <c r="P172" s="77" t="s">
        <v>13</v>
      </c>
      <c r="Q172" s="77" t="s">
        <v>14</v>
      </c>
      <c r="R172" s="77" t="s">
        <v>15</v>
      </c>
      <c r="S172" s="77" t="s">
        <v>16</v>
      </c>
      <c r="T172" s="77" t="s">
        <v>17</v>
      </c>
      <c r="U172" s="14"/>
      <c r="V172" s="216"/>
      <c r="W172" s="257"/>
    </row>
    <row r="173" spans="1:33" ht="29.25" customHeight="1">
      <c r="A173" s="286" t="s">
        <v>1</v>
      </c>
      <c r="B173" s="286"/>
      <c r="C173" s="312" t="str">
        <f>IF(C168=0,"",C168)</f>
        <v>Espacios públicos atendidos en 2021</v>
      </c>
      <c r="D173" s="313"/>
      <c r="E173" s="139" t="str">
        <f>IF(E168=0,"",E168)</f>
        <v>Espacios públicos</v>
      </c>
      <c r="F173" s="219" t="s">
        <v>1017</v>
      </c>
      <c r="G173" s="261"/>
      <c r="H173" s="220"/>
      <c r="I173" s="100"/>
      <c r="J173" s="78"/>
      <c r="K173" s="78"/>
      <c r="L173" s="78"/>
      <c r="M173" s="78"/>
      <c r="N173" s="78"/>
      <c r="O173" s="78"/>
      <c r="P173" s="78"/>
      <c r="Q173" s="78"/>
      <c r="R173" s="78"/>
      <c r="S173" s="78"/>
      <c r="T173" s="78"/>
      <c r="U173" s="79"/>
      <c r="V173" s="120" t="str">
        <f>IF(SUM(I173:T173)=0,"",SUM(I173:T173))</f>
        <v/>
      </c>
      <c r="W173" s="262" t="e">
        <f>IF($G$159="porcentaje",FIXED(V173/V174*100,2)&amp;"%",IF($G$159="Promedio",V173/V174,IF($G$159="variación porcentual",FIXED(((V173/V174)-1)*100,2)&amp;"%",IF($G$159="OTRAS","CAPTURAR EL RESULTADO DEL INDICADOR"))))</f>
        <v>#VALUE!</v>
      </c>
      <c r="Y173" s="1"/>
      <c r="AC173" s="10"/>
      <c r="AF173" s="10"/>
      <c r="AG173" s="10"/>
    </row>
    <row r="174" spans="1:33" ht="30" customHeight="1">
      <c r="A174" s="286" t="s">
        <v>2</v>
      </c>
      <c r="B174" s="286"/>
      <c r="C174" s="312" t="str">
        <f>IF(C169=0,"",C169)</f>
        <v>Espacios públicos atendidos en 2020</v>
      </c>
      <c r="D174" s="313"/>
      <c r="E174" s="139" t="str">
        <f>IF(E169=0,"",E169)</f>
        <v>Espacios públicos</v>
      </c>
      <c r="F174" s="219" t="s">
        <v>1018</v>
      </c>
      <c r="G174" s="261"/>
      <c r="H174" s="220"/>
      <c r="I174" s="100"/>
      <c r="J174" s="78"/>
      <c r="K174" s="78"/>
      <c r="L174" s="78"/>
      <c r="M174" s="78"/>
      <c r="N174" s="78">
        <v>126</v>
      </c>
      <c r="O174" s="78"/>
      <c r="P174" s="78"/>
      <c r="Q174" s="78"/>
      <c r="R174" s="78"/>
      <c r="S174" s="78"/>
      <c r="T174" s="78">
        <v>126</v>
      </c>
      <c r="U174" s="78">
        <f>SUM(I174:T174)</f>
        <v>252</v>
      </c>
      <c r="V174" s="120">
        <f>IF(SUM(I174:T174)=0,"",SUM(I174:T174))</f>
        <v>252</v>
      </c>
      <c r="W174" s="262"/>
      <c r="Y174" s="1"/>
      <c r="AA174" s="3"/>
      <c r="AC174" s="10"/>
      <c r="AF174" s="10"/>
      <c r="AG174" s="10"/>
    </row>
    <row r="175" spans="1:33" s="73" customFormat="1" ht="5.25" customHeight="1">
      <c r="A175" s="80"/>
      <c r="B175" s="80"/>
      <c r="C175" s="80"/>
      <c r="D175" s="81"/>
      <c r="E175" s="81"/>
      <c r="F175" s="82"/>
      <c r="G175" s="82"/>
      <c r="H175" s="82"/>
      <c r="I175" s="83"/>
      <c r="J175" s="84"/>
      <c r="K175" s="84"/>
      <c r="L175" s="84"/>
      <c r="M175" s="84"/>
      <c r="N175" s="84"/>
      <c r="O175" s="84"/>
      <c r="P175" s="84"/>
      <c r="Q175" s="84"/>
      <c r="R175" s="84"/>
      <c r="S175" s="84"/>
      <c r="T175" s="84"/>
      <c r="U175" s="85"/>
      <c r="V175" s="86"/>
      <c r="W175" s="87"/>
      <c r="X175" s="89"/>
      <c r="Y175" s="9"/>
      <c r="AC175" s="89"/>
      <c r="AD175" s="89"/>
      <c r="AE175" s="89"/>
      <c r="AF175" s="89"/>
      <c r="AG175" s="89"/>
    </row>
    <row r="176" spans="1:33" ht="16.5" customHeight="1">
      <c r="A176" s="301" t="s">
        <v>964</v>
      </c>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121" t="str">
        <f>IF(ISERROR(W173/W168)=TRUE,"",(W173/W168))</f>
        <v/>
      </c>
      <c r="X176" s="10"/>
      <c r="AC176" s="10"/>
      <c r="AD176" s="10"/>
      <c r="AE176" s="10"/>
      <c r="AF176" s="10"/>
      <c r="AG176" s="10"/>
    </row>
    <row r="177" spans="1:33" ht="6.7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88"/>
      <c r="X177" s="10"/>
      <c r="AC177" s="10"/>
      <c r="AD177" s="10"/>
      <c r="AE177" s="10"/>
      <c r="AF177" s="10"/>
      <c r="AG177" s="10"/>
    </row>
    <row r="178" spans="1:33" s="3" customFormat="1" ht="33" customHeight="1">
      <c r="A178" s="302" t="s">
        <v>999</v>
      </c>
      <c r="B178" s="303"/>
      <c r="C178" s="303"/>
      <c r="D178" s="303"/>
      <c r="E178" s="303"/>
      <c r="F178" s="304"/>
      <c r="G178" s="305"/>
      <c r="H178" s="305"/>
      <c r="I178" s="305"/>
      <c r="J178" s="305"/>
      <c r="K178" s="305"/>
      <c r="L178" s="305"/>
      <c r="M178" s="305"/>
      <c r="N178" s="305"/>
      <c r="O178" s="305"/>
      <c r="P178" s="305"/>
      <c r="Q178" s="305"/>
      <c r="R178" s="305"/>
      <c r="S178" s="305"/>
      <c r="T178" s="305"/>
      <c r="U178" s="305"/>
      <c r="V178" s="305"/>
      <c r="W178" s="306"/>
      <c r="X178" s="1"/>
      <c r="Z178" s="1"/>
      <c r="AA178" s="1"/>
      <c r="AB178" s="1"/>
      <c r="AC178" s="1"/>
      <c r="AD178" s="1"/>
      <c r="AE178" s="1"/>
      <c r="AF178" s="1"/>
      <c r="AG178" s="1"/>
    </row>
    <row r="179" spans="1:33" s="3" customFormat="1" ht="7.5" customHeight="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1"/>
      <c r="Z179" s="1"/>
      <c r="AA179" s="1"/>
      <c r="AB179" s="1"/>
      <c r="AC179" s="1"/>
      <c r="AD179" s="1"/>
      <c r="AE179" s="1"/>
      <c r="AF179" s="1"/>
      <c r="AG179" s="1"/>
    </row>
    <row r="180" spans="1:33" s="72" customFormat="1" ht="48" customHeight="1">
      <c r="A180" s="257" t="s">
        <v>1011</v>
      </c>
      <c r="B180" s="257"/>
      <c r="C180" s="315" t="s">
        <v>1077</v>
      </c>
      <c r="D180" s="316"/>
      <c r="E180" s="316"/>
      <c r="F180" s="316"/>
      <c r="G180" s="316"/>
      <c r="H180" s="316"/>
      <c r="I180" s="316"/>
      <c r="J180" s="316"/>
      <c r="K180" s="316"/>
      <c r="L180" s="316"/>
      <c r="M180" s="316"/>
      <c r="N180" s="316"/>
      <c r="O180" s="316"/>
      <c r="P180" s="316"/>
      <c r="Q180" s="316"/>
      <c r="R180" s="316"/>
      <c r="S180" s="316"/>
      <c r="T180" s="316"/>
      <c r="U180" s="316"/>
      <c r="V180" s="316"/>
      <c r="W180" s="317"/>
      <c r="X180" s="71"/>
      <c r="Z180" s="71"/>
      <c r="AA180" s="71"/>
      <c r="AB180" s="71"/>
      <c r="AC180" s="71"/>
      <c r="AD180" s="71"/>
      <c r="AE180" s="71"/>
      <c r="AF180" s="71"/>
      <c r="AG180" s="71"/>
    </row>
    <row r="181" spans="1:33" s="3" customFormat="1" ht="6"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1"/>
      <c r="Z181" s="1"/>
      <c r="AA181" s="1"/>
      <c r="AB181" s="1"/>
      <c r="AC181" s="1"/>
      <c r="AD181" s="1"/>
      <c r="AE181" s="1"/>
      <c r="AF181" s="1"/>
      <c r="AG181" s="1"/>
    </row>
    <row r="182" spans="1:33" s="9" customFormat="1" ht="13.5" customHeight="1">
      <c r="A182" s="267" t="s">
        <v>1007</v>
      </c>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9"/>
      <c r="X182" s="73"/>
      <c r="Z182" s="73"/>
      <c r="AA182" s="73"/>
      <c r="AB182" s="73"/>
      <c r="AC182" s="73"/>
      <c r="AD182" s="73"/>
      <c r="AE182" s="73"/>
      <c r="AF182" s="73"/>
      <c r="AG182" s="73"/>
    </row>
    <row r="183" spans="1:33" s="9" customFormat="1" ht="4.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96"/>
      <c r="X183" s="73"/>
      <c r="Z183" s="73"/>
      <c r="AA183" s="73"/>
      <c r="AB183" s="73"/>
      <c r="AC183" s="73"/>
      <c r="AD183" s="73"/>
      <c r="AE183" s="73"/>
      <c r="AF183" s="73"/>
      <c r="AG183" s="73"/>
    </row>
    <row r="184" spans="1:33" s="3" customFormat="1" ht="30" customHeight="1">
      <c r="A184" s="257" t="s">
        <v>22</v>
      </c>
      <c r="B184" s="257"/>
      <c r="C184" s="314" t="s">
        <v>1078</v>
      </c>
      <c r="D184" s="314"/>
      <c r="E184" s="314"/>
      <c r="F184" s="314"/>
      <c r="G184" s="314"/>
      <c r="H184" s="314"/>
      <c r="I184" s="314"/>
      <c r="J184" s="314"/>
      <c r="K184" s="314"/>
      <c r="L184" s="314"/>
      <c r="M184" s="314"/>
      <c r="N184" s="314"/>
      <c r="O184" s="314"/>
      <c r="P184" s="314"/>
      <c r="Q184" s="314"/>
      <c r="R184" s="314"/>
      <c r="S184" s="314"/>
      <c r="T184" s="314"/>
      <c r="U184" s="314"/>
      <c r="V184" s="314"/>
      <c r="W184" s="314"/>
      <c r="X184" s="1"/>
      <c r="Z184" s="1"/>
      <c r="AA184" s="1"/>
      <c r="AB184" s="1"/>
      <c r="AC184" s="1"/>
      <c r="AD184" s="1"/>
      <c r="AE184" s="1"/>
      <c r="AF184" s="1"/>
      <c r="AG184" s="1"/>
    </row>
    <row r="185" spans="1:33" s="3" customFormat="1" ht="3.75" customHeight="1">
      <c r="A185" s="70"/>
      <c r="B185" s="55"/>
      <c r="C185" s="55"/>
      <c r="D185" s="55"/>
      <c r="E185" s="55"/>
      <c r="F185" s="55"/>
      <c r="I185" s="55"/>
      <c r="J185" s="55"/>
      <c r="K185" s="55"/>
      <c r="L185" s="55"/>
      <c r="M185" s="55"/>
      <c r="N185" s="55"/>
      <c r="O185" s="55"/>
      <c r="P185" s="55"/>
      <c r="Q185" s="55"/>
      <c r="R185" s="55"/>
      <c r="S185" s="55"/>
      <c r="T185" s="55"/>
      <c r="U185" s="55"/>
      <c r="V185" s="55"/>
      <c r="W185" s="96"/>
      <c r="X185" s="1"/>
      <c r="Z185" s="1"/>
      <c r="AA185" s="1"/>
      <c r="AB185" s="1"/>
      <c r="AC185" s="1"/>
      <c r="AD185" s="1"/>
      <c r="AE185" s="1"/>
      <c r="AF185" s="1"/>
      <c r="AG185" s="1"/>
    </row>
    <row r="186" spans="1:33" s="3" customFormat="1" ht="27" customHeight="1">
      <c r="A186" s="258" t="s">
        <v>339</v>
      </c>
      <c r="B186" s="260"/>
      <c r="C186" s="109" t="s">
        <v>1060</v>
      </c>
      <c r="D186" s="55"/>
      <c r="E186" s="257" t="s">
        <v>4</v>
      </c>
      <c r="F186" s="257"/>
      <c r="G186" s="314" t="s">
        <v>1068</v>
      </c>
      <c r="H186" s="314"/>
      <c r="I186" s="314"/>
      <c r="J186" s="314"/>
      <c r="K186" s="55"/>
      <c r="L186" s="55"/>
      <c r="M186" s="257" t="s">
        <v>1006</v>
      </c>
      <c r="N186" s="257"/>
      <c r="O186" s="257"/>
      <c r="P186" s="257"/>
      <c r="Q186" s="314" t="s">
        <v>1079</v>
      </c>
      <c r="R186" s="314"/>
      <c r="S186" s="314"/>
      <c r="T186" s="314"/>
      <c r="U186" s="314"/>
      <c r="V186" s="314"/>
      <c r="W186" s="314"/>
      <c r="X186" s="1"/>
      <c r="Z186" s="1"/>
      <c r="AA186" s="1"/>
      <c r="AB186" s="1"/>
      <c r="AC186" s="1"/>
      <c r="AD186" s="1"/>
      <c r="AE186" s="1"/>
      <c r="AF186" s="1"/>
      <c r="AG186" s="1"/>
    </row>
    <row r="187" spans="1:33" s="3" customFormat="1" ht="5.25" customHeight="1">
      <c r="A187" s="70"/>
      <c r="B187" s="55"/>
      <c r="C187" s="55"/>
      <c r="D187" s="55"/>
      <c r="E187" s="55"/>
      <c r="F187" s="55"/>
      <c r="I187" s="55"/>
      <c r="J187" s="55"/>
      <c r="K187" s="55"/>
      <c r="L187" s="55"/>
      <c r="M187" s="55"/>
      <c r="N187" s="55"/>
      <c r="O187" s="55"/>
      <c r="P187" s="55"/>
      <c r="Q187" s="55"/>
      <c r="R187" s="55"/>
      <c r="S187" s="55"/>
      <c r="T187" s="55"/>
      <c r="U187" s="55"/>
      <c r="V187" s="55"/>
      <c r="W187" s="96"/>
      <c r="X187" s="1"/>
      <c r="Z187" s="1"/>
      <c r="AA187" s="1"/>
      <c r="AB187" s="1"/>
      <c r="AC187" s="1"/>
      <c r="AD187" s="1"/>
      <c r="AE187" s="1"/>
      <c r="AF187" s="1"/>
      <c r="AG187" s="1"/>
    </row>
    <row r="188" spans="1:33" s="3" customFormat="1" ht="27" customHeight="1">
      <c r="A188" s="258" t="s">
        <v>1015</v>
      </c>
      <c r="B188" s="260"/>
      <c r="C188" s="116" t="s">
        <v>1061</v>
      </c>
      <c r="D188" s="55"/>
      <c r="E188" s="258" t="s">
        <v>24</v>
      </c>
      <c r="F188" s="260"/>
      <c r="G188" s="314" t="s">
        <v>1080</v>
      </c>
      <c r="H188" s="314"/>
      <c r="I188" s="314"/>
      <c r="J188" s="314"/>
      <c r="K188" s="55"/>
      <c r="L188" s="55"/>
      <c r="M188" s="257" t="s">
        <v>1016</v>
      </c>
      <c r="N188" s="257"/>
      <c r="O188" s="257"/>
      <c r="P188" s="257"/>
      <c r="Q188" s="314" t="s">
        <v>1058</v>
      </c>
      <c r="R188" s="314"/>
      <c r="S188" s="314"/>
      <c r="T188" s="314"/>
      <c r="U188" s="314"/>
      <c r="V188" s="314"/>
      <c r="W188" s="314"/>
      <c r="X188" s="1"/>
      <c r="Z188" s="1"/>
      <c r="AA188" s="1"/>
      <c r="AB188" s="1"/>
      <c r="AC188" s="1"/>
      <c r="AD188" s="1"/>
      <c r="AE188" s="1"/>
      <c r="AF188" s="1"/>
      <c r="AG188" s="1"/>
    </row>
    <row r="189" spans="1:33" s="9" customFormat="1" ht="5.25" customHeight="1">
      <c r="A189" s="55"/>
      <c r="B189" s="55"/>
      <c r="C189" s="55"/>
      <c r="D189" s="55"/>
      <c r="E189" s="55"/>
      <c r="F189" s="55"/>
      <c r="G189" s="55"/>
      <c r="H189" s="55"/>
      <c r="I189" s="55"/>
      <c r="J189" s="55"/>
      <c r="K189" s="55"/>
      <c r="L189" s="55"/>
      <c r="M189" s="103"/>
      <c r="N189" s="103"/>
      <c r="O189" s="103"/>
      <c r="P189" s="103"/>
      <c r="Q189" s="103"/>
      <c r="R189" s="103"/>
      <c r="S189" s="103"/>
      <c r="T189" s="103"/>
      <c r="U189" s="103"/>
      <c r="V189" s="103"/>
      <c r="W189" s="104"/>
      <c r="X189" s="73"/>
      <c r="Z189" s="73"/>
      <c r="AA189" s="73"/>
      <c r="AB189" s="73"/>
      <c r="AC189" s="73"/>
      <c r="AD189" s="73"/>
      <c r="AE189" s="73"/>
      <c r="AF189" s="73"/>
      <c r="AG189" s="73"/>
    </row>
    <row r="190" spans="1:33" s="9" customFormat="1" ht="15.75" customHeight="1">
      <c r="C190" s="257" t="s">
        <v>1001</v>
      </c>
      <c r="D190" s="257"/>
      <c r="E190" s="257"/>
      <c r="F190" s="257"/>
      <c r="H190" s="55"/>
      <c r="I190" s="55"/>
      <c r="J190" s="55"/>
      <c r="O190" s="257" t="s">
        <v>1004</v>
      </c>
      <c r="P190" s="257"/>
      <c r="Q190" s="257"/>
      <c r="R190" s="257"/>
      <c r="S190" s="257"/>
      <c r="T190" s="257"/>
      <c r="U190" s="257"/>
      <c r="V190" s="257"/>
      <c r="W190" s="96"/>
      <c r="X190" s="73"/>
      <c r="Z190" s="73"/>
      <c r="AA190" s="73"/>
      <c r="AB190" s="73"/>
      <c r="AC190" s="73"/>
      <c r="AD190" s="73"/>
      <c r="AE190" s="73"/>
      <c r="AF190" s="73"/>
      <c r="AG190" s="73"/>
    </row>
    <row r="191" spans="1:33" s="9" customFormat="1" ht="24.75" customHeight="1">
      <c r="A191" s="55"/>
      <c r="B191" s="55"/>
      <c r="C191" s="55">
        <v>3</v>
      </c>
      <c r="D191" s="55"/>
      <c r="E191" s="265">
        <v>2021</v>
      </c>
      <c r="F191" s="265"/>
      <c r="H191" s="55"/>
      <c r="I191" s="55"/>
      <c r="J191" s="55"/>
      <c r="O191" s="224">
        <v>3</v>
      </c>
      <c r="P191" s="224"/>
      <c r="Q191" s="224"/>
      <c r="R191" s="224"/>
      <c r="S191" s="224"/>
      <c r="T191" s="224"/>
      <c r="U191" s="224"/>
      <c r="V191" s="224"/>
      <c r="X191" s="73"/>
      <c r="Z191" s="73"/>
      <c r="AA191" s="73"/>
      <c r="AB191" s="73"/>
      <c r="AC191" s="73"/>
      <c r="AD191" s="73"/>
      <c r="AE191" s="73"/>
      <c r="AF191" s="73"/>
      <c r="AG191" s="73"/>
    </row>
    <row r="192" spans="1:33" s="105" customFormat="1" ht="12" customHeight="1">
      <c r="C192" s="115" t="s">
        <v>1002</v>
      </c>
      <c r="D192" s="106"/>
      <c r="E192" s="298" t="s">
        <v>1003</v>
      </c>
      <c r="F192" s="298"/>
      <c r="G192" s="106"/>
      <c r="I192" s="106"/>
      <c r="J192" s="106"/>
      <c r="K192" s="106"/>
      <c r="L192" s="106"/>
      <c r="M192" s="106"/>
      <c r="N192" s="106"/>
      <c r="O192" s="115"/>
      <c r="P192" s="115"/>
      <c r="Q192" s="115"/>
      <c r="R192" s="115"/>
      <c r="S192" s="115"/>
      <c r="T192" s="115"/>
      <c r="U192" s="115"/>
      <c r="V192" s="115"/>
      <c r="W192" s="107"/>
      <c r="X192" s="108"/>
      <c r="Z192" s="108"/>
      <c r="AA192" s="108"/>
      <c r="AB192" s="108"/>
      <c r="AC192" s="108"/>
      <c r="AD192" s="108"/>
      <c r="AE192" s="108"/>
      <c r="AF192" s="108"/>
      <c r="AG192" s="108"/>
    </row>
    <row r="193" spans="1:33" s="9" customFormat="1" ht="3"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96"/>
      <c r="X193" s="73"/>
      <c r="Z193" s="73"/>
      <c r="AA193" s="73"/>
      <c r="AB193" s="73"/>
      <c r="AC193" s="73"/>
      <c r="AD193" s="73"/>
      <c r="AE193" s="73"/>
      <c r="AF193" s="73"/>
      <c r="AG193" s="73"/>
    </row>
    <row r="194" spans="1:33" s="3" customFormat="1" ht="20.25" customHeight="1">
      <c r="A194" s="263" t="s">
        <v>963</v>
      </c>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1"/>
      <c r="Z194" s="1"/>
      <c r="AA194" s="1"/>
      <c r="AB194" s="1"/>
      <c r="AC194" s="1"/>
      <c r="AD194" s="1"/>
      <c r="AE194" s="1"/>
      <c r="AF194" s="1"/>
      <c r="AG194" s="1"/>
    </row>
    <row r="195" spans="1:33" s="3" customFormat="1" ht="15.75" customHeight="1">
      <c r="A195" s="289" t="s">
        <v>25</v>
      </c>
      <c r="B195" s="290"/>
      <c r="C195" s="257" t="s">
        <v>22</v>
      </c>
      <c r="D195" s="257"/>
      <c r="E195" s="307" t="s">
        <v>3</v>
      </c>
      <c r="F195" s="258" t="s">
        <v>329</v>
      </c>
      <c r="G195" s="259"/>
      <c r="H195" s="259"/>
      <c r="I195" s="259"/>
      <c r="J195" s="259"/>
      <c r="K195" s="259"/>
      <c r="L195" s="259"/>
      <c r="M195" s="259"/>
      <c r="N195" s="259"/>
      <c r="O195" s="259"/>
      <c r="P195" s="259"/>
      <c r="Q195" s="259"/>
      <c r="R195" s="259"/>
      <c r="S195" s="259"/>
      <c r="T195" s="260"/>
      <c r="U195" s="110"/>
      <c r="V195" s="215" t="s">
        <v>27</v>
      </c>
      <c r="W195" s="257" t="s">
        <v>1019</v>
      </c>
      <c r="X195" s="1"/>
      <c r="Z195" s="1"/>
      <c r="AA195" s="1"/>
      <c r="AB195" s="1"/>
      <c r="AC195" s="1"/>
      <c r="AD195" s="1"/>
      <c r="AE195" s="1"/>
      <c r="AF195" s="1"/>
      <c r="AG195" s="1"/>
    </row>
    <row r="196" spans="1:33" ht="18.75" customHeight="1">
      <c r="A196" s="291"/>
      <c r="B196" s="292"/>
      <c r="C196" s="257"/>
      <c r="D196" s="257"/>
      <c r="E196" s="308"/>
      <c r="F196" s="283" t="s">
        <v>300</v>
      </c>
      <c r="G196" s="284"/>
      <c r="H196" s="285"/>
      <c r="I196" s="77" t="s">
        <v>28</v>
      </c>
      <c r="J196" s="77" t="s">
        <v>7</v>
      </c>
      <c r="K196" s="77" t="s">
        <v>8</v>
      </c>
      <c r="L196" s="77" t="s">
        <v>9</v>
      </c>
      <c r="M196" s="77" t="s">
        <v>10</v>
      </c>
      <c r="N196" s="77" t="s">
        <v>11</v>
      </c>
      <c r="O196" s="77" t="s">
        <v>12</v>
      </c>
      <c r="P196" s="77" t="s">
        <v>13</v>
      </c>
      <c r="Q196" s="77" t="s">
        <v>14</v>
      </c>
      <c r="R196" s="77" t="s">
        <v>15</v>
      </c>
      <c r="S196" s="77" t="s">
        <v>16</v>
      </c>
      <c r="T196" s="77" t="s">
        <v>17</v>
      </c>
      <c r="U196" s="14"/>
      <c r="V196" s="216"/>
      <c r="W196" s="257"/>
    </row>
    <row r="197" spans="1:33" ht="29.25" customHeight="1">
      <c r="A197" s="286" t="s">
        <v>1</v>
      </c>
      <c r="B197" s="286"/>
      <c r="C197" s="311" t="s">
        <v>1159</v>
      </c>
      <c r="D197" s="311"/>
      <c r="E197" s="117" t="s">
        <v>1151</v>
      </c>
      <c r="F197" s="219" t="s">
        <v>997</v>
      </c>
      <c r="G197" s="261"/>
      <c r="H197" s="220"/>
      <c r="I197" s="100"/>
      <c r="J197" s="78"/>
      <c r="K197" s="78"/>
      <c r="L197" s="78"/>
      <c r="M197" s="78"/>
      <c r="N197" s="78">
        <v>2</v>
      </c>
      <c r="O197" s="78"/>
      <c r="P197" s="78"/>
      <c r="Q197" s="78"/>
      <c r="R197" s="78"/>
      <c r="S197" s="78"/>
      <c r="T197" s="78">
        <v>1</v>
      </c>
      <c r="U197" s="79"/>
      <c r="V197" s="120">
        <f>IF(SUM(I197:T197)=0,"",SUM(I197:T197))</f>
        <v>3</v>
      </c>
      <c r="W197" s="262" t="str">
        <f>IF($G$188="porcentaje",FIXED(V197/V198*100,2)&amp;"%",IF($G$188="Promedio",V197/V198,IF($G$188="variación porcentual",FIXED(((V197/V198)-1)*100,2)&amp;"%",IF($G$188="OTRAS","CAPTURAR EL RESULTADO DEL INDICADOR"))))</f>
        <v>100.00%</v>
      </c>
      <c r="Y197" s="1"/>
      <c r="AC197" s="10"/>
      <c r="AF197" s="10"/>
      <c r="AG197" s="10"/>
    </row>
    <row r="198" spans="1:33" ht="30" customHeight="1">
      <c r="A198" s="286" t="s">
        <v>2</v>
      </c>
      <c r="B198" s="286"/>
      <c r="C198" s="311" t="s">
        <v>1160</v>
      </c>
      <c r="D198" s="311"/>
      <c r="E198" s="117" t="s">
        <v>1151</v>
      </c>
      <c r="F198" s="219" t="s">
        <v>998</v>
      </c>
      <c r="G198" s="261"/>
      <c r="H198" s="220"/>
      <c r="I198" s="100"/>
      <c r="J198" s="78"/>
      <c r="K198" s="78"/>
      <c r="L198" s="78"/>
      <c r="M198" s="78"/>
      <c r="N198" s="78">
        <v>2</v>
      </c>
      <c r="O198" s="78"/>
      <c r="P198" s="78"/>
      <c r="Q198" s="78"/>
      <c r="R198" s="78"/>
      <c r="S198" s="78"/>
      <c r="T198" s="78">
        <v>1</v>
      </c>
      <c r="U198" s="78">
        <f>SUM(I198:T198)</f>
        <v>3</v>
      </c>
      <c r="V198" s="120">
        <f>IF(SUM(I198:T198)=0,"",SUM(I198:T198))</f>
        <v>3</v>
      </c>
      <c r="W198" s="262"/>
      <c r="Y198" s="1"/>
      <c r="AA198" s="3"/>
      <c r="AC198" s="10"/>
      <c r="AF198" s="10"/>
      <c r="AG198" s="10"/>
    </row>
    <row r="199" spans="1:33" ht="17.25" customHeight="1">
      <c r="A199" s="288" t="s">
        <v>298</v>
      </c>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row>
    <row r="200" spans="1:33" s="3" customFormat="1" ht="15.75" customHeight="1">
      <c r="A200" s="289" t="s">
        <v>25</v>
      </c>
      <c r="B200" s="290"/>
      <c r="C200" s="257" t="s">
        <v>22</v>
      </c>
      <c r="D200" s="257"/>
      <c r="E200" s="307" t="s">
        <v>3</v>
      </c>
      <c r="F200" s="258" t="s">
        <v>329</v>
      </c>
      <c r="G200" s="259"/>
      <c r="H200" s="259"/>
      <c r="I200" s="259"/>
      <c r="J200" s="259"/>
      <c r="K200" s="259"/>
      <c r="L200" s="259"/>
      <c r="M200" s="259"/>
      <c r="N200" s="259"/>
      <c r="O200" s="259"/>
      <c r="P200" s="259"/>
      <c r="Q200" s="259"/>
      <c r="R200" s="259"/>
      <c r="S200" s="259"/>
      <c r="T200" s="260"/>
      <c r="U200" s="110"/>
      <c r="V200" s="215" t="s">
        <v>27</v>
      </c>
      <c r="W200" s="257" t="s">
        <v>332</v>
      </c>
      <c r="X200" s="1"/>
      <c r="Z200" s="1"/>
      <c r="AA200" s="1"/>
      <c r="AB200" s="1"/>
      <c r="AC200" s="1"/>
      <c r="AD200" s="1"/>
      <c r="AE200" s="1"/>
      <c r="AF200" s="1"/>
      <c r="AG200" s="1"/>
    </row>
    <row r="201" spans="1:33" ht="18.75" customHeight="1">
      <c r="A201" s="291"/>
      <c r="B201" s="292"/>
      <c r="C201" s="257"/>
      <c r="D201" s="257"/>
      <c r="E201" s="308"/>
      <c r="F201" s="283" t="s">
        <v>298</v>
      </c>
      <c r="G201" s="284"/>
      <c r="H201" s="285"/>
      <c r="I201" s="77" t="s">
        <v>28</v>
      </c>
      <c r="J201" s="77" t="s">
        <v>7</v>
      </c>
      <c r="K201" s="77" t="s">
        <v>8</v>
      </c>
      <c r="L201" s="77" t="s">
        <v>9</v>
      </c>
      <c r="M201" s="77" t="s">
        <v>10</v>
      </c>
      <c r="N201" s="77" t="s">
        <v>11</v>
      </c>
      <c r="O201" s="77" t="s">
        <v>12</v>
      </c>
      <c r="P201" s="77" t="s">
        <v>13</v>
      </c>
      <c r="Q201" s="77" t="s">
        <v>14</v>
      </c>
      <c r="R201" s="77" t="s">
        <v>15</v>
      </c>
      <c r="S201" s="77" t="s">
        <v>16</v>
      </c>
      <c r="T201" s="77" t="s">
        <v>17</v>
      </c>
      <c r="U201" s="14"/>
      <c r="V201" s="216"/>
      <c r="W201" s="257"/>
    </row>
    <row r="202" spans="1:33" ht="29.25" customHeight="1">
      <c r="A202" s="286" t="s">
        <v>1</v>
      </c>
      <c r="B202" s="286"/>
      <c r="C202" s="312" t="str">
        <f>IF(C197=0,"",C197)</f>
        <v>Publicaciones realizadas</v>
      </c>
      <c r="D202" s="313"/>
      <c r="E202" s="139" t="str">
        <f>IF(E197=0,"",E197)</f>
        <v>Publicaciones</v>
      </c>
      <c r="F202" s="219" t="s">
        <v>1017</v>
      </c>
      <c r="G202" s="261"/>
      <c r="H202" s="220"/>
      <c r="I202" s="100"/>
      <c r="J202" s="78"/>
      <c r="K202" s="78"/>
      <c r="L202" s="78"/>
      <c r="M202" s="78"/>
      <c r="N202" s="78"/>
      <c r="O202" s="78"/>
      <c r="P202" s="78"/>
      <c r="Q202" s="78"/>
      <c r="R202" s="78"/>
      <c r="S202" s="78"/>
      <c r="T202" s="78"/>
      <c r="U202" s="79"/>
      <c r="V202" s="120" t="str">
        <f>IF(SUM(I202:T202)=0,"",SUM(I202:T202))</f>
        <v/>
      </c>
      <c r="W202" s="262" t="e">
        <f>IF($G$188="porcentaje",FIXED(V202/V203*100,2)&amp;"%",IF($G$188="Promedio",V202/V203,IF($G$188="variación porcentual",FIXED(((V202/V203)-1)*100,2)&amp;"%",IF($G$188="OTRAS","CAPTURAR EL RESULTADO DEL INDICADOR"))))</f>
        <v>#VALUE!</v>
      </c>
      <c r="Y202" s="1"/>
      <c r="AC202" s="10"/>
      <c r="AF202" s="10"/>
      <c r="AG202" s="10"/>
    </row>
    <row r="203" spans="1:33" ht="30" customHeight="1">
      <c r="A203" s="286" t="s">
        <v>2</v>
      </c>
      <c r="B203" s="286"/>
      <c r="C203" s="312" t="str">
        <f>IF(C198=0,"",C198)</f>
        <v>Publicaciones programadas</v>
      </c>
      <c r="D203" s="313"/>
      <c r="E203" s="139" t="str">
        <f>IF(E198=0,"",E198)</f>
        <v>Publicaciones</v>
      </c>
      <c r="F203" s="219" t="s">
        <v>1018</v>
      </c>
      <c r="G203" s="261"/>
      <c r="H203" s="220"/>
      <c r="I203" s="100"/>
      <c r="J203" s="78"/>
      <c r="K203" s="78"/>
      <c r="L203" s="78"/>
      <c r="M203" s="78"/>
      <c r="N203" s="78">
        <v>2</v>
      </c>
      <c r="O203" s="78"/>
      <c r="P203" s="78"/>
      <c r="Q203" s="78"/>
      <c r="R203" s="78"/>
      <c r="S203" s="78"/>
      <c r="T203" s="78">
        <v>1</v>
      </c>
      <c r="U203" s="78">
        <f>SUM(I203:T203)</f>
        <v>3</v>
      </c>
      <c r="V203" s="120">
        <f>IF(SUM(I203:T203)=0,"",SUM(I203:T203))</f>
        <v>3</v>
      </c>
      <c r="W203" s="262"/>
      <c r="Y203" s="1"/>
      <c r="AA203" s="3"/>
      <c r="AC203" s="10"/>
      <c r="AF203" s="10"/>
      <c r="AG203" s="10"/>
    </row>
    <row r="204" spans="1:33" s="73" customFormat="1" ht="5.25" customHeight="1">
      <c r="A204" s="80"/>
      <c r="B204" s="80"/>
      <c r="C204" s="80"/>
      <c r="D204" s="81"/>
      <c r="E204" s="81"/>
      <c r="F204" s="82"/>
      <c r="G204" s="82"/>
      <c r="H204" s="82"/>
      <c r="I204" s="83"/>
      <c r="J204" s="84"/>
      <c r="K204" s="84"/>
      <c r="L204" s="84"/>
      <c r="M204" s="84"/>
      <c r="N204" s="84"/>
      <c r="O204" s="84"/>
      <c r="P204" s="84"/>
      <c r="Q204" s="84"/>
      <c r="R204" s="84"/>
      <c r="S204" s="84"/>
      <c r="T204" s="84"/>
      <c r="U204" s="85"/>
      <c r="V204" s="86"/>
      <c r="W204" s="87"/>
      <c r="X204" s="89"/>
      <c r="Y204" s="9"/>
      <c r="AC204" s="89"/>
      <c r="AD204" s="89"/>
      <c r="AE204" s="89"/>
      <c r="AF204" s="89"/>
      <c r="AG204" s="89"/>
    </row>
    <row r="205" spans="1:33" ht="16.5" customHeight="1">
      <c r="A205" s="301" t="s">
        <v>964</v>
      </c>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121" t="str">
        <f>IF(ISERROR(W202/W197)=TRUE,"",(W202/W197))</f>
        <v/>
      </c>
      <c r="X205" s="10"/>
      <c r="AC205" s="10"/>
      <c r="AD205" s="10"/>
      <c r="AE205" s="10"/>
      <c r="AF205" s="10"/>
      <c r="AG205" s="10"/>
    </row>
    <row r="206" spans="1:33" ht="6.7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88"/>
      <c r="X206" s="10"/>
      <c r="AC206" s="10"/>
      <c r="AD206" s="10"/>
      <c r="AE206" s="10"/>
      <c r="AF206" s="10"/>
      <c r="AG206" s="10"/>
    </row>
    <row r="207" spans="1:33" s="3" customFormat="1" ht="33" customHeight="1">
      <c r="A207" s="302" t="s">
        <v>999</v>
      </c>
      <c r="B207" s="303"/>
      <c r="C207" s="303"/>
      <c r="D207" s="303"/>
      <c r="E207" s="303"/>
      <c r="F207" s="304"/>
      <c r="G207" s="305"/>
      <c r="H207" s="305"/>
      <c r="I207" s="305"/>
      <c r="J207" s="305"/>
      <c r="K207" s="305"/>
      <c r="L207" s="305"/>
      <c r="M207" s="305"/>
      <c r="N207" s="305"/>
      <c r="O207" s="305"/>
      <c r="P207" s="305"/>
      <c r="Q207" s="305"/>
      <c r="R207" s="305"/>
      <c r="S207" s="305"/>
      <c r="T207" s="305"/>
      <c r="U207" s="305"/>
      <c r="V207" s="305"/>
      <c r="W207" s="306"/>
      <c r="X207" s="1"/>
      <c r="Z207" s="1"/>
      <c r="AA207" s="1"/>
      <c r="AB207" s="1"/>
      <c r="AC207" s="1"/>
      <c r="AD207" s="1"/>
      <c r="AE207" s="1"/>
      <c r="AF207" s="1"/>
      <c r="AG207" s="1"/>
    </row>
    <row r="208" spans="1:33" s="3" customFormat="1" ht="5.25" customHeight="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1"/>
      <c r="Z208" s="1"/>
      <c r="AA208" s="1"/>
      <c r="AB208" s="1"/>
      <c r="AC208" s="1"/>
      <c r="AD208" s="1"/>
      <c r="AE208" s="1"/>
      <c r="AF208" s="1"/>
      <c r="AG208" s="1"/>
    </row>
    <row r="209" spans="1:33" s="72" customFormat="1" ht="48" customHeight="1">
      <c r="A209" s="257" t="s">
        <v>1012</v>
      </c>
      <c r="B209" s="257"/>
      <c r="C209" s="315" t="s">
        <v>1091</v>
      </c>
      <c r="D209" s="316"/>
      <c r="E209" s="316"/>
      <c r="F209" s="316"/>
      <c r="G209" s="316"/>
      <c r="H209" s="316"/>
      <c r="I209" s="316"/>
      <c r="J209" s="316"/>
      <c r="K209" s="316"/>
      <c r="L209" s="316"/>
      <c r="M209" s="316"/>
      <c r="N209" s="316"/>
      <c r="O209" s="316"/>
      <c r="P209" s="316"/>
      <c r="Q209" s="316"/>
      <c r="R209" s="316"/>
      <c r="S209" s="316"/>
      <c r="T209" s="316"/>
      <c r="U209" s="316"/>
      <c r="V209" s="316"/>
      <c r="W209" s="317"/>
      <c r="X209" s="71"/>
      <c r="Z209" s="71"/>
      <c r="AA209" s="71"/>
      <c r="AB209" s="71"/>
      <c r="AC209" s="71"/>
      <c r="AD209" s="71"/>
      <c r="AE209" s="71"/>
      <c r="AF209" s="71"/>
      <c r="AG209" s="71"/>
    </row>
    <row r="210" spans="1:33" s="3" customFormat="1" ht="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1"/>
      <c r="Z210" s="1"/>
      <c r="AA210" s="1"/>
      <c r="AB210" s="1"/>
      <c r="AC210" s="1"/>
      <c r="AD210" s="1"/>
      <c r="AE210" s="1"/>
      <c r="AF210" s="1"/>
      <c r="AG210" s="1"/>
    </row>
    <row r="211" spans="1:33" s="9" customFormat="1" ht="13.5" customHeight="1">
      <c r="A211" s="267" t="s">
        <v>1007</v>
      </c>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9"/>
      <c r="X211" s="73"/>
      <c r="Z211" s="73"/>
      <c r="AA211" s="73"/>
      <c r="AB211" s="73"/>
      <c r="AC211" s="73"/>
      <c r="AD211" s="73"/>
      <c r="AE211" s="73"/>
      <c r="AF211" s="73"/>
      <c r="AG211" s="73"/>
    </row>
    <row r="212" spans="1:33" s="9" customFormat="1" ht="4.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96"/>
      <c r="X212" s="73"/>
      <c r="Z212" s="73"/>
      <c r="AA212" s="73"/>
      <c r="AB212" s="73"/>
      <c r="AC212" s="73"/>
      <c r="AD212" s="73"/>
      <c r="AE212" s="73"/>
      <c r="AF212" s="73"/>
      <c r="AG212" s="73"/>
    </row>
    <row r="213" spans="1:33" s="3" customFormat="1" ht="30" customHeight="1">
      <c r="A213" s="257" t="s">
        <v>22</v>
      </c>
      <c r="B213" s="257"/>
      <c r="C213" s="314" t="s">
        <v>1092</v>
      </c>
      <c r="D213" s="314"/>
      <c r="E213" s="314"/>
      <c r="F213" s="314"/>
      <c r="G213" s="314"/>
      <c r="H213" s="314"/>
      <c r="I213" s="314"/>
      <c r="J213" s="314"/>
      <c r="K213" s="314"/>
      <c r="L213" s="314"/>
      <c r="M213" s="314"/>
      <c r="N213" s="314"/>
      <c r="O213" s="314"/>
      <c r="P213" s="314"/>
      <c r="Q213" s="314"/>
      <c r="R213" s="314"/>
      <c r="S213" s="314"/>
      <c r="T213" s="314"/>
      <c r="U213" s="314"/>
      <c r="V213" s="314"/>
      <c r="W213" s="314"/>
      <c r="X213" s="1"/>
      <c r="Z213" s="1"/>
      <c r="AA213" s="1"/>
      <c r="AB213" s="1"/>
      <c r="AC213" s="1"/>
      <c r="AD213" s="1"/>
      <c r="AE213" s="1"/>
      <c r="AF213" s="1"/>
      <c r="AG213" s="1"/>
    </row>
    <row r="214" spans="1:33" s="3" customFormat="1" ht="3.75" customHeight="1">
      <c r="A214" s="70"/>
      <c r="B214" s="55"/>
      <c r="C214" s="55"/>
      <c r="D214" s="55"/>
      <c r="E214" s="55"/>
      <c r="F214" s="55"/>
      <c r="I214" s="55"/>
      <c r="J214" s="55"/>
      <c r="K214" s="55"/>
      <c r="L214" s="55"/>
      <c r="M214" s="55"/>
      <c r="N214" s="55"/>
      <c r="O214" s="55"/>
      <c r="P214" s="55"/>
      <c r="Q214" s="55"/>
      <c r="R214" s="55"/>
      <c r="S214" s="55"/>
      <c r="T214" s="55"/>
      <c r="U214" s="55"/>
      <c r="V214" s="55"/>
      <c r="W214" s="96"/>
      <c r="X214" s="1"/>
      <c r="Z214" s="1"/>
      <c r="AA214" s="1"/>
      <c r="AB214" s="1"/>
      <c r="AC214" s="1"/>
      <c r="AD214" s="1"/>
      <c r="AE214" s="1"/>
      <c r="AF214" s="1"/>
      <c r="AG214" s="1"/>
    </row>
    <row r="215" spans="1:33" s="3" customFormat="1" ht="27" customHeight="1">
      <c r="A215" s="258" t="s">
        <v>339</v>
      </c>
      <c r="B215" s="260"/>
      <c r="C215" s="109" t="s">
        <v>1060</v>
      </c>
      <c r="D215" s="55"/>
      <c r="E215" s="257" t="s">
        <v>4</v>
      </c>
      <c r="F215" s="257"/>
      <c r="G215" s="314" t="s">
        <v>1068</v>
      </c>
      <c r="H215" s="314"/>
      <c r="I215" s="314"/>
      <c r="J215" s="314"/>
      <c r="K215" s="55"/>
      <c r="L215" s="55"/>
      <c r="M215" s="257" t="s">
        <v>1006</v>
      </c>
      <c r="N215" s="257"/>
      <c r="O215" s="257"/>
      <c r="P215" s="257"/>
      <c r="Q215" s="314" t="s">
        <v>1163</v>
      </c>
      <c r="R215" s="314"/>
      <c r="S215" s="314"/>
      <c r="T215" s="314"/>
      <c r="U215" s="314"/>
      <c r="V215" s="314"/>
      <c r="W215" s="314"/>
      <c r="X215" s="1"/>
      <c r="Z215" s="1"/>
      <c r="AA215" s="1"/>
      <c r="AB215" s="1"/>
      <c r="AC215" s="1"/>
      <c r="AD215" s="1"/>
      <c r="AE215" s="1"/>
      <c r="AF215" s="1"/>
      <c r="AG215" s="1"/>
    </row>
    <row r="216" spans="1:33" s="3" customFormat="1" ht="5.25" customHeight="1">
      <c r="A216" s="70"/>
      <c r="B216" s="55"/>
      <c r="C216" s="55"/>
      <c r="D216" s="55"/>
      <c r="E216" s="55"/>
      <c r="F216" s="55"/>
      <c r="I216" s="55"/>
      <c r="J216" s="55"/>
      <c r="K216" s="55"/>
      <c r="L216" s="55"/>
      <c r="M216" s="55"/>
      <c r="N216" s="55"/>
      <c r="O216" s="55"/>
      <c r="P216" s="55"/>
      <c r="Q216" s="55"/>
      <c r="R216" s="55"/>
      <c r="S216" s="55"/>
      <c r="T216" s="55"/>
      <c r="U216" s="55"/>
      <c r="V216" s="55"/>
      <c r="W216" s="96"/>
      <c r="X216" s="1"/>
      <c r="Z216" s="1"/>
      <c r="AA216" s="1"/>
      <c r="AB216" s="1"/>
      <c r="AC216" s="1"/>
      <c r="AD216" s="1"/>
      <c r="AE216" s="1"/>
      <c r="AF216" s="1"/>
      <c r="AG216" s="1"/>
    </row>
    <row r="217" spans="1:33" s="3" customFormat="1" ht="27" customHeight="1">
      <c r="A217" s="258" t="s">
        <v>1015</v>
      </c>
      <c r="B217" s="260"/>
      <c r="C217" s="150" t="s">
        <v>1061</v>
      </c>
      <c r="D217" s="55"/>
      <c r="E217" s="258" t="s">
        <v>24</v>
      </c>
      <c r="F217" s="260"/>
      <c r="G217" s="314" t="s">
        <v>1080</v>
      </c>
      <c r="H217" s="314"/>
      <c r="I217" s="314"/>
      <c r="J217" s="314"/>
      <c r="K217" s="55"/>
      <c r="L217" s="55"/>
      <c r="M217" s="257" t="s">
        <v>1016</v>
      </c>
      <c r="N217" s="257"/>
      <c r="O217" s="257"/>
      <c r="P217" s="257"/>
      <c r="Q217" s="314" t="s">
        <v>1058</v>
      </c>
      <c r="R217" s="314"/>
      <c r="S217" s="314"/>
      <c r="T217" s="314"/>
      <c r="U217" s="314"/>
      <c r="V217" s="314"/>
      <c r="W217" s="314"/>
      <c r="X217" s="1"/>
      <c r="Z217" s="1"/>
      <c r="AA217" s="1"/>
      <c r="AB217" s="1"/>
      <c r="AC217" s="1"/>
      <c r="AD217" s="1"/>
      <c r="AE217" s="1"/>
      <c r="AF217" s="1"/>
      <c r="AG217" s="1"/>
    </row>
    <row r="218" spans="1:33" s="9" customFormat="1" ht="5.25" customHeight="1">
      <c r="A218" s="55"/>
      <c r="B218" s="55"/>
      <c r="C218" s="55"/>
      <c r="D218" s="55"/>
      <c r="E218" s="55"/>
      <c r="F218" s="55"/>
      <c r="G218" s="55"/>
      <c r="H218" s="55"/>
      <c r="I218" s="55"/>
      <c r="J218" s="55"/>
      <c r="K218" s="55"/>
      <c r="L218" s="55"/>
      <c r="M218" s="103"/>
      <c r="N218" s="103"/>
      <c r="O218" s="103"/>
      <c r="P218" s="103"/>
      <c r="Q218" s="103"/>
      <c r="R218" s="103"/>
      <c r="S218" s="103"/>
      <c r="T218" s="103"/>
      <c r="U218" s="103"/>
      <c r="V218" s="103"/>
      <c r="W218" s="104"/>
      <c r="X218" s="73"/>
      <c r="Z218" s="73"/>
      <c r="AA218" s="73"/>
      <c r="AB218" s="73"/>
      <c r="AC218" s="73"/>
      <c r="AD218" s="73"/>
      <c r="AE218" s="73"/>
      <c r="AF218" s="73"/>
      <c r="AG218" s="73"/>
    </row>
    <row r="219" spans="1:33" s="9" customFormat="1" ht="15.75" customHeight="1">
      <c r="C219" s="257" t="s">
        <v>1001</v>
      </c>
      <c r="D219" s="257"/>
      <c r="E219" s="257"/>
      <c r="F219" s="257"/>
      <c r="H219" s="55"/>
      <c r="I219" s="55"/>
      <c r="J219" s="55"/>
      <c r="O219" s="257" t="s">
        <v>1004</v>
      </c>
      <c r="P219" s="257"/>
      <c r="Q219" s="257"/>
      <c r="R219" s="257"/>
      <c r="S219" s="257"/>
      <c r="T219" s="257"/>
      <c r="U219" s="257"/>
      <c r="V219" s="257"/>
      <c r="W219" s="96"/>
      <c r="X219" s="73"/>
      <c r="Z219" s="73"/>
      <c r="AA219" s="73"/>
      <c r="AB219" s="73"/>
      <c r="AC219" s="73"/>
      <c r="AD219" s="73"/>
      <c r="AE219" s="73"/>
      <c r="AF219" s="73"/>
      <c r="AG219" s="73"/>
    </row>
    <row r="220" spans="1:33" s="9" customFormat="1" ht="24.75" customHeight="1">
      <c r="A220" s="55"/>
      <c r="B220" s="55"/>
      <c r="C220" s="55">
        <v>80</v>
      </c>
      <c r="D220" s="55"/>
      <c r="E220" s="265">
        <v>2021</v>
      </c>
      <c r="F220" s="265"/>
      <c r="H220" s="55"/>
      <c r="I220" s="55"/>
      <c r="J220" s="55"/>
      <c r="O220" s="224">
        <v>80</v>
      </c>
      <c r="P220" s="224"/>
      <c r="Q220" s="224"/>
      <c r="R220" s="224"/>
      <c r="S220" s="224"/>
      <c r="T220" s="224"/>
      <c r="U220" s="224"/>
      <c r="V220" s="224"/>
      <c r="X220" s="73"/>
      <c r="Z220" s="73"/>
      <c r="AA220" s="73"/>
      <c r="AB220" s="73"/>
      <c r="AC220" s="73"/>
      <c r="AD220" s="73"/>
      <c r="AE220" s="73"/>
      <c r="AF220" s="73"/>
      <c r="AG220" s="73"/>
    </row>
    <row r="221" spans="1:33" s="105" customFormat="1" ht="12" customHeight="1">
      <c r="C221" s="149" t="s">
        <v>1002</v>
      </c>
      <c r="D221" s="106"/>
      <c r="E221" s="298" t="s">
        <v>1003</v>
      </c>
      <c r="F221" s="298"/>
      <c r="G221" s="106"/>
      <c r="I221" s="106"/>
      <c r="J221" s="106"/>
      <c r="K221" s="106"/>
      <c r="L221" s="106"/>
      <c r="M221" s="106"/>
      <c r="N221" s="106"/>
      <c r="O221" s="149"/>
      <c r="P221" s="149"/>
      <c r="Q221" s="149"/>
      <c r="R221" s="149"/>
      <c r="S221" s="149"/>
      <c r="T221" s="149"/>
      <c r="U221" s="149"/>
      <c r="V221" s="149"/>
      <c r="W221" s="107"/>
      <c r="X221" s="108"/>
      <c r="Z221" s="108"/>
      <c r="AA221" s="108"/>
      <c r="AB221" s="108"/>
      <c r="AC221" s="108"/>
      <c r="AD221" s="108"/>
      <c r="AE221" s="108"/>
      <c r="AF221" s="108"/>
      <c r="AG221" s="108"/>
    </row>
    <row r="222" spans="1:33" s="9" customFormat="1" ht="3"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96"/>
      <c r="X222" s="73"/>
      <c r="Z222" s="73"/>
      <c r="AA222" s="73"/>
      <c r="AB222" s="73"/>
      <c r="AC222" s="73"/>
      <c r="AD222" s="73"/>
      <c r="AE222" s="73"/>
      <c r="AF222" s="73"/>
      <c r="AG222" s="73"/>
    </row>
    <row r="223" spans="1:33" s="3" customFormat="1" ht="20.25" customHeight="1">
      <c r="A223" s="263" t="s">
        <v>963</v>
      </c>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1"/>
      <c r="Z223" s="1"/>
      <c r="AA223" s="1"/>
      <c r="AB223" s="1"/>
      <c r="AC223" s="1"/>
      <c r="AD223" s="1"/>
      <c r="AE223" s="1"/>
      <c r="AF223" s="1"/>
      <c r="AG223" s="1"/>
    </row>
    <row r="224" spans="1:33" s="3" customFormat="1" ht="15.75" customHeight="1">
      <c r="A224" s="289" t="s">
        <v>25</v>
      </c>
      <c r="B224" s="290"/>
      <c r="C224" s="257" t="s">
        <v>22</v>
      </c>
      <c r="D224" s="257"/>
      <c r="E224" s="307" t="s">
        <v>3</v>
      </c>
      <c r="F224" s="258" t="s">
        <v>329</v>
      </c>
      <c r="G224" s="259"/>
      <c r="H224" s="259"/>
      <c r="I224" s="259"/>
      <c r="J224" s="259"/>
      <c r="K224" s="259"/>
      <c r="L224" s="259"/>
      <c r="M224" s="259"/>
      <c r="N224" s="259"/>
      <c r="O224" s="259"/>
      <c r="P224" s="259"/>
      <c r="Q224" s="259"/>
      <c r="R224" s="259"/>
      <c r="S224" s="259"/>
      <c r="T224" s="260"/>
      <c r="U224" s="146"/>
      <c r="V224" s="215" t="s">
        <v>27</v>
      </c>
      <c r="W224" s="257" t="s">
        <v>1019</v>
      </c>
      <c r="X224" s="1"/>
      <c r="Z224" s="1"/>
      <c r="AA224" s="1"/>
      <c r="AB224" s="1"/>
      <c r="AC224" s="1"/>
      <c r="AD224" s="1"/>
      <c r="AE224" s="1"/>
      <c r="AF224" s="1"/>
      <c r="AG224" s="1"/>
    </row>
    <row r="225" spans="1:33" ht="18.75" customHeight="1">
      <c r="A225" s="291"/>
      <c r="B225" s="292"/>
      <c r="C225" s="257"/>
      <c r="D225" s="257"/>
      <c r="E225" s="308"/>
      <c r="F225" s="283" t="s">
        <v>300</v>
      </c>
      <c r="G225" s="284"/>
      <c r="H225" s="285"/>
      <c r="I225" s="77" t="s">
        <v>28</v>
      </c>
      <c r="J225" s="77" t="s">
        <v>7</v>
      </c>
      <c r="K225" s="77" t="s">
        <v>8</v>
      </c>
      <c r="L225" s="77" t="s">
        <v>9</v>
      </c>
      <c r="M225" s="77" t="s">
        <v>10</v>
      </c>
      <c r="N225" s="77" t="s">
        <v>11</v>
      </c>
      <c r="O225" s="77" t="s">
        <v>12</v>
      </c>
      <c r="P225" s="77" t="s">
        <v>13</v>
      </c>
      <c r="Q225" s="77" t="s">
        <v>14</v>
      </c>
      <c r="R225" s="77" t="s">
        <v>15</v>
      </c>
      <c r="S225" s="77" t="s">
        <v>16</v>
      </c>
      <c r="T225" s="77" t="s">
        <v>17</v>
      </c>
      <c r="U225" s="14"/>
      <c r="V225" s="216"/>
      <c r="W225" s="257"/>
    </row>
    <row r="226" spans="1:33" ht="29.25" customHeight="1">
      <c r="A226" s="286" t="s">
        <v>1</v>
      </c>
      <c r="B226" s="286"/>
      <c r="C226" s="311" t="s">
        <v>1161</v>
      </c>
      <c r="D226" s="311"/>
      <c r="E226" s="117" t="s">
        <v>1129</v>
      </c>
      <c r="F226" s="219" t="s">
        <v>997</v>
      </c>
      <c r="G226" s="261"/>
      <c r="H226" s="220"/>
      <c r="I226" s="100"/>
      <c r="J226" s="78"/>
      <c r="K226" s="78"/>
      <c r="L226" s="78"/>
      <c r="M226" s="78"/>
      <c r="N226" s="78">
        <v>54</v>
      </c>
      <c r="O226" s="78"/>
      <c r="P226" s="78"/>
      <c r="Q226" s="78"/>
      <c r="R226" s="78"/>
      <c r="S226" s="78"/>
      <c r="T226" s="78">
        <v>26</v>
      </c>
      <c r="U226" s="79"/>
      <c r="V226" s="120">
        <f>IF(SUM(I226:T226)=0,"",SUM(I226:T226))</f>
        <v>80</v>
      </c>
      <c r="W226" s="262" t="str">
        <f>IF($G$188="porcentaje",FIXED(V226/V227*100,2)&amp;"%",IF($G$188="Promedio",V226/V227,IF($G$188="variación porcentual",FIXED(((V226/V227)-1)*100,2)&amp;"%",IF($G$188="OTRAS","CAPTURAR EL RESULTADO DEL INDICADOR"))))</f>
        <v>100.00%</v>
      </c>
      <c r="Y226" s="1"/>
      <c r="AC226" s="10"/>
      <c r="AF226" s="10"/>
      <c r="AG226" s="10"/>
    </row>
    <row r="227" spans="1:33" ht="30" customHeight="1">
      <c r="A227" s="286" t="s">
        <v>2</v>
      </c>
      <c r="B227" s="286"/>
      <c r="C227" s="311" t="s">
        <v>1162</v>
      </c>
      <c r="D227" s="311"/>
      <c r="E227" s="117" t="s">
        <v>1129</v>
      </c>
      <c r="F227" s="219" t="s">
        <v>998</v>
      </c>
      <c r="G227" s="261"/>
      <c r="H227" s="220"/>
      <c r="I227" s="100"/>
      <c r="J227" s="78"/>
      <c r="K227" s="78"/>
      <c r="L227" s="78"/>
      <c r="M227" s="78"/>
      <c r="N227" s="78">
        <v>54</v>
      </c>
      <c r="O227" s="78"/>
      <c r="P227" s="78"/>
      <c r="Q227" s="78"/>
      <c r="R227" s="78"/>
      <c r="S227" s="78"/>
      <c r="T227" s="78">
        <v>26</v>
      </c>
      <c r="U227" s="78">
        <f>SUM(I227:T227)</f>
        <v>80</v>
      </c>
      <c r="V227" s="120">
        <f>IF(SUM(I227:T227)=0,"",SUM(I227:T227))</f>
        <v>80</v>
      </c>
      <c r="W227" s="262"/>
      <c r="Y227" s="1"/>
      <c r="AA227" s="3"/>
      <c r="AC227" s="10"/>
      <c r="AF227" s="10"/>
      <c r="AG227" s="10"/>
    </row>
    <row r="228" spans="1:33" ht="17.25" customHeight="1">
      <c r="A228" s="288" t="s">
        <v>298</v>
      </c>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row>
    <row r="229" spans="1:33" s="3" customFormat="1" ht="15.75" customHeight="1">
      <c r="A229" s="289" t="s">
        <v>25</v>
      </c>
      <c r="B229" s="290"/>
      <c r="C229" s="257" t="s">
        <v>22</v>
      </c>
      <c r="D229" s="257"/>
      <c r="E229" s="307" t="s">
        <v>3</v>
      </c>
      <c r="F229" s="258" t="s">
        <v>329</v>
      </c>
      <c r="G229" s="259"/>
      <c r="H229" s="259"/>
      <c r="I229" s="259"/>
      <c r="J229" s="259"/>
      <c r="K229" s="259"/>
      <c r="L229" s="259"/>
      <c r="M229" s="259"/>
      <c r="N229" s="259"/>
      <c r="O229" s="259"/>
      <c r="P229" s="259"/>
      <c r="Q229" s="259"/>
      <c r="R229" s="259"/>
      <c r="S229" s="259"/>
      <c r="T229" s="260"/>
      <c r="U229" s="146"/>
      <c r="V229" s="215" t="s">
        <v>27</v>
      </c>
      <c r="W229" s="257" t="s">
        <v>332</v>
      </c>
      <c r="X229" s="1"/>
      <c r="Z229" s="1"/>
      <c r="AA229" s="1"/>
      <c r="AB229" s="1"/>
      <c r="AC229" s="1"/>
      <c r="AD229" s="1"/>
      <c r="AE229" s="1"/>
      <c r="AF229" s="1"/>
      <c r="AG229" s="1"/>
    </row>
    <row r="230" spans="1:33" ht="18.75" customHeight="1">
      <c r="A230" s="291"/>
      <c r="B230" s="292"/>
      <c r="C230" s="257"/>
      <c r="D230" s="257"/>
      <c r="E230" s="308"/>
      <c r="F230" s="283" t="s">
        <v>298</v>
      </c>
      <c r="G230" s="284"/>
      <c r="H230" s="285"/>
      <c r="I230" s="77" t="s">
        <v>28</v>
      </c>
      <c r="J230" s="77" t="s">
        <v>7</v>
      </c>
      <c r="K230" s="77" t="s">
        <v>8</v>
      </c>
      <c r="L230" s="77" t="s">
        <v>9</v>
      </c>
      <c r="M230" s="77" t="s">
        <v>10</v>
      </c>
      <c r="N230" s="77" t="s">
        <v>11</v>
      </c>
      <c r="O230" s="77" t="s">
        <v>12</v>
      </c>
      <c r="P230" s="77" t="s">
        <v>13</v>
      </c>
      <c r="Q230" s="77" t="s">
        <v>14</v>
      </c>
      <c r="R230" s="77" t="s">
        <v>15</v>
      </c>
      <c r="S230" s="77" t="s">
        <v>16</v>
      </c>
      <c r="T230" s="77" t="s">
        <v>17</v>
      </c>
      <c r="U230" s="14"/>
      <c r="V230" s="216"/>
      <c r="W230" s="257"/>
    </row>
    <row r="231" spans="1:33" ht="29.25" customHeight="1">
      <c r="A231" s="286" t="s">
        <v>1</v>
      </c>
      <c r="B231" s="286"/>
      <c r="C231" s="312" t="str">
        <f>IF(C226=0,"",C226)</f>
        <v>Personas que aprueban el examen</v>
      </c>
      <c r="D231" s="313"/>
      <c r="E231" s="148" t="str">
        <f>IF(E226=0,"",E226)</f>
        <v>Personas</v>
      </c>
      <c r="F231" s="219" t="s">
        <v>1017</v>
      </c>
      <c r="G231" s="261"/>
      <c r="H231" s="220"/>
      <c r="I231" s="100"/>
      <c r="J231" s="78"/>
      <c r="K231" s="78"/>
      <c r="L231" s="78"/>
      <c r="M231" s="78"/>
      <c r="N231" s="78"/>
      <c r="O231" s="78"/>
      <c r="P231" s="78"/>
      <c r="Q231" s="78"/>
      <c r="R231" s="78"/>
      <c r="S231" s="78"/>
      <c r="T231" s="78"/>
      <c r="U231" s="79"/>
      <c r="V231" s="120" t="str">
        <f>IF(SUM(I231:T231)=0,"",SUM(I231:T231))</f>
        <v/>
      </c>
      <c r="W231" s="262" t="e">
        <f>IF($G$188="porcentaje",FIXED(V231/V232*100,2)&amp;"%",IF($G$188="Promedio",V231/V232,IF($G$188="variación porcentual",FIXED(((V231/V232)-1)*100,2)&amp;"%",IF($G$188="OTRAS","CAPTURAR EL RESULTADO DEL INDICADOR"))))</f>
        <v>#VALUE!</v>
      </c>
      <c r="Y231" s="1"/>
      <c r="AC231" s="10"/>
      <c r="AF231" s="10"/>
      <c r="AG231" s="10"/>
    </row>
    <row r="232" spans="1:33" ht="30" customHeight="1">
      <c r="A232" s="286" t="s">
        <v>2</v>
      </c>
      <c r="B232" s="286"/>
      <c r="C232" s="312" t="str">
        <f>IF(C227=0,"",C227)</f>
        <v>Personas que asisten al taller</v>
      </c>
      <c r="D232" s="313"/>
      <c r="E232" s="148" t="str">
        <f>IF(E227=0,"",E227)</f>
        <v>Personas</v>
      </c>
      <c r="F232" s="219" t="s">
        <v>1018</v>
      </c>
      <c r="G232" s="261"/>
      <c r="H232" s="220"/>
      <c r="I232" s="100"/>
      <c r="J232" s="78"/>
      <c r="K232" s="78"/>
      <c r="L232" s="78"/>
      <c r="M232" s="78"/>
      <c r="N232" s="78">
        <v>54</v>
      </c>
      <c r="O232" s="78"/>
      <c r="P232" s="78"/>
      <c r="Q232" s="78"/>
      <c r="R232" s="78"/>
      <c r="S232" s="78"/>
      <c r="T232" s="78">
        <v>26</v>
      </c>
      <c r="U232" s="78">
        <f>SUM(I232:T232)</f>
        <v>80</v>
      </c>
      <c r="V232" s="120">
        <f>IF(SUM(I232:T232)=0,"",SUM(I232:T232))</f>
        <v>80</v>
      </c>
      <c r="W232" s="262"/>
      <c r="Y232" s="1"/>
      <c r="AA232" s="3"/>
      <c r="AC232" s="10"/>
      <c r="AF232" s="10"/>
      <c r="AG232" s="10"/>
    </row>
    <row r="233" spans="1:33" s="73" customFormat="1" ht="5.25" customHeight="1">
      <c r="A233" s="80"/>
      <c r="B233" s="80"/>
      <c r="C233" s="80"/>
      <c r="D233" s="81"/>
      <c r="E233" s="81"/>
      <c r="F233" s="82"/>
      <c r="G233" s="82"/>
      <c r="H233" s="82"/>
      <c r="I233" s="83"/>
      <c r="J233" s="84"/>
      <c r="K233" s="84"/>
      <c r="L233" s="84"/>
      <c r="M233" s="84"/>
      <c r="N233" s="84"/>
      <c r="O233" s="84"/>
      <c r="P233" s="84"/>
      <c r="Q233" s="84"/>
      <c r="R233" s="84"/>
      <c r="S233" s="84"/>
      <c r="T233" s="84"/>
      <c r="U233" s="85"/>
      <c r="V233" s="86"/>
      <c r="W233" s="87"/>
      <c r="X233" s="89"/>
      <c r="Y233" s="9"/>
      <c r="AC233" s="89"/>
      <c r="AD233" s="89"/>
      <c r="AE233" s="89"/>
      <c r="AF233" s="89"/>
      <c r="AG233" s="89"/>
    </row>
    <row r="234" spans="1:33" ht="16.5" customHeight="1">
      <c r="A234" s="301" t="s">
        <v>964</v>
      </c>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121" t="str">
        <f>IF(ISERROR(W231/W226)=TRUE,"",(W231/W226))</f>
        <v/>
      </c>
      <c r="X234" s="10"/>
      <c r="AC234" s="10"/>
      <c r="AD234" s="10"/>
      <c r="AE234" s="10"/>
      <c r="AF234" s="10"/>
      <c r="AG234" s="10"/>
    </row>
    <row r="235" spans="1:33" ht="6.7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88"/>
      <c r="X235" s="10"/>
      <c r="AC235" s="10"/>
      <c r="AD235" s="10"/>
      <c r="AE235" s="10"/>
      <c r="AF235" s="10"/>
      <c r="AG235" s="10"/>
    </row>
    <row r="236" spans="1:33" s="3" customFormat="1" ht="33" customHeight="1">
      <c r="A236" s="302" t="s">
        <v>999</v>
      </c>
      <c r="B236" s="303"/>
      <c r="C236" s="303"/>
      <c r="D236" s="303"/>
      <c r="E236" s="303"/>
      <c r="F236" s="304"/>
      <c r="G236" s="305"/>
      <c r="H236" s="305"/>
      <c r="I236" s="305"/>
      <c r="J236" s="305"/>
      <c r="K236" s="305"/>
      <c r="L236" s="305"/>
      <c r="M236" s="305"/>
      <c r="N236" s="305"/>
      <c r="O236" s="305"/>
      <c r="P236" s="305"/>
      <c r="Q236" s="305"/>
      <c r="R236" s="305"/>
      <c r="S236" s="305"/>
      <c r="T236" s="305"/>
      <c r="U236" s="305"/>
      <c r="V236" s="305"/>
      <c r="W236" s="306"/>
      <c r="X236" s="1"/>
      <c r="Z236" s="1"/>
      <c r="AA236" s="1"/>
      <c r="AB236" s="1"/>
      <c r="AC236" s="1"/>
      <c r="AD236" s="1"/>
      <c r="AE236" s="1"/>
      <c r="AF236" s="1"/>
      <c r="AG236" s="1"/>
    </row>
    <row r="237" spans="1:33" s="3" customFormat="1" ht="3.7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1"/>
      <c r="Z237" s="1"/>
      <c r="AA237" s="1"/>
      <c r="AB237" s="1"/>
      <c r="AC237" s="1"/>
      <c r="AD237" s="1"/>
      <c r="AE237" s="1"/>
      <c r="AF237" s="1"/>
      <c r="AG237" s="1"/>
    </row>
    <row r="238" spans="1:33" s="72" customFormat="1" ht="48" customHeight="1">
      <c r="A238" s="257" t="s">
        <v>1094</v>
      </c>
      <c r="B238" s="257"/>
      <c r="C238" s="315" t="s">
        <v>1093</v>
      </c>
      <c r="D238" s="316"/>
      <c r="E238" s="316"/>
      <c r="F238" s="316"/>
      <c r="G238" s="316"/>
      <c r="H238" s="316"/>
      <c r="I238" s="316"/>
      <c r="J238" s="316"/>
      <c r="K238" s="316"/>
      <c r="L238" s="316"/>
      <c r="M238" s="316"/>
      <c r="N238" s="316"/>
      <c r="O238" s="316"/>
      <c r="P238" s="316"/>
      <c r="Q238" s="316"/>
      <c r="R238" s="316"/>
      <c r="S238" s="316"/>
      <c r="T238" s="316"/>
      <c r="U238" s="316"/>
      <c r="V238" s="316"/>
      <c r="W238" s="317"/>
      <c r="X238" s="71"/>
      <c r="Z238" s="71"/>
      <c r="AA238" s="71"/>
      <c r="AB238" s="71"/>
      <c r="AC238" s="71"/>
      <c r="AD238" s="71"/>
      <c r="AE238" s="71"/>
      <c r="AF238" s="71"/>
      <c r="AG238" s="71"/>
    </row>
    <row r="239" spans="1:33" s="3" customFormat="1" ht="6"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1"/>
      <c r="Z239" s="1"/>
      <c r="AA239" s="1"/>
      <c r="AB239" s="1"/>
      <c r="AC239" s="1"/>
      <c r="AD239" s="1"/>
      <c r="AE239" s="1"/>
      <c r="AF239" s="1"/>
      <c r="AG239" s="1"/>
    </row>
    <row r="240" spans="1:33" s="9" customFormat="1" ht="13.5" customHeight="1">
      <c r="A240" s="267" t="s">
        <v>1007</v>
      </c>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9"/>
      <c r="X240" s="73"/>
      <c r="Z240" s="73"/>
      <c r="AA240" s="73"/>
      <c r="AB240" s="73"/>
      <c r="AC240" s="73"/>
      <c r="AD240" s="73"/>
      <c r="AE240" s="73"/>
      <c r="AF240" s="73"/>
      <c r="AG240" s="73"/>
    </row>
    <row r="241" spans="1:33" s="9" customFormat="1" ht="4.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96"/>
      <c r="X241" s="73"/>
      <c r="Z241" s="73"/>
      <c r="AA241" s="73"/>
      <c r="AB241" s="73"/>
      <c r="AC241" s="73"/>
      <c r="AD241" s="73"/>
      <c r="AE241" s="73"/>
      <c r="AF241" s="73"/>
      <c r="AG241" s="73"/>
    </row>
    <row r="242" spans="1:33" s="3" customFormat="1" ht="30" customHeight="1">
      <c r="A242" s="257" t="s">
        <v>22</v>
      </c>
      <c r="B242" s="257"/>
      <c r="C242" s="314" t="s">
        <v>1095</v>
      </c>
      <c r="D242" s="314"/>
      <c r="E242" s="314"/>
      <c r="F242" s="314"/>
      <c r="G242" s="314"/>
      <c r="H242" s="314"/>
      <c r="I242" s="314"/>
      <c r="J242" s="314"/>
      <c r="K242" s="314"/>
      <c r="L242" s="314"/>
      <c r="M242" s="314"/>
      <c r="N242" s="314"/>
      <c r="O242" s="314"/>
      <c r="P242" s="314"/>
      <c r="Q242" s="314"/>
      <c r="R242" s="314"/>
      <c r="S242" s="314"/>
      <c r="T242" s="314"/>
      <c r="U242" s="314"/>
      <c r="V242" s="314"/>
      <c r="W242" s="314"/>
      <c r="X242" s="1"/>
      <c r="Z242" s="1"/>
      <c r="AA242" s="1"/>
      <c r="AB242" s="1"/>
      <c r="AC242" s="1"/>
      <c r="AD242" s="1"/>
      <c r="AE242" s="1"/>
      <c r="AF242" s="1"/>
      <c r="AG242" s="1"/>
    </row>
    <row r="243" spans="1:33" s="3" customFormat="1" ht="3.75" customHeight="1">
      <c r="A243" s="70"/>
      <c r="B243" s="55"/>
      <c r="C243" s="55"/>
      <c r="D243" s="55"/>
      <c r="E243" s="55"/>
      <c r="F243" s="55"/>
      <c r="I243" s="55"/>
      <c r="J243" s="55"/>
      <c r="K243" s="55"/>
      <c r="L243" s="55"/>
      <c r="M243" s="55"/>
      <c r="N243" s="55"/>
      <c r="O243" s="55"/>
      <c r="P243" s="55"/>
      <c r="Q243" s="55"/>
      <c r="R243" s="55"/>
      <c r="S243" s="55"/>
      <c r="T243" s="55"/>
      <c r="U243" s="55"/>
      <c r="V243" s="55"/>
      <c r="W243" s="96"/>
      <c r="X243" s="1"/>
      <c r="Z243" s="1"/>
      <c r="AA243" s="1"/>
      <c r="AB243" s="1"/>
      <c r="AC243" s="1"/>
      <c r="AD243" s="1"/>
      <c r="AE243" s="1"/>
      <c r="AF243" s="1"/>
      <c r="AG243" s="1"/>
    </row>
    <row r="244" spans="1:33" s="3" customFormat="1" ht="27" customHeight="1">
      <c r="A244" s="258" t="s">
        <v>339</v>
      </c>
      <c r="B244" s="260"/>
      <c r="C244" s="109" t="s">
        <v>1060</v>
      </c>
      <c r="D244" s="55"/>
      <c r="E244" s="257" t="s">
        <v>4</v>
      </c>
      <c r="F244" s="257"/>
      <c r="G244" s="314" t="s">
        <v>1068</v>
      </c>
      <c r="H244" s="314"/>
      <c r="I244" s="314"/>
      <c r="J244" s="314"/>
      <c r="K244" s="55"/>
      <c r="L244" s="55"/>
      <c r="M244" s="257" t="s">
        <v>1006</v>
      </c>
      <c r="N244" s="257"/>
      <c r="O244" s="257"/>
      <c r="P244" s="257"/>
      <c r="Q244" s="314" t="s">
        <v>1096</v>
      </c>
      <c r="R244" s="314"/>
      <c r="S244" s="314"/>
      <c r="T244" s="314"/>
      <c r="U244" s="314"/>
      <c r="V244" s="314"/>
      <c r="W244" s="314"/>
      <c r="X244" s="1"/>
      <c r="Z244" s="1"/>
      <c r="AA244" s="1"/>
      <c r="AB244" s="1"/>
      <c r="AC244" s="1"/>
      <c r="AD244" s="1"/>
      <c r="AE244" s="1"/>
      <c r="AF244" s="1"/>
      <c r="AG244" s="1"/>
    </row>
    <row r="245" spans="1:33" s="3" customFormat="1" ht="5.25" customHeight="1">
      <c r="A245" s="70"/>
      <c r="B245" s="55"/>
      <c r="C245" s="55"/>
      <c r="D245" s="55"/>
      <c r="E245" s="55"/>
      <c r="F245" s="55"/>
      <c r="I245" s="55"/>
      <c r="J245" s="55"/>
      <c r="K245" s="55"/>
      <c r="L245" s="55"/>
      <c r="M245" s="55"/>
      <c r="N245" s="55"/>
      <c r="O245" s="55"/>
      <c r="P245" s="55"/>
      <c r="Q245" s="55"/>
      <c r="R245" s="55"/>
      <c r="S245" s="55"/>
      <c r="T245" s="55"/>
      <c r="U245" s="55"/>
      <c r="V245" s="55"/>
      <c r="W245" s="96"/>
      <c r="X245" s="1"/>
      <c r="Z245" s="1"/>
      <c r="AA245" s="1"/>
      <c r="AB245" s="1"/>
      <c r="AC245" s="1"/>
      <c r="AD245" s="1"/>
      <c r="AE245" s="1"/>
      <c r="AF245" s="1"/>
      <c r="AG245" s="1"/>
    </row>
    <row r="246" spans="1:33" s="3" customFormat="1" ht="27" customHeight="1">
      <c r="A246" s="258" t="s">
        <v>1015</v>
      </c>
      <c r="B246" s="260"/>
      <c r="C246" s="150" t="s">
        <v>1061</v>
      </c>
      <c r="D246" s="55"/>
      <c r="E246" s="258" t="s">
        <v>24</v>
      </c>
      <c r="F246" s="260"/>
      <c r="G246" s="314" t="s">
        <v>1080</v>
      </c>
      <c r="H246" s="314"/>
      <c r="I246" s="314"/>
      <c r="J246" s="314"/>
      <c r="K246" s="55"/>
      <c r="L246" s="55"/>
      <c r="M246" s="257" t="s">
        <v>1016</v>
      </c>
      <c r="N246" s="257"/>
      <c r="O246" s="257"/>
      <c r="P246" s="257"/>
      <c r="Q246" s="314" t="s">
        <v>1058</v>
      </c>
      <c r="R246" s="314"/>
      <c r="S246" s="314"/>
      <c r="T246" s="314"/>
      <c r="U246" s="314"/>
      <c r="V246" s="314"/>
      <c r="W246" s="314"/>
      <c r="X246" s="1"/>
      <c r="Z246" s="1"/>
      <c r="AA246" s="1"/>
      <c r="AB246" s="1"/>
      <c r="AC246" s="1"/>
      <c r="AD246" s="1"/>
      <c r="AE246" s="1"/>
      <c r="AF246" s="1"/>
      <c r="AG246" s="1"/>
    </row>
    <row r="247" spans="1:33" s="9" customFormat="1" ht="5.25" customHeight="1">
      <c r="A247" s="55"/>
      <c r="B247" s="55"/>
      <c r="C247" s="55"/>
      <c r="D247" s="55"/>
      <c r="E247" s="55"/>
      <c r="F247" s="55"/>
      <c r="G247" s="55"/>
      <c r="H247" s="55"/>
      <c r="I247" s="55"/>
      <c r="J247" s="55"/>
      <c r="K247" s="55"/>
      <c r="L247" s="55"/>
      <c r="M247" s="103"/>
      <c r="N247" s="103"/>
      <c r="O247" s="103"/>
      <c r="P247" s="103"/>
      <c r="Q247" s="103"/>
      <c r="R247" s="103"/>
      <c r="S247" s="103"/>
      <c r="T247" s="103"/>
      <c r="U247" s="103"/>
      <c r="V247" s="103"/>
      <c r="W247" s="104"/>
      <c r="X247" s="73"/>
      <c r="Z247" s="73"/>
      <c r="AA247" s="73"/>
      <c r="AB247" s="73"/>
      <c r="AC247" s="73"/>
      <c r="AD247" s="73"/>
      <c r="AE247" s="73"/>
      <c r="AF247" s="73"/>
      <c r="AG247" s="73"/>
    </row>
    <row r="248" spans="1:33" s="9" customFormat="1" ht="15.75" customHeight="1">
      <c r="C248" s="257" t="s">
        <v>1001</v>
      </c>
      <c r="D248" s="257"/>
      <c r="E248" s="257"/>
      <c r="F248" s="257"/>
      <c r="H248" s="55"/>
      <c r="I248" s="55"/>
      <c r="J248" s="55"/>
      <c r="O248" s="257" t="s">
        <v>1004</v>
      </c>
      <c r="P248" s="257"/>
      <c r="Q248" s="257"/>
      <c r="R248" s="257"/>
      <c r="S248" s="257"/>
      <c r="T248" s="257"/>
      <c r="U248" s="257"/>
      <c r="V248" s="257"/>
      <c r="W248" s="96"/>
      <c r="X248" s="73"/>
      <c r="Z248" s="73"/>
      <c r="AA248" s="73"/>
      <c r="AB248" s="73"/>
      <c r="AC248" s="73"/>
      <c r="AD248" s="73"/>
      <c r="AE248" s="73"/>
      <c r="AF248" s="73"/>
      <c r="AG248" s="73"/>
    </row>
    <row r="249" spans="1:33" s="9" customFormat="1" ht="24.75" customHeight="1">
      <c r="A249" s="55"/>
      <c r="B249" s="55"/>
      <c r="C249" s="55">
        <v>1200</v>
      </c>
      <c r="D249" s="55"/>
      <c r="E249" s="265">
        <v>2021</v>
      </c>
      <c r="F249" s="265"/>
      <c r="H249" s="55"/>
      <c r="I249" s="55"/>
      <c r="J249" s="55"/>
      <c r="O249" s="224">
        <v>1200</v>
      </c>
      <c r="P249" s="224"/>
      <c r="Q249" s="224"/>
      <c r="R249" s="224"/>
      <c r="S249" s="224"/>
      <c r="T249" s="224"/>
      <c r="U249" s="224"/>
      <c r="V249" s="224"/>
      <c r="X249" s="73"/>
      <c r="Z249" s="73"/>
      <c r="AA249" s="73"/>
      <c r="AB249" s="73"/>
      <c r="AC249" s="73"/>
      <c r="AD249" s="73"/>
      <c r="AE249" s="73"/>
      <c r="AF249" s="73"/>
      <c r="AG249" s="73"/>
    </row>
    <row r="250" spans="1:33" s="105" customFormat="1" ht="12" customHeight="1">
      <c r="C250" s="149" t="s">
        <v>1002</v>
      </c>
      <c r="D250" s="106"/>
      <c r="E250" s="298" t="s">
        <v>1003</v>
      </c>
      <c r="F250" s="298"/>
      <c r="G250" s="106"/>
      <c r="I250" s="106"/>
      <c r="J250" s="106"/>
      <c r="K250" s="106"/>
      <c r="L250" s="106"/>
      <c r="M250" s="106"/>
      <c r="N250" s="106"/>
      <c r="O250" s="149"/>
      <c r="P250" s="149"/>
      <c r="Q250" s="149"/>
      <c r="R250" s="149"/>
      <c r="S250" s="149"/>
      <c r="T250" s="149"/>
      <c r="U250" s="149"/>
      <c r="V250" s="149"/>
      <c r="W250" s="107"/>
      <c r="X250" s="108"/>
      <c r="Z250" s="108"/>
      <c r="AA250" s="108"/>
      <c r="AB250" s="108"/>
      <c r="AC250" s="108"/>
      <c r="AD250" s="108"/>
      <c r="AE250" s="108"/>
      <c r="AF250" s="108"/>
      <c r="AG250" s="108"/>
    </row>
    <row r="251" spans="1:33" s="9" customFormat="1" ht="3"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96"/>
      <c r="X251" s="73"/>
      <c r="Z251" s="73"/>
      <c r="AA251" s="73"/>
      <c r="AB251" s="73"/>
      <c r="AC251" s="73"/>
      <c r="AD251" s="73"/>
      <c r="AE251" s="73"/>
      <c r="AF251" s="73"/>
      <c r="AG251" s="73"/>
    </row>
    <row r="252" spans="1:33" s="3" customFormat="1" ht="20.25" customHeight="1">
      <c r="A252" s="263" t="s">
        <v>963</v>
      </c>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1"/>
      <c r="Z252" s="1"/>
      <c r="AA252" s="1"/>
      <c r="AB252" s="1"/>
      <c r="AC252" s="1"/>
      <c r="AD252" s="1"/>
      <c r="AE252" s="1"/>
      <c r="AF252" s="1"/>
      <c r="AG252" s="1"/>
    </row>
    <row r="253" spans="1:33" s="3" customFormat="1" ht="15.75" customHeight="1">
      <c r="A253" s="289" t="s">
        <v>25</v>
      </c>
      <c r="B253" s="290"/>
      <c r="C253" s="257" t="s">
        <v>22</v>
      </c>
      <c r="D253" s="257"/>
      <c r="E253" s="307" t="s">
        <v>3</v>
      </c>
      <c r="F253" s="258" t="s">
        <v>329</v>
      </c>
      <c r="G253" s="259"/>
      <c r="H253" s="259"/>
      <c r="I253" s="259"/>
      <c r="J253" s="259"/>
      <c r="K253" s="259"/>
      <c r="L253" s="259"/>
      <c r="M253" s="259"/>
      <c r="N253" s="259"/>
      <c r="O253" s="259"/>
      <c r="P253" s="259"/>
      <c r="Q253" s="259"/>
      <c r="R253" s="259"/>
      <c r="S253" s="259"/>
      <c r="T253" s="260"/>
      <c r="U253" s="146"/>
      <c r="V253" s="215" t="s">
        <v>27</v>
      </c>
      <c r="W253" s="257" t="s">
        <v>1019</v>
      </c>
      <c r="X253" s="1"/>
      <c r="Z253" s="1"/>
      <c r="AA253" s="1"/>
      <c r="AB253" s="1"/>
      <c r="AC253" s="1"/>
      <c r="AD253" s="1"/>
      <c r="AE253" s="1"/>
      <c r="AF253" s="1"/>
      <c r="AG253" s="1"/>
    </row>
    <row r="254" spans="1:33" ht="18.75" customHeight="1">
      <c r="A254" s="291"/>
      <c r="B254" s="292"/>
      <c r="C254" s="257"/>
      <c r="D254" s="257"/>
      <c r="E254" s="308"/>
      <c r="F254" s="283" t="s">
        <v>300</v>
      </c>
      <c r="G254" s="284"/>
      <c r="H254" s="285"/>
      <c r="I254" s="77" t="s">
        <v>28</v>
      </c>
      <c r="J254" s="77" t="s">
        <v>7</v>
      </c>
      <c r="K254" s="77" t="s">
        <v>8</v>
      </c>
      <c r="L254" s="77" t="s">
        <v>9</v>
      </c>
      <c r="M254" s="77" t="s">
        <v>10</v>
      </c>
      <c r="N254" s="77" t="s">
        <v>11</v>
      </c>
      <c r="O254" s="77" t="s">
        <v>12</v>
      </c>
      <c r="P254" s="77" t="s">
        <v>13</v>
      </c>
      <c r="Q254" s="77" t="s">
        <v>14</v>
      </c>
      <c r="R254" s="77" t="s">
        <v>15</v>
      </c>
      <c r="S254" s="77" t="s">
        <v>16</v>
      </c>
      <c r="T254" s="77" t="s">
        <v>17</v>
      </c>
      <c r="U254" s="14"/>
      <c r="V254" s="216"/>
      <c r="W254" s="257"/>
    </row>
    <row r="255" spans="1:33" ht="29.25" customHeight="1">
      <c r="A255" s="286" t="s">
        <v>1</v>
      </c>
      <c r="B255" s="286"/>
      <c r="C255" s="311" t="s">
        <v>1164</v>
      </c>
      <c r="D255" s="311"/>
      <c r="E255" s="117" t="s">
        <v>1129</v>
      </c>
      <c r="F255" s="219" t="s">
        <v>997</v>
      </c>
      <c r="G255" s="261"/>
      <c r="H255" s="220"/>
      <c r="I255" s="100"/>
      <c r="J255" s="78"/>
      <c r="K255" s="78"/>
      <c r="L255" s="78"/>
      <c r="M255" s="78"/>
      <c r="N255" s="78">
        <v>600</v>
      </c>
      <c r="O255" s="78"/>
      <c r="P255" s="78"/>
      <c r="Q255" s="78"/>
      <c r="R255" s="78"/>
      <c r="S255" s="78"/>
      <c r="T255" s="78">
        <v>600</v>
      </c>
      <c r="U255" s="79"/>
      <c r="V255" s="120">
        <f>IF(SUM(I255:T255)=0,"",SUM(I255:T255))</f>
        <v>1200</v>
      </c>
      <c r="W255" s="262" t="str">
        <f>IF($G$188="porcentaje",FIXED(V255/V256*100,2)&amp;"%",IF($G$188="Promedio",V255/V256,IF($G$188="variación porcentual",FIXED(((V255/V256)-1)*100,2)&amp;"%",IF($G$188="OTRAS","CAPTURAR EL RESULTADO DEL INDICADOR"))))</f>
        <v>100.00%</v>
      </c>
      <c r="Y255" s="1"/>
      <c r="AC255" s="10"/>
      <c r="AF255" s="10"/>
      <c r="AG255" s="10"/>
    </row>
    <row r="256" spans="1:33" ht="30" customHeight="1">
      <c r="A256" s="286" t="s">
        <v>2</v>
      </c>
      <c r="B256" s="286"/>
      <c r="C256" s="311" t="s">
        <v>1165</v>
      </c>
      <c r="D256" s="311"/>
      <c r="E256" s="117" t="s">
        <v>1129</v>
      </c>
      <c r="F256" s="219" t="s">
        <v>998</v>
      </c>
      <c r="G256" s="261"/>
      <c r="H256" s="220"/>
      <c r="I256" s="100"/>
      <c r="J256" s="78"/>
      <c r="K256" s="78"/>
      <c r="L256" s="78"/>
      <c r="M256" s="78"/>
      <c r="N256" s="78">
        <v>600</v>
      </c>
      <c r="O256" s="78"/>
      <c r="P256" s="78"/>
      <c r="Q256" s="78"/>
      <c r="R256" s="78"/>
      <c r="S256" s="78"/>
      <c r="T256" s="78">
        <v>600</v>
      </c>
      <c r="U256" s="78">
        <f>SUM(I256:T256)</f>
        <v>1200</v>
      </c>
      <c r="V256" s="120">
        <f>IF(SUM(I256:T256)=0,"",SUM(I256:T256))</f>
        <v>1200</v>
      </c>
      <c r="W256" s="262"/>
      <c r="Y256" s="1"/>
      <c r="AA256" s="3"/>
      <c r="AC256" s="10"/>
      <c r="AF256" s="10"/>
      <c r="AG256" s="10"/>
    </row>
    <row r="257" spans="1:33" ht="17.25" customHeight="1">
      <c r="A257" s="288" t="s">
        <v>298</v>
      </c>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row>
    <row r="258" spans="1:33" s="3" customFormat="1" ht="15.75" customHeight="1">
      <c r="A258" s="289" t="s">
        <v>25</v>
      </c>
      <c r="B258" s="290"/>
      <c r="C258" s="257" t="s">
        <v>22</v>
      </c>
      <c r="D258" s="257"/>
      <c r="E258" s="307" t="s">
        <v>3</v>
      </c>
      <c r="F258" s="258" t="s">
        <v>329</v>
      </c>
      <c r="G258" s="259"/>
      <c r="H258" s="259"/>
      <c r="I258" s="259"/>
      <c r="J258" s="259"/>
      <c r="K258" s="259"/>
      <c r="L258" s="259"/>
      <c r="M258" s="259"/>
      <c r="N258" s="259"/>
      <c r="O258" s="259"/>
      <c r="P258" s="259"/>
      <c r="Q258" s="259"/>
      <c r="R258" s="259"/>
      <c r="S258" s="259"/>
      <c r="T258" s="260"/>
      <c r="U258" s="146"/>
      <c r="V258" s="215" t="s">
        <v>27</v>
      </c>
      <c r="W258" s="257" t="s">
        <v>332</v>
      </c>
      <c r="X258" s="1"/>
      <c r="Z258" s="1"/>
      <c r="AA258" s="1"/>
      <c r="AB258" s="1"/>
      <c r="AC258" s="1"/>
      <c r="AD258" s="1"/>
      <c r="AE258" s="1"/>
      <c r="AF258" s="1"/>
      <c r="AG258" s="1"/>
    </row>
    <row r="259" spans="1:33" ht="18.75" customHeight="1">
      <c r="A259" s="291"/>
      <c r="B259" s="292"/>
      <c r="C259" s="257"/>
      <c r="D259" s="257"/>
      <c r="E259" s="308"/>
      <c r="F259" s="283" t="s">
        <v>298</v>
      </c>
      <c r="G259" s="284"/>
      <c r="H259" s="285"/>
      <c r="I259" s="77" t="s">
        <v>28</v>
      </c>
      <c r="J259" s="77" t="s">
        <v>7</v>
      </c>
      <c r="K259" s="77" t="s">
        <v>8</v>
      </c>
      <c r="L259" s="77" t="s">
        <v>9</v>
      </c>
      <c r="M259" s="77" t="s">
        <v>10</v>
      </c>
      <c r="N259" s="77" t="s">
        <v>11</v>
      </c>
      <c r="O259" s="77" t="s">
        <v>12</v>
      </c>
      <c r="P259" s="77" t="s">
        <v>13</v>
      </c>
      <c r="Q259" s="77" t="s">
        <v>14</v>
      </c>
      <c r="R259" s="77" t="s">
        <v>15</v>
      </c>
      <c r="S259" s="77" t="s">
        <v>16</v>
      </c>
      <c r="T259" s="77" t="s">
        <v>17</v>
      </c>
      <c r="U259" s="14"/>
      <c r="V259" s="216"/>
      <c r="W259" s="257"/>
    </row>
    <row r="260" spans="1:33" ht="29.25" customHeight="1">
      <c r="A260" s="286" t="s">
        <v>1</v>
      </c>
      <c r="B260" s="286"/>
      <c r="C260" s="312" t="str">
        <f>IF(C255=0,"",C255)</f>
        <v>Población alcanzada</v>
      </c>
      <c r="D260" s="313"/>
      <c r="E260" s="148" t="str">
        <f>IF(E255=0,"",E255)</f>
        <v>Personas</v>
      </c>
      <c r="F260" s="219" t="s">
        <v>1017</v>
      </c>
      <c r="G260" s="261"/>
      <c r="H260" s="220"/>
      <c r="I260" s="100"/>
      <c r="J260" s="78"/>
      <c r="K260" s="78"/>
      <c r="L260" s="78"/>
      <c r="M260" s="78"/>
      <c r="N260" s="78"/>
      <c r="O260" s="78"/>
      <c r="P260" s="78"/>
      <c r="Q260" s="78"/>
      <c r="R260" s="78"/>
      <c r="S260" s="78"/>
      <c r="T260" s="78"/>
      <c r="U260" s="79"/>
      <c r="V260" s="120" t="str">
        <f>IF(SUM(I260:T260)=0,"",SUM(I260:T260))</f>
        <v/>
      </c>
      <c r="W260" s="262" t="e">
        <f>IF($G$188="porcentaje",FIXED(V260/V261*100,2)&amp;"%",IF($G$188="Promedio",V260/V261,IF($G$188="variación porcentual",FIXED(((V260/V261)-1)*100,2)&amp;"%",IF($G$188="OTRAS","CAPTURAR EL RESULTADO DEL INDICADOR"))))</f>
        <v>#VALUE!</v>
      </c>
      <c r="Y260" s="1"/>
      <c r="AC260" s="10"/>
      <c r="AF260" s="10"/>
      <c r="AG260" s="10"/>
    </row>
    <row r="261" spans="1:33" ht="30" customHeight="1">
      <c r="A261" s="286" t="s">
        <v>2</v>
      </c>
      <c r="B261" s="286"/>
      <c r="C261" s="312" t="str">
        <f>IF(C256=0,"",C256)</f>
        <v>Población programada</v>
      </c>
      <c r="D261" s="313"/>
      <c r="E261" s="148" t="str">
        <f>IF(E256=0,"",E256)</f>
        <v>Personas</v>
      </c>
      <c r="F261" s="219" t="s">
        <v>1018</v>
      </c>
      <c r="G261" s="261"/>
      <c r="H261" s="220"/>
      <c r="I261" s="100"/>
      <c r="J261" s="78"/>
      <c r="K261" s="78"/>
      <c r="L261" s="78"/>
      <c r="M261" s="78"/>
      <c r="N261" s="78">
        <v>600</v>
      </c>
      <c r="O261" s="78"/>
      <c r="P261" s="78"/>
      <c r="Q261" s="78"/>
      <c r="R261" s="78"/>
      <c r="S261" s="78"/>
      <c r="T261" s="78">
        <v>600</v>
      </c>
      <c r="U261" s="78">
        <f>SUM(I261:T261)</f>
        <v>1200</v>
      </c>
      <c r="V261" s="120">
        <f>IF(SUM(I261:T261)=0,"",SUM(I261:T261))</f>
        <v>1200</v>
      </c>
      <c r="W261" s="262"/>
      <c r="Y261" s="1"/>
      <c r="AA261" s="3"/>
      <c r="AC261" s="10"/>
      <c r="AF261" s="10"/>
      <c r="AG261" s="10"/>
    </row>
    <row r="262" spans="1:33" s="73" customFormat="1" ht="5.25" customHeight="1">
      <c r="A262" s="80"/>
      <c r="B262" s="80"/>
      <c r="C262" s="80"/>
      <c r="D262" s="81"/>
      <c r="E262" s="81"/>
      <c r="F262" s="82"/>
      <c r="G262" s="82"/>
      <c r="H262" s="82"/>
      <c r="I262" s="83"/>
      <c r="J262" s="84"/>
      <c r="K262" s="84"/>
      <c r="L262" s="84"/>
      <c r="M262" s="84"/>
      <c r="N262" s="84"/>
      <c r="O262" s="84"/>
      <c r="P262" s="84"/>
      <c r="Q262" s="84"/>
      <c r="R262" s="84"/>
      <c r="S262" s="84"/>
      <c r="T262" s="84"/>
      <c r="U262" s="85"/>
      <c r="V262" s="86"/>
      <c r="W262" s="87"/>
      <c r="X262" s="89"/>
      <c r="Y262" s="9"/>
      <c r="AC262" s="89"/>
      <c r="AD262" s="89"/>
      <c r="AE262" s="89"/>
      <c r="AF262" s="89"/>
      <c r="AG262" s="89"/>
    </row>
    <row r="263" spans="1:33" ht="16.5" customHeight="1">
      <c r="A263" s="301" t="s">
        <v>964</v>
      </c>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121" t="str">
        <f>IF(ISERROR(W260/W255)=TRUE,"",(W260/W255))</f>
        <v/>
      </c>
      <c r="X263" s="10"/>
      <c r="AC263" s="10"/>
      <c r="AD263" s="10"/>
      <c r="AE263" s="10"/>
      <c r="AF263" s="10"/>
      <c r="AG263" s="10"/>
    </row>
    <row r="264" spans="1:33" ht="6.7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88"/>
      <c r="X264" s="10"/>
      <c r="AC264" s="10"/>
      <c r="AD264" s="10"/>
      <c r="AE264" s="10"/>
      <c r="AF264" s="10"/>
      <c r="AG264" s="10"/>
    </row>
    <row r="265" spans="1:33" s="3" customFormat="1" ht="33" customHeight="1">
      <c r="A265" s="302" t="s">
        <v>999</v>
      </c>
      <c r="B265" s="303"/>
      <c r="C265" s="303"/>
      <c r="D265" s="303"/>
      <c r="E265" s="303"/>
      <c r="F265" s="304"/>
      <c r="G265" s="305"/>
      <c r="H265" s="305"/>
      <c r="I265" s="305"/>
      <c r="J265" s="305"/>
      <c r="K265" s="305"/>
      <c r="L265" s="305"/>
      <c r="M265" s="305"/>
      <c r="N265" s="305"/>
      <c r="O265" s="305"/>
      <c r="P265" s="305"/>
      <c r="Q265" s="305"/>
      <c r="R265" s="305"/>
      <c r="S265" s="305"/>
      <c r="T265" s="305"/>
      <c r="U265" s="305"/>
      <c r="V265" s="305"/>
      <c r="W265" s="306"/>
      <c r="X265" s="1"/>
      <c r="Z265" s="1"/>
      <c r="AA265" s="1"/>
      <c r="AB265" s="1"/>
      <c r="AC265" s="1"/>
      <c r="AD265" s="1"/>
      <c r="AE265" s="1"/>
      <c r="AF265" s="1"/>
      <c r="AG265" s="1"/>
    </row>
    <row r="266" spans="1:33" s="152" customFormat="1" ht="3.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1"/>
      <c r="Z266" s="1"/>
      <c r="AA266" s="1"/>
      <c r="AB266" s="1"/>
      <c r="AC266" s="1"/>
      <c r="AD266" s="1"/>
      <c r="AE266" s="1"/>
      <c r="AF266" s="1"/>
      <c r="AG266" s="1"/>
    </row>
    <row r="267" spans="1:33" s="72" customFormat="1" ht="48" customHeight="1">
      <c r="A267" s="257" t="s">
        <v>1097</v>
      </c>
      <c r="B267" s="257"/>
      <c r="C267" s="315" t="s">
        <v>1098</v>
      </c>
      <c r="D267" s="316"/>
      <c r="E267" s="316"/>
      <c r="F267" s="316"/>
      <c r="G267" s="316"/>
      <c r="H267" s="316"/>
      <c r="I267" s="316"/>
      <c r="J267" s="316"/>
      <c r="K267" s="316"/>
      <c r="L267" s="316"/>
      <c r="M267" s="316"/>
      <c r="N267" s="316"/>
      <c r="O267" s="316"/>
      <c r="P267" s="316"/>
      <c r="Q267" s="316"/>
      <c r="R267" s="316"/>
      <c r="S267" s="316"/>
      <c r="T267" s="316"/>
      <c r="U267" s="316"/>
      <c r="V267" s="316"/>
      <c r="W267" s="317"/>
      <c r="X267" s="71"/>
      <c r="Z267" s="71"/>
      <c r="AA267" s="71"/>
      <c r="AB267" s="71"/>
      <c r="AC267" s="71"/>
      <c r="AD267" s="71"/>
      <c r="AE267" s="71"/>
      <c r="AF267" s="71"/>
      <c r="AG267" s="71"/>
    </row>
    <row r="268" spans="1:33" s="157" customFormat="1" ht="6"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1"/>
      <c r="Z268" s="1"/>
      <c r="AA268" s="1"/>
      <c r="AB268" s="1"/>
      <c r="AC268" s="1"/>
      <c r="AD268" s="1"/>
      <c r="AE268" s="1"/>
      <c r="AF268" s="1"/>
      <c r="AG268" s="1"/>
    </row>
    <row r="269" spans="1:33" s="9" customFormat="1" ht="13.5" customHeight="1">
      <c r="A269" s="267" t="s">
        <v>1007</v>
      </c>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9"/>
      <c r="X269" s="73"/>
      <c r="Z269" s="73"/>
      <c r="AA269" s="73"/>
      <c r="AB269" s="73"/>
      <c r="AC269" s="73"/>
      <c r="AD269" s="73"/>
      <c r="AE269" s="73"/>
      <c r="AF269" s="73"/>
      <c r="AG269" s="73"/>
    </row>
    <row r="270" spans="1:33" s="9" customFormat="1" ht="4.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96"/>
      <c r="X270" s="73"/>
      <c r="Z270" s="73"/>
      <c r="AA270" s="73"/>
      <c r="AB270" s="73"/>
      <c r="AC270" s="73"/>
      <c r="AD270" s="73"/>
      <c r="AE270" s="73"/>
      <c r="AF270" s="73"/>
      <c r="AG270" s="73"/>
    </row>
    <row r="271" spans="1:33" s="157" customFormat="1" ht="30" customHeight="1">
      <c r="A271" s="257" t="s">
        <v>22</v>
      </c>
      <c r="B271" s="257"/>
      <c r="C271" s="314" t="s">
        <v>1099</v>
      </c>
      <c r="D271" s="314"/>
      <c r="E271" s="314"/>
      <c r="F271" s="314"/>
      <c r="G271" s="314"/>
      <c r="H271" s="314"/>
      <c r="I271" s="314"/>
      <c r="J271" s="314"/>
      <c r="K271" s="314"/>
      <c r="L271" s="314"/>
      <c r="M271" s="314"/>
      <c r="N271" s="314"/>
      <c r="O271" s="314"/>
      <c r="P271" s="314"/>
      <c r="Q271" s="314"/>
      <c r="R271" s="314"/>
      <c r="S271" s="314"/>
      <c r="T271" s="314"/>
      <c r="U271" s="314"/>
      <c r="V271" s="314"/>
      <c r="W271" s="314"/>
      <c r="X271" s="1"/>
      <c r="Z271" s="1"/>
      <c r="AA271" s="1"/>
      <c r="AB271" s="1"/>
      <c r="AC271" s="1"/>
      <c r="AD271" s="1"/>
      <c r="AE271" s="1"/>
      <c r="AF271" s="1"/>
      <c r="AG271" s="1"/>
    </row>
    <row r="272" spans="1:33" s="157" customFormat="1" ht="3.75" customHeight="1">
      <c r="A272" s="70"/>
      <c r="B272" s="55"/>
      <c r="C272" s="55"/>
      <c r="D272" s="55"/>
      <c r="E272" s="55"/>
      <c r="F272" s="55"/>
      <c r="I272" s="55"/>
      <c r="J272" s="55"/>
      <c r="K272" s="55"/>
      <c r="L272" s="55"/>
      <c r="M272" s="55"/>
      <c r="N272" s="55"/>
      <c r="O272" s="55"/>
      <c r="P272" s="55"/>
      <c r="Q272" s="55"/>
      <c r="R272" s="55"/>
      <c r="S272" s="55"/>
      <c r="T272" s="55"/>
      <c r="U272" s="55"/>
      <c r="V272" s="55"/>
      <c r="W272" s="96"/>
      <c r="X272" s="1"/>
      <c r="Z272" s="1"/>
      <c r="AA272" s="1"/>
      <c r="AB272" s="1"/>
      <c r="AC272" s="1"/>
      <c r="AD272" s="1"/>
      <c r="AE272" s="1"/>
      <c r="AF272" s="1"/>
      <c r="AG272" s="1"/>
    </row>
    <row r="273" spans="1:33" s="157" customFormat="1" ht="27" customHeight="1">
      <c r="A273" s="258" t="s">
        <v>339</v>
      </c>
      <c r="B273" s="260"/>
      <c r="C273" s="109" t="s">
        <v>1060</v>
      </c>
      <c r="D273" s="55"/>
      <c r="E273" s="257" t="s">
        <v>4</v>
      </c>
      <c r="F273" s="257"/>
      <c r="G273" s="314" t="s">
        <v>1068</v>
      </c>
      <c r="H273" s="314"/>
      <c r="I273" s="314"/>
      <c r="J273" s="314"/>
      <c r="K273" s="55"/>
      <c r="L273" s="55"/>
      <c r="M273" s="257" t="s">
        <v>1006</v>
      </c>
      <c r="N273" s="257"/>
      <c r="O273" s="257"/>
      <c r="P273" s="257"/>
      <c r="Q273" s="314" t="s">
        <v>1100</v>
      </c>
      <c r="R273" s="314"/>
      <c r="S273" s="314"/>
      <c r="T273" s="314"/>
      <c r="U273" s="314"/>
      <c r="V273" s="314"/>
      <c r="W273" s="314"/>
      <c r="X273" s="1"/>
      <c r="Z273" s="1"/>
      <c r="AA273" s="1"/>
      <c r="AB273" s="1"/>
      <c r="AC273" s="1"/>
      <c r="AD273" s="1"/>
      <c r="AE273" s="1"/>
      <c r="AF273" s="1"/>
      <c r="AG273" s="1"/>
    </row>
    <row r="274" spans="1:33" s="157" customFormat="1" ht="5.25" customHeight="1">
      <c r="A274" s="70"/>
      <c r="B274" s="55"/>
      <c r="C274" s="55"/>
      <c r="D274" s="55"/>
      <c r="E274" s="55"/>
      <c r="F274" s="55"/>
      <c r="I274" s="55"/>
      <c r="J274" s="55"/>
      <c r="K274" s="55"/>
      <c r="L274" s="55"/>
      <c r="M274" s="55"/>
      <c r="N274" s="55"/>
      <c r="O274" s="55"/>
      <c r="P274" s="55"/>
      <c r="Q274" s="55"/>
      <c r="R274" s="55"/>
      <c r="S274" s="55"/>
      <c r="T274" s="55"/>
      <c r="U274" s="55"/>
      <c r="V274" s="55"/>
      <c r="W274" s="96"/>
      <c r="X274" s="1"/>
      <c r="Z274" s="1"/>
      <c r="AA274" s="1"/>
      <c r="AB274" s="1"/>
      <c r="AC274" s="1"/>
      <c r="AD274" s="1"/>
      <c r="AE274" s="1"/>
      <c r="AF274" s="1"/>
      <c r="AG274" s="1"/>
    </row>
    <row r="275" spans="1:33" s="157" customFormat="1" ht="27" customHeight="1">
      <c r="A275" s="258" t="s">
        <v>1015</v>
      </c>
      <c r="B275" s="260"/>
      <c r="C275" s="155" t="s">
        <v>1061</v>
      </c>
      <c r="D275" s="55"/>
      <c r="E275" s="258" t="s">
        <v>24</v>
      </c>
      <c r="F275" s="260"/>
      <c r="G275" s="314" t="s">
        <v>1059</v>
      </c>
      <c r="H275" s="314"/>
      <c r="I275" s="314"/>
      <c r="J275" s="314"/>
      <c r="K275" s="55"/>
      <c r="L275" s="55"/>
      <c r="M275" s="257" t="s">
        <v>1016</v>
      </c>
      <c r="N275" s="257"/>
      <c r="O275" s="257"/>
      <c r="P275" s="257"/>
      <c r="Q275" s="314" t="s">
        <v>1058</v>
      </c>
      <c r="R275" s="314"/>
      <c r="S275" s="314"/>
      <c r="T275" s="314"/>
      <c r="U275" s="314"/>
      <c r="V275" s="314"/>
      <c r="W275" s="314"/>
      <c r="X275" s="1"/>
      <c r="Z275" s="1"/>
      <c r="AA275" s="1"/>
      <c r="AB275" s="1"/>
      <c r="AC275" s="1"/>
      <c r="AD275" s="1"/>
      <c r="AE275" s="1"/>
      <c r="AF275" s="1"/>
      <c r="AG275" s="1"/>
    </row>
    <row r="276" spans="1:33" s="9" customFormat="1" ht="5.25" customHeight="1">
      <c r="A276" s="55"/>
      <c r="B276" s="55"/>
      <c r="C276" s="55"/>
      <c r="D276" s="55"/>
      <c r="E276" s="55"/>
      <c r="F276" s="55"/>
      <c r="G276" s="55"/>
      <c r="H276" s="55"/>
      <c r="I276" s="55"/>
      <c r="J276" s="55"/>
      <c r="K276" s="55"/>
      <c r="L276" s="55"/>
      <c r="M276" s="103"/>
      <c r="N276" s="103"/>
      <c r="O276" s="103"/>
      <c r="P276" s="103"/>
      <c r="Q276" s="103"/>
      <c r="R276" s="103"/>
      <c r="S276" s="103"/>
      <c r="T276" s="103"/>
      <c r="U276" s="103"/>
      <c r="V276" s="103"/>
      <c r="W276" s="104"/>
      <c r="X276" s="73"/>
      <c r="Z276" s="73"/>
      <c r="AA276" s="73"/>
      <c r="AB276" s="73"/>
      <c r="AC276" s="73"/>
      <c r="AD276" s="73"/>
      <c r="AE276" s="73"/>
      <c r="AF276" s="73"/>
      <c r="AG276" s="73"/>
    </row>
    <row r="277" spans="1:33" s="9" customFormat="1" ht="15.75" customHeight="1">
      <c r="C277" s="257" t="s">
        <v>1001</v>
      </c>
      <c r="D277" s="257"/>
      <c r="E277" s="257"/>
      <c r="F277" s="257"/>
      <c r="H277" s="55"/>
      <c r="I277" s="55"/>
      <c r="J277" s="55"/>
      <c r="O277" s="257" t="s">
        <v>1004</v>
      </c>
      <c r="P277" s="257"/>
      <c r="Q277" s="257"/>
      <c r="R277" s="257"/>
      <c r="S277" s="257"/>
      <c r="T277" s="257"/>
      <c r="U277" s="257"/>
      <c r="V277" s="257"/>
      <c r="W277" s="96"/>
      <c r="X277" s="73"/>
      <c r="Z277" s="73"/>
      <c r="AA277" s="73"/>
      <c r="AB277" s="73"/>
      <c r="AC277" s="73"/>
      <c r="AD277" s="73"/>
      <c r="AE277" s="73"/>
      <c r="AF277" s="73"/>
      <c r="AG277" s="73"/>
    </row>
    <row r="278" spans="1:33" s="9" customFormat="1" ht="24.75" customHeight="1">
      <c r="A278" s="55"/>
      <c r="B278" s="55"/>
      <c r="C278" s="55">
        <v>641</v>
      </c>
      <c r="D278" s="55"/>
      <c r="E278" s="265">
        <v>2020</v>
      </c>
      <c r="F278" s="265"/>
      <c r="H278" s="55"/>
      <c r="I278" s="55"/>
      <c r="J278" s="55"/>
      <c r="O278" s="224">
        <v>1000</v>
      </c>
      <c r="P278" s="224"/>
      <c r="Q278" s="224"/>
      <c r="R278" s="224"/>
      <c r="S278" s="224"/>
      <c r="T278" s="224"/>
      <c r="U278" s="224"/>
      <c r="V278" s="224"/>
      <c r="X278" s="73"/>
      <c r="Z278" s="73"/>
      <c r="AA278" s="73"/>
      <c r="AB278" s="73"/>
      <c r="AC278" s="73"/>
      <c r="AD278" s="73"/>
      <c r="AE278" s="73"/>
      <c r="AF278" s="73"/>
      <c r="AG278" s="73"/>
    </row>
    <row r="279" spans="1:33" s="105" customFormat="1" ht="12" customHeight="1">
      <c r="C279" s="158" t="s">
        <v>1002</v>
      </c>
      <c r="D279" s="106"/>
      <c r="E279" s="298" t="s">
        <v>1003</v>
      </c>
      <c r="F279" s="298"/>
      <c r="G279" s="106"/>
      <c r="I279" s="106"/>
      <c r="J279" s="106"/>
      <c r="K279" s="106"/>
      <c r="L279" s="106"/>
      <c r="M279" s="106"/>
      <c r="N279" s="106"/>
      <c r="O279" s="158"/>
      <c r="P279" s="158"/>
      <c r="Q279" s="158"/>
      <c r="R279" s="158"/>
      <c r="S279" s="158"/>
      <c r="T279" s="158"/>
      <c r="U279" s="158"/>
      <c r="V279" s="158"/>
      <c r="W279" s="107"/>
      <c r="X279" s="108"/>
      <c r="Z279" s="108"/>
      <c r="AA279" s="108"/>
      <c r="AB279" s="108"/>
      <c r="AC279" s="108"/>
      <c r="AD279" s="108"/>
      <c r="AE279" s="108"/>
      <c r="AF279" s="108"/>
      <c r="AG279" s="108"/>
    </row>
    <row r="280" spans="1:33" s="9" customFormat="1" ht="3"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96"/>
      <c r="X280" s="73"/>
      <c r="Z280" s="73"/>
      <c r="AA280" s="73"/>
      <c r="AB280" s="73"/>
      <c r="AC280" s="73"/>
      <c r="AD280" s="73"/>
      <c r="AE280" s="73"/>
      <c r="AF280" s="73"/>
      <c r="AG280" s="73"/>
    </row>
    <row r="281" spans="1:33" s="157" customFormat="1" ht="20.25" customHeight="1">
      <c r="A281" s="263" t="s">
        <v>963</v>
      </c>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1"/>
      <c r="Z281" s="1"/>
      <c r="AA281" s="1"/>
      <c r="AB281" s="1"/>
      <c r="AC281" s="1"/>
      <c r="AD281" s="1"/>
      <c r="AE281" s="1"/>
      <c r="AF281" s="1"/>
      <c r="AG281" s="1"/>
    </row>
    <row r="282" spans="1:33" s="157" customFormat="1" ht="15.75" customHeight="1">
      <c r="A282" s="289" t="s">
        <v>25</v>
      </c>
      <c r="B282" s="290"/>
      <c r="C282" s="257" t="s">
        <v>22</v>
      </c>
      <c r="D282" s="257"/>
      <c r="E282" s="307" t="s">
        <v>3</v>
      </c>
      <c r="F282" s="258" t="s">
        <v>329</v>
      </c>
      <c r="G282" s="259"/>
      <c r="H282" s="259"/>
      <c r="I282" s="259"/>
      <c r="J282" s="259"/>
      <c r="K282" s="259"/>
      <c r="L282" s="259"/>
      <c r="M282" s="259"/>
      <c r="N282" s="259"/>
      <c r="O282" s="259"/>
      <c r="P282" s="259"/>
      <c r="Q282" s="259"/>
      <c r="R282" s="259"/>
      <c r="S282" s="259"/>
      <c r="T282" s="260"/>
      <c r="U282" s="153"/>
      <c r="V282" s="215" t="s">
        <v>27</v>
      </c>
      <c r="W282" s="257" t="s">
        <v>1019</v>
      </c>
      <c r="X282" s="1"/>
      <c r="Z282" s="1"/>
      <c r="AA282" s="1"/>
      <c r="AB282" s="1"/>
      <c r="AC282" s="1"/>
      <c r="AD282" s="1"/>
      <c r="AE282" s="1"/>
      <c r="AF282" s="1"/>
      <c r="AG282" s="1"/>
    </row>
    <row r="283" spans="1:33" ht="18.75" customHeight="1">
      <c r="A283" s="291"/>
      <c r="B283" s="292"/>
      <c r="C283" s="257"/>
      <c r="D283" s="257"/>
      <c r="E283" s="308"/>
      <c r="F283" s="283" t="s">
        <v>300</v>
      </c>
      <c r="G283" s="284"/>
      <c r="H283" s="285"/>
      <c r="I283" s="77" t="s">
        <v>28</v>
      </c>
      <c r="J283" s="77" t="s">
        <v>7</v>
      </c>
      <c r="K283" s="77" t="s">
        <v>8</v>
      </c>
      <c r="L283" s="77" t="s">
        <v>9</v>
      </c>
      <c r="M283" s="77" t="s">
        <v>10</v>
      </c>
      <c r="N283" s="77" t="s">
        <v>11</v>
      </c>
      <c r="O283" s="77" t="s">
        <v>12</v>
      </c>
      <c r="P283" s="77" t="s">
        <v>13</v>
      </c>
      <c r="Q283" s="77" t="s">
        <v>14</v>
      </c>
      <c r="R283" s="77" t="s">
        <v>15</v>
      </c>
      <c r="S283" s="77" t="s">
        <v>16</v>
      </c>
      <c r="T283" s="77" t="s">
        <v>17</v>
      </c>
      <c r="U283" s="14"/>
      <c r="V283" s="216"/>
      <c r="W283" s="257"/>
      <c r="Y283" s="157"/>
    </row>
    <row r="284" spans="1:33" ht="29.25" customHeight="1">
      <c r="A284" s="286" t="s">
        <v>1</v>
      </c>
      <c r="B284" s="286"/>
      <c r="C284" s="311" t="s">
        <v>1166</v>
      </c>
      <c r="D284" s="311"/>
      <c r="E284" s="117" t="s">
        <v>1168</v>
      </c>
      <c r="F284" s="219" t="s">
        <v>997</v>
      </c>
      <c r="G284" s="261"/>
      <c r="H284" s="220"/>
      <c r="I284" s="100"/>
      <c r="J284" s="78"/>
      <c r="K284" s="78"/>
      <c r="L284" s="78"/>
      <c r="M284" s="78"/>
      <c r="N284" s="78">
        <v>500</v>
      </c>
      <c r="O284" s="78"/>
      <c r="P284" s="78"/>
      <c r="Q284" s="78"/>
      <c r="R284" s="78"/>
      <c r="S284" s="78"/>
      <c r="T284" s="78">
        <v>500</v>
      </c>
      <c r="U284" s="79"/>
      <c r="V284" s="120">
        <f>IF(SUM(I284:T284)=0,"",SUM(I284:T284))</f>
        <v>1000</v>
      </c>
      <c r="W284" s="262" t="str">
        <f>IF($G$159="porcentaje",FIXED(V284/V285*100,2)&amp;"%",IF($G$159="Promedio",V284/V285,IF($G$159="variación porcentual",FIXED(((V284/V285)-1)*100,2)&amp;"%",IF($G$159="OTRAS","CAPTURAR EL RESULTADO DEL INDICADOR"))))</f>
        <v>56.01%</v>
      </c>
      <c r="Y284" s="1"/>
      <c r="AC284" s="10"/>
      <c r="AF284" s="10"/>
      <c r="AG284" s="10"/>
    </row>
    <row r="285" spans="1:33" ht="30" customHeight="1">
      <c r="A285" s="286" t="s">
        <v>2</v>
      </c>
      <c r="B285" s="286"/>
      <c r="C285" s="311" t="s">
        <v>1167</v>
      </c>
      <c r="D285" s="311"/>
      <c r="E285" s="117" t="s">
        <v>1168</v>
      </c>
      <c r="F285" s="219" t="s">
        <v>998</v>
      </c>
      <c r="G285" s="261"/>
      <c r="H285" s="220"/>
      <c r="I285" s="100"/>
      <c r="J285" s="78"/>
      <c r="K285" s="78"/>
      <c r="L285" s="78"/>
      <c r="M285" s="78"/>
      <c r="N285" s="78">
        <v>139</v>
      </c>
      <c r="O285" s="78"/>
      <c r="P285" s="78"/>
      <c r="Q285" s="78"/>
      <c r="R285" s="78"/>
      <c r="S285" s="78"/>
      <c r="T285" s="78">
        <v>502</v>
      </c>
      <c r="U285" s="78">
        <f>SUM(I285:T285)</f>
        <v>641</v>
      </c>
      <c r="V285" s="120">
        <f>IF(SUM(I285:T285)=0,"",SUM(I285:T285))</f>
        <v>641</v>
      </c>
      <c r="W285" s="262"/>
      <c r="Y285" s="1"/>
      <c r="AA285" s="157"/>
      <c r="AC285" s="10"/>
      <c r="AF285" s="10"/>
      <c r="AG285" s="10"/>
    </row>
    <row r="286" spans="1:33" ht="17.25" customHeight="1">
      <c r="A286" s="288" t="s">
        <v>298</v>
      </c>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Y286" s="157"/>
    </row>
    <row r="287" spans="1:33" s="157" customFormat="1" ht="15.75" customHeight="1">
      <c r="A287" s="289" t="s">
        <v>25</v>
      </c>
      <c r="B287" s="290"/>
      <c r="C287" s="257" t="s">
        <v>22</v>
      </c>
      <c r="D287" s="257"/>
      <c r="E287" s="307" t="s">
        <v>3</v>
      </c>
      <c r="F287" s="258" t="s">
        <v>329</v>
      </c>
      <c r="G287" s="259"/>
      <c r="H287" s="259"/>
      <c r="I287" s="259"/>
      <c r="J287" s="259"/>
      <c r="K287" s="259"/>
      <c r="L287" s="259"/>
      <c r="M287" s="259"/>
      <c r="N287" s="259"/>
      <c r="O287" s="259"/>
      <c r="P287" s="259"/>
      <c r="Q287" s="259"/>
      <c r="R287" s="259"/>
      <c r="S287" s="259"/>
      <c r="T287" s="260"/>
      <c r="U287" s="153"/>
      <c r="V287" s="215" t="s">
        <v>27</v>
      </c>
      <c r="W287" s="257" t="s">
        <v>332</v>
      </c>
      <c r="X287" s="1"/>
      <c r="Z287" s="1"/>
      <c r="AA287" s="1"/>
      <c r="AB287" s="1"/>
      <c r="AC287" s="1"/>
      <c r="AD287" s="1"/>
      <c r="AE287" s="1"/>
      <c r="AF287" s="1"/>
      <c r="AG287" s="1"/>
    </row>
    <row r="288" spans="1:33" ht="18.75" customHeight="1">
      <c r="A288" s="291"/>
      <c r="B288" s="292"/>
      <c r="C288" s="257"/>
      <c r="D288" s="257"/>
      <c r="E288" s="308"/>
      <c r="F288" s="283" t="s">
        <v>298</v>
      </c>
      <c r="G288" s="284"/>
      <c r="H288" s="285"/>
      <c r="I288" s="77" t="s">
        <v>28</v>
      </c>
      <c r="J288" s="77" t="s">
        <v>7</v>
      </c>
      <c r="K288" s="77" t="s">
        <v>8</v>
      </c>
      <c r="L288" s="77" t="s">
        <v>9</v>
      </c>
      <c r="M288" s="77" t="s">
        <v>10</v>
      </c>
      <c r="N288" s="77" t="s">
        <v>11</v>
      </c>
      <c r="O288" s="77" t="s">
        <v>12</v>
      </c>
      <c r="P288" s="77" t="s">
        <v>13</v>
      </c>
      <c r="Q288" s="77" t="s">
        <v>14</v>
      </c>
      <c r="R288" s="77" t="s">
        <v>15</v>
      </c>
      <c r="S288" s="77" t="s">
        <v>16</v>
      </c>
      <c r="T288" s="77" t="s">
        <v>17</v>
      </c>
      <c r="U288" s="14"/>
      <c r="V288" s="216"/>
      <c r="W288" s="257"/>
      <c r="Y288" s="157"/>
    </row>
    <row r="289" spans="1:33" ht="29.25" customHeight="1">
      <c r="A289" s="286" t="s">
        <v>1</v>
      </c>
      <c r="B289" s="286"/>
      <c r="C289" s="312" t="str">
        <f>IF(C284=0,"",C284)</f>
        <v>Pet recolectado en 2021</v>
      </c>
      <c r="D289" s="313"/>
      <c r="E289" s="154" t="str">
        <f>IF(E284=0,"",E284)</f>
        <v>Kilos de pet</v>
      </c>
      <c r="F289" s="219" t="s">
        <v>1017</v>
      </c>
      <c r="G289" s="261"/>
      <c r="H289" s="220"/>
      <c r="I289" s="100"/>
      <c r="J289" s="78"/>
      <c r="K289" s="78"/>
      <c r="L289" s="78"/>
      <c r="M289" s="78"/>
      <c r="N289" s="78"/>
      <c r="O289" s="78"/>
      <c r="P289" s="78"/>
      <c r="Q289" s="78"/>
      <c r="R289" s="78"/>
      <c r="S289" s="78"/>
      <c r="T289" s="78"/>
      <c r="U289" s="79"/>
      <c r="V289" s="120" t="str">
        <f>IF(SUM(I289:T289)=0,"",SUM(I289:T289))</f>
        <v/>
      </c>
      <c r="W289" s="262" t="e">
        <f>IF($G$159="porcentaje",FIXED(V289/V290*100,2)&amp;"%",IF($G$159="Promedio",V289/V290,IF($G$159="variación porcentual",FIXED(((V289/V290)-1)*100,2)&amp;"%",IF($G$159="OTRAS","CAPTURAR EL RESULTADO DEL INDICADOR"))))</f>
        <v>#VALUE!</v>
      </c>
      <c r="Y289" s="1"/>
      <c r="AC289" s="10"/>
      <c r="AF289" s="10"/>
      <c r="AG289" s="10"/>
    </row>
    <row r="290" spans="1:33" ht="30" customHeight="1">
      <c r="A290" s="286" t="s">
        <v>2</v>
      </c>
      <c r="B290" s="286"/>
      <c r="C290" s="312" t="str">
        <f>IF(C285=0,"",C285)</f>
        <v>Pet recolectado 2020</v>
      </c>
      <c r="D290" s="313"/>
      <c r="E290" s="154" t="str">
        <f>IF(E285=0,"",E285)</f>
        <v>Kilos de pet</v>
      </c>
      <c r="F290" s="219" t="s">
        <v>1018</v>
      </c>
      <c r="G290" s="261"/>
      <c r="H290" s="220"/>
      <c r="I290" s="100"/>
      <c r="J290" s="78"/>
      <c r="K290" s="78"/>
      <c r="L290" s="78"/>
      <c r="M290" s="78"/>
      <c r="N290" s="78">
        <v>139</v>
      </c>
      <c r="O290" s="78"/>
      <c r="P290" s="78"/>
      <c r="Q290" s="78"/>
      <c r="R290" s="78"/>
      <c r="S290" s="78"/>
      <c r="T290" s="78">
        <v>502</v>
      </c>
      <c r="U290" s="78">
        <f>SUM(I290:T290)</f>
        <v>641</v>
      </c>
      <c r="V290" s="120">
        <f>IF(SUM(I290:T290)=0,"",SUM(I290:T290))</f>
        <v>641</v>
      </c>
      <c r="W290" s="262"/>
      <c r="Y290" s="1"/>
      <c r="AA290" s="157"/>
      <c r="AC290" s="10"/>
      <c r="AF290" s="10"/>
      <c r="AG290" s="10"/>
    </row>
    <row r="291" spans="1:33" s="73" customFormat="1" ht="5.25" customHeight="1">
      <c r="A291" s="80"/>
      <c r="B291" s="80"/>
      <c r="C291" s="80"/>
      <c r="D291" s="81"/>
      <c r="E291" s="81"/>
      <c r="F291" s="82"/>
      <c r="G291" s="82"/>
      <c r="H291" s="82"/>
      <c r="I291" s="83"/>
      <c r="J291" s="84"/>
      <c r="K291" s="84"/>
      <c r="L291" s="84"/>
      <c r="M291" s="84"/>
      <c r="N291" s="84"/>
      <c r="O291" s="84"/>
      <c r="P291" s="84"/>
      <c r="Q291" s="84"/>
      <c r="R291" s="84"/>
      <c r="S291" s="84"/>
      <c r="T291" s="84"/>
      <c r="U291" s="85"/>
      <c r="V291" s="86"/>
      <c r="W291" s="87"/>
      <c r="X291" s="89"/>
      <c r="Y291" s="9"/>
      <c r="AC291" s="89"/>
      <c r="AD291" s="89"/>
      <c r="AE291" s="89"/>
      <c r="AF291" s="89"/>
      <c r="AG291" s="89"/>
    </row>
    <row r="292" spans="1:33" ht="16.5" customHeight="1">
      <c r="A292" s="301" t="s">
        <v>964</v>
      </c>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121" t="str">
        <f>IF(ISERROR(W289/W284)=TRUE,"",(W289/W284))</f>
        <v/>
      </c>
      <c r="X292" s="10"/>
      <c r="Y292" s="157"/>
      <c r="AC292" s="10"/>
      <c r="AD292" s="10"/>
      <c r="AE292" s="10"/>
      <c r="AF292" s="10"/>
      <c r="AG292" s="10"/>
    </row>
    <row r="293" spans="1:33" ht="6.75" customHeight="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88"/>
      <c r="X293" s="10"/>
      <c r="Y293" s="157"/>
      <c r="AC293" s="10"/>
      <c r="AD293" s="10"/>
      <c r="AE293" s="10"/>
      <c r="AF293" s="10"/>
      <c r="AG293" s="10"/>
    </row>
    <row r="294" spans="1:33" s="157" customFormat="1" ht="33" customHeight="1">
      <c r="A294" s="302" t="s">
        <v>999</v>
      </c>
      <c r="B294" s="303"/>
      <c r="C294" s="303"/>
      <c r="D294" s="303"/>
      <c r="E294" s="303"/>
      <c r="F294" s="304"/>
      <c r="G294" s="305"/>
      <c r="H294" s="305"/>
      <c r="I294" s="305"/>
      <c r="J294" s="305"/>
      <c r="K294" s="305"/>
      <c r="L294" s="305"/>
      <c r="M294" s="305"/>
      <c r="N294" s="305"/>
      <c r="O294" s="305"/>
      <c r="P294" s="305"/>
      <c r="Q294" s="305"/>
      <c r="R294" s="305"/>
      <c r="S294" s="305"/>
      <c r="T294" s="305"/>
      <c r="U294" s="305"/>
      <c r="V294" s="305"/>
      <c r="W294" s="306"/>
      <c r="X294" s="1"/>
      <c r="Z294" s="1"/>
      <c r="AA294" s="1"/>
      <c r="AB294" s="1"/>
      <c r="AC294" s="1"/>
      <c r="AD294" s="1"/>
      <c r="AE294" s="1"/>
      <c r="AF294" s="1"/>
      <c r="AG294" s="1"/>
    </row>
    <row r="295" spans="1:33" s="157" customFormat="1" ht="3.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1"/>
      <c r="Z295" s="1"/>
      <c r="AA295" s="1"/>
      <c r="AB295" s="1"/>
      <c r="AC295" s="1"/>
      <c r="AD295" s="1"/>
      <c r="AE295" s="1"/>
      <c r="AF295" s="1"/>
      <c r="AG295" s="1"/>
    </row>
    <row r="296" spans="1:33" s="72" customFormat="1" ht="48" customHeight="1">
      <c r="A296" s="257" t="s">
        <v>1169</v>
      </c>
      <c r="B296" s="257"/>
      <c r="C296" s="315" t="s">
        <v>1170</v>
      </c>
      <c r="D296" s="316"/>
      <c r="E296" s="316"/>
      <c r="F296" s="316"/>
      <c r="G296" s="316"/>
      <c r="H296" s="316"/>
      <c r="I296" s="316"/>
      <c r="J296" s="316"/>
      <c r="K296" s="316"/>
      <c r="L296" s="316"/>
      <c r="M296" s="316"/>
      <c r="N296" s="316"/>
      <c r="O296" s="316"/>
      <c r="P296" s="316"/>
      <c r="Q296" s="316"/>
      <c r="R296" s="316"/>
      <c r="S296" s="316"/>
      <c r="T296" s="316"/>
      <c r="U296" s="316"/>
      <c r="V296" s="316"/>
      <c r="W296" s="317"/>
      <c r="X296" s="71"/>
      <c r="Z296" s="71"/>
      <c r="AA296" s="71"/>
      <c r="AB296" s="71"/>
      <c r="AC296" s="71"/>
      <c r="AD296" s="71"/>
      <c r="AE296" s="71"/>
      <c r="AF296" s="71"/>
      <c r="AG296" s="71"/>
    </row>
    <row r="297" spans="1:33" s="157" customFormat="1" ht="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1"/>
      <c r="Z297" s="1"/>
      <c r="AA297" s="1"/>
      <c r="AB297" s="1"/>
      <c r="AC297" s="1"/>
      <c r="AD297" s="1"/>
      <c r="AE297" s="1"/>
      <c r="AF297" s="1"/>
      <c r="AG297" s="1"/>
    </row>
    <row r="298" spans="1:33" s="9" customFormat="1" ht="13.5" customHeight="1">
      <c r="A298" s="267" t="s">
        <v>1007</v>
      </c>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9"/>
      <c r="X298" s="73"/>
      <c r="Z298" s="73"/>
      <c r="AA298" s="73"/>
      <c r="AB298" s="73"/>
      <c r="AC298" s="73"/>
      <c r="AD298" s="73"/>
      <c r="AE298" s="73"/>
      <c r="AF298" s="73"/>
      <c r="AG298" s="73"/>
    </row>
    <row r="299" spans="1:33" s="9" customFormat="1" ht="4.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96"/>
      <c r="X299" s="73"/>
      <c r="Z299" s="73"/>
      <c r="AA299" s="73"/>
      <c r="AB299" s="73"/>
      <c r="AC299" s="73"/>
      <c r="AD299" s="73"/>
      <c r="AE299" s="73"/>
      <c r="AF299" s="73"/>
      <c r="AG299" s="73"/>
    </row>
    <row r="300" spans="1:33" s="157" customFormat="1" ht="4.5"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60"/>
      <c r="X300" s="1"/>
      <c r="Z300" s="1"/>
      <c r="AA300" s="1"/>
      <c r="AB300" s="1"/>
      <c r="AC300" s="1"/>
      <c r="AD300" s="1"/>
      <c r="AE300" s="1"/>
      <c r="AF300" s="1"/>
      <c r="AG300" s="1"/>
    </row>
    <row r="301" spans="1:33" s="157" customFormat="1" ht="30" customHeight="1">
      <c r="A301" s="258" t="s">
        <v>22</v>
      </c>
      <c r="B301" s="260"/>
      <c r="C301" s="309" t="s">
        <v>1171</v>
      </c>
      <c r="D301" s="266"/>
      <c r="E301" s="266"/>
      <c r="F301" s="266"/>
      <c r="G301" s="266"/>
      <c r="H301" s="266"/>
      <c r="I301" s="266"/>
      <c r="J301" s="266"/>
      <c r="K301" s="266"/>
      <c r="L301" s="266"/>
      <c r="M301" s="266"/>
      <c r="N301" s="266"/>
      <c r="O301" s="266"/>
      <c r="P301" s="266"/>
      <c r="Q301" s="266"/>
      <c r="R301" s="266"/>
      <c r="S301" s="266"/>
      <c r="T301" s="266"/>
      <c r="U301" s="266"/>
      <c r="V301" s="266"/>
      <c r="W301" s="310"/>
      <c r="X301" s="1"/>
      <c r="Z301" s="1"/>
      <c r="AA301" s="1"/>
      <c r="AB301" s="1"/>
      <c r="AC301" s="1"/>
      <c r="AD301" s="1"/>
      <c r="AE301" s="1"/>
      <c r="AF301" s="1"/>
      <c r="AG301" s="1"/>
    </row>
    <row r="302" spans="1:33" s="157" customFormat="1" ht="3.75" customHeight="1">
      <c r="A302" s="161"/>
      <c r="B302" s="159"/>
      <c r="C302" s="159"/>
      <c r="D302" s="159"/>
      <c r="E302" s="159"/>
      <c r="F302" s="159"/>
      <c r="I302" s="159"/>
      <c r="J302" s="159"/>
      <c r="K302" s="159"/>
      <c r="L302" s="159"/>
      <c r="M302" s="159"/>
      <c r="N302" s="159"/>
      <c r="O302" s="159"/>
      <c r="P302" s="159"/>
      <c r="Q302" s="159"/>
      <c r="R302" s="159"/>
      <c r="S302" s="159"/>
      <c r="T302" s="159"/>
      <c r="U302" s="159"/>
      <c r="V302" s="159"/>
      <c r="W302" s="160"/>
      <c r="X302" s="1"/>
      <c r="Z302" s="1"/>
      <c r="AA302" s="1"/>
      <c r="AB302" s="1"/>
      <c r="AC302" s="1"/>
      <c r="AD302" s="1"/>
      <c r="AE302" s="1"/>
      <c r="AF302" s="1"/>
      <c r="AG302" s="1"/>
    </row>
    <row r="303" spans="1:33" s="157" customFormat="1" ht="27" customHeight="1">
      <c r="A303" s="258" t="s">
        <v>339</v>
      </c>
      <c r="B303" s="260"/>
      <c r="C303" s="109" t="s">
        <v>1060</v>
      </c>
      <c r="D303" s="159"/>
      <c r="E303" s="257" t="s">
        <v>4</v>
      </c>
      <c r="F303" s="257"/>
      <c r="G303" s="264" t="s">
        <v>1172</v>
      </c>
      <c r="H303" s="264"/>
      <c r="I303" s="264"/>
      <c r="J303" s="264"/>
      <c r="K303" s="159"/>
      <c r="L303" s="159"/>
      <c r="M303" s="257" t="s">
        <v>1006</v>
      </c>
      <c r="N303" s="257"/>
      <c r="O303" s="257"/>
      <c r="P303" s="257"/>
      <c r="Q303" s="264" t="s">
        <v>1173</v>
      </c>
      <c r="R303" s="264"/>
      <c r="S303" s="264"/>
      <c r="T303" s="264"/>
      <c r="U303" s="264"/>
      <c r="V303" s="264"/>
      <c r="W303" s="264"/>
      <c r="X303" s="1"/>
      <c r="Z303" s="1"/>
      <c r="AA303" s="1"/>
      <c r="AB303" s="1"/>
      <c r="AC303" s="1"/>
      <c r="AD303" s="1"/>
      <c r="AE303" s="1"/>
      <c r="AF303" s="1"/>
      <c r="AG303" s="1"/>
    </row>
    <row r="304" spans="1:33" s="157" customFormat="1" ht="5.25" customHeight="1">
      <c r="A304" s="161"/>
      <c r="B304" s="159"/>
      <c r="C304" s="159"/>
      <c r="D304" s="159"/>
      <c r="E304" s="159"/>
      <c r="F304" s="159"/>
      <c r="I304" s="159"/>
      <c r="J304" s="159"/>
      <c r="K304" s="159"/>
      <c r="L304" s="159"/>
      <c r="M304" s="159"/>
      <c r="N304" s="159"/>
      <c r="O304" s="159"/>
      <c r="P304" s="159"/>
      <c r="Q304" s="159"/>
      <c r="R304" s="159"/>
      <c r="S304" s="159"/>
      <c r="T304" s="159"/>
      <c r="U304" s="159"/>
      <c r="V304" s="159"/>
      <c r="W304" s="160"/>
      <c r="X304" s="1"/>
      <c r="Z304" s="1"/>
      <c r="AA304" s="1"/>
      <c r="AB304" s="1"/>
      <c r="AC304" s="1"/>
      <c r="AD304" s="1"/>
      <c r="AE304" s="1"/>
      <c r="AF304" s="1"/>
      <c r="AG304" s="1"/>
    </row>
    <row r="305" spans="1:33" s="157" customFormat="1" ht="27" customHeight="1">
      <c r="A305" s="258" t="s">
        <v>1015</v>
      </c>
      <c r="B305" s="260"/>
      <c r="C305" s="162" t="s">
        <v>1061</v>
      </c>
      <c r="D305" s="159"/>
      <c r="E305" s="258" t="s">
        <v>24</v>
      </c>
      <c r="F305" s="260"/>
      <c r="G305" s="264" t="s">
        <v>1080</v>
      </c>
      <c r="H305" s="264"/>
      <c r="I305" s="264"/>
      <c r="J305" s="264"/>
      <c r="K305" s="159"/>
      <c r="L305" s="159"/>
      <c r="M305" s="257" t="s">
        <v>1016</v>
      </c>
      <c r="N305" s="257"/>
      <c r="O305" s="257"/>
      <c r="P305" s="257"/>
      <c r="Q305" s="264" t="s">
        <v>1123</v>
      </c>
      <c r="R305" s="264"/>
      <c r="S305" s="264"/>
      <c r="T305" s="264"/>
      <c r="U305" s="264"/>
      <c r="V305" s="264"/>
      <c r="W305" s="264"/>
      <c r="X305" s="1"/>
      <c r="Z305" s="1"/>
      <c r="AA305" s="1"/>
      <c r="AB305" s="1"/>
      <c r="AC305" s="1"/>
      <c r="AD305" s="1"/>
      <c r="AE305" s="1"/>
      <c r="AF305" s="1"/>
      <c r="AG305" s="1"/>
    </row>
    <row r="306" spans="1:33" s="157" customFormat="1" ht="5.25"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63"/>
      <c r="X306" s="1"/>
      <c r="Z306" s="1"/>
      <c r="AA306" s="1"/>
      <c r="AB306" s="1"/>
      <c r="AC306" s="1"/>
      <c r="AD306" s="1"/>
      <c r="AE306" s="1"/>
      <c r="AF306" s="1"/>
      <c r="AG306" s="1"/>
    </row>
    <row r="307" spans="1:33" s="157" customFormat="1" ht="15.75" customHeight="1">
      <c r="C307" s="257" t="s">
        <v>1001</v>
      </c>
      <c r="D307" s="257"/>
      <c r="E307" s="257"/>
      <c r="F307" s="257"/>
      <c r="H307" s="159"/>
      <c r="I307" s="159"/>
      <c r="J307" s="159"/>
      <c r="O307" s="257" t="s">
        <v>1004</v>
      </c>
      <c r="P307" s="257"/>
      <c r="Q307" s="257"/>
      <c r="R307" s="257"/>
      <c r="S307" s="257"/>
      <c r="T307" s="257"/>
      <c r="U307" s="257"/>
      <c r="V307" s="257"/>
      <c r="W307" s="160"/>
      <c r="X307" s="1"/>
      <c r="Z307" s="1"/>
      <c r="AA307" s="1"/>
      <c r="AB307" s="1"/>
      <c r="AC307" s="1"/>
      <c r="AD307" s="1"/>
      <c r="AE307" s="1"/>
      <c r="AF307" s="1"/>
      <c r="AG307" s="1"/>
    </row>
    <row r="308" spans="1:33" s="157" customFormat="1" ht="24.75" customHeight="1">
      <c r="A308" s="159"/>
      <c r="B308" s="159"/>
      <c r="C308" s="159">
        <v>9</v>
      </c>
      <c r="D308" s="159"/>
      <c r="E308" s="265">
        <v>2021</v>
      </c>
      <c r="F308" s="265"/>
      <c r="H308" s="159"/>
      <c r="I308" s="159"/>
      <c r="J308" s="159"/>
      <c r="O308" s="266">
        <v>9</v>
      </c>
      <c r="P308" s="266"/>
      <c r="Q308" s="266"/>
      <c r="R308" s="266"/>
      <c r="S308" s="266"/>
      <c r="T308" s="266"/>
      <c r="U308" s="266"/>
      <c r="V308" s="266"/>
      <c r="X308" s="1"/>
      <c r="Z308" s="1"/>
      <c r="AA308" s="1"/>
      <c r="AB308" s="1"/>
      <c r="AC308" s="1"/>
      <c r="AD308" s="1"/>
      <c r="AE308" s="1"/>
      <c r="AF308" s="1"/>
      <c r="AG308" s="1"/>
    </row>
    <row r="309" spans="1:33" s="164" customFormat="1" ht="12" customHeight="1">
      <c r="C309" s="158" t="s">
        <v>1002</v>
      </c>
      <c r="D309" s="165"/>
      <c r="E309" s="298" t="s">
        <v>1003</v>
      </c>
      <c r="F309" s="298"/>
      <c r="G309" s="165"/>
      <c r="I309" s="165"/>
      <c r="J309" s="165"/>
      <c r="K309" s="165"/>
      <c r="L309" s="165"/>
      <c r="M309" s="165"/>
      <c r="N309" s="165"/>
      <c r="O309" s="158"/>
      <c r="P309" s="158"/>
      <c r="Q309" s="158"/>
      <c r="R309" s="158"/>
      <c r="S309" s="158"/>
      <c r="T309" s="158"/>
      <c r="U309" s="158"/>
      <c r="V309" s="158"/>
      <c r="W309" s="166"/>
      <c r="X309" s="167"/>
      <c r="Z309" s="167"/>
      <c r="AA309" s="167"/>
      <c r="AB309" s="167"/>
      <c r="AC309" s="167"/>
      <c r="AD309" s="167"/>
      <c r="AE309" s="167"/>
      <c r="AF309" s="167"/>
      <c r="AG309" s="167"/>
    </row>
    <row r="310" spans="1:33" s="157" customFormat="1" ht="3"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60"/>
      <c r="X310" s="1"/>
      <c r="Z310" s="1"/>
      <c r="AA310" s="1"/>
      <c r="AB310" s="1"/>
      <c r="AC310" s="1"/>
      <c r="AD310" s="1"/>
      <c r="AE310" s="1"/>
      <c r="AF310" s="1"/>
      <c r="AG310" s="1"/>
    </row>
    <row r="311" spans="1:33" s="157" customFormat="1" ht="20.25" customHeight="1">
      <c r="A311" s="263" t="s">
        <v>963</v>
      </c>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1"/>
      <c r="Z311" s="1"/>
      <c r="AA311" s="1"/>
      <c r="AB311" s="1"/>
      <c r="AC311" s="1"/>
      <c r="AD311" s="1"/>
      <c r="AE311" s="1"/>
      <c r="AF311" s="1"/>
      <c r="AG311" s="1"/>
    </row>
    <row r="312" spans="1:33" s="157" customFormat="1" ht="15.75" customHeight="1">
      <c r="A312" s="289" t="s">
        <v>25</v>
      </c>
      <c r="B312" s="290"/>
      <c r="C312" s="257" t="s">
        <v>22</v>
      </c>
      <c r="D312" s="257"/>
      <c r="E312" s="307" t="s">
        <v>3</v>
      </c>
      <c r="F312" s="258" t="s">
        <v>329</v>
      </c>
      <c r="G312" s="259"/>
      <c r="H312" s="259"/>
      <c r="I312" s="259"/>
      <c r="J312" s="259"/>
      <c r="K312" s="259"/>
      <c r="L312" s="259"/>
      <c r="M312" s="259"/>
      <c r="N312" s="259"/>
      <c r="O312" s="259"/>
      <c r="P312" s="259"/>
      <c r="Q312" s="259"/>
      <c r="R312" s="259"/>
      <c r="S312" s="259"/>
      <c r="T312" s="260"/>
      <c r="U312" s="153"/>
      <c r="V312" s="215" t="s">
        <v>27</v>
      </c>
      <c r="W312" s="257" t="s">
        <v>1019</v>
      </c>
      <c r="X312" s="1"/>
      <c r="Z312" s="1"/>
      <c r="AA312" s="1"/>
      <c r="AB312" s="1"/>
      <c r="AC312" s="1"/>
      <c r="AD312" s="1"/>
      <c r="AE312" s="1"/>
      <c r="AF312" s="1"/>
      <c r="AG312" s="1"/>
    </row>
    <row r="313" spans="1:33" ht="18.75" customHeight="1">
      <c r="A313" s="291"/>
      <c r="B313" s="292"/>
      <c r="C313" s="257"/>
      <c r="D313" s="257"/>
      <c r="E313" s="308"/>
      <c r="F313" s="283" t="s">
        <v>300</v>
      </c>
      <c r="G313" s="284"/>
      <c r="H313" s="285"/>
      <c r="I313" s="77" t="s">
        <v>28</v>
      </c>
      <c r="J313" s="77" t="s">
        <v>7</v>
      </c>
      <c r="K313" s="77" t="s">
        <v>8</v>
      </c>
      <c r="L313" s="77" t="s">
        <v>9</v>
      </c>
      <c r="M313" s="77" t="s">
        <v>10</v>
      </c>
      <c r="N313" s="77" t="s">
        <v>11</v>
      </c>
      <c r="O313" s="77" t="s">
        <v>12</v>
      </c>
      <c r="P313" s="77" t="s">
        <v>13</v>
      </c>
      <c r="Q313" s="77" t="s">
        <v>14</v>
      </c>
      <c r="R313" s="77" t="s">
        <v>15</v>
      </c>
      <c r="S313" s="77" t="s">
        <v>16</v>
      </c>
      <c r="T313" s="77" t="s">
        <v>17</v>
      </c>
      <c r="U313" s="14"/>
      <c r="V313" s="216"/>
      <c r="W313" s="257"/>
      <c r="Y313" s="157"/>
    </row>
    <row r="314" spans="1:33" ht="29.25" customHeight="1">
      <c r="A314" s="286" t="s">
        <v>1</v>
      </c>
      <c r="B314" s="286"/>
      <c r="C314" s="287" t="s">
        <v>1170</v>
      </c>
      <c r="D314" s="287"/>
      <c r="E314" s="168" t="s">
        <v>1174</v>
      </c>
      <c r="F314" s="219" t="s">
        <v>997</v>
      </c>
      <c r="G314" s="261"/>
      <c r="H314" s="220"/>
      <c r="I314" s="100"/>
      <c r="J314" s="78"/>
      <c r="K314" s="78"/>
      <c r="L314" s="78"/>
      <c r="M314" s="78"/>
      <c r="N314" s="78">
        <v>6</v>
      </c>
      <c r="O314" s="78"/>
      <c r="P314" s="78"/>
      <c r="Q314" s="78"/>
      <c r="R314" s="78"/>
      <c r="S314" s="78"/>
      <c r="T314" s="78">
        <v>3</v>
      </c>
      <c r="U314" s="79"/>
      <c r="V314" s="120">
        <f>IF(SUM(I314:T314)=0,"",SUM(I314:T314))</f>
        <v>9</v>
      </c>
      <c r="W314" s="262" t="str">
        <f>IF($G$188="porcentaje",FIXED(V314/V315*100,2)&amp;"%",IF($G$188="Promedio",V314/V315,IF($G$188="variación porcentual",FIXED(((V314/V315)-1)*100,2)&amp;"%",IF($G$188="OTRAS","CAPTURAR EL RESULTADO DEL INDICADOR"))))</f>
        <v>100.00%</v>
      </c>
      <c r="Y314" s="1"/>
    </row>
    <row r="315" spans="1:33" ht="30" customHeight="1">
      <c r="A315" s="286" t="s">
        <v>2</v>
      </c>
      <c r="B315" s="286"/>
      <c r="C315" s="287" t="s">
        <v>1175</v>
      </c>
      <c r="D315" s="287"/>
      <c r="E315" s="168" t="s">
        <v>1174</v>
      </c>
      <c r="F315" s="219" t="s">
        <v>998</v>
      </c>
      <c r="G315" s="261"/>
      <c r="H315" s="220"/>
      <c r="I315" s="100"/>
      <c r="J315" s="78"/>
      <c r="K315" s="78"/>
      <c r="L315" s="78"/>
      <c r="M315" s="78"/>
      <c r="N315" s="78">
        <v>6</v>
      </c>
      <c r="O315" s="78"/>
      <c r="P315" s="78"/>
      <c r="Q315" s="78"/>
      <c r="R315" s="78"/>
      <c r="S315" s="78"/>
      <c r="T315" s="78">
        <v>3</v>
      </c>
      <c r="U315" s="78">
        <f>SUM(I315:T315)</f>
        <v>9</v>
      </c>
      <c r="V315" s="120">
        <f>IF(SUM(I315:T315)=0,"",SUM(I315:T315))</f>
        <v>9</v>
      </c>
      <c r="W315" s="262"/>
      <c r="Y315" s="1"/>
      <c r="AA315" s="157"/>
    </row>
    <row r="316" spans="1:33" ht="17.25" customHeight="1">
      <c r="A316" s="288" t="s">
        <v>298</v>
      </c>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Y316" s="157"/>
    </row>
    <row r="317" spans="1:33" s="157" customFormat="1" ht="15.75" customHeight="1">
      <c r="A317" s="289" t="s">
        <v>25</v>
      </c>
      <c r="B317" s="290"/>
      <c r="C317" s="257" t="s">
        <v>22</v>
      </c>
      <c r="D317" s="257"/>
      <c r="E317" s="307" t="s">
        <v>3</v>
      </c>
      <c r="F317" s="258" t="s">
        <v>329</v>
      </c>
      <c r="G317" s="259"/>
      <c r="H317" s="259"/>
      <c r="I317" s="259"/>
      <c r="J317" s="259"/>
      <c r="K317" s="259"/>
      <c r="L317" s="259"/>
      <c r="M317" s="259"/>
      <c r="N317" s="259"/>
      <c r="O317" s="259"/>
      <c r="P317" s="259"/>
      <c r="Q317" s="259"/>
      <c r="R317" s="259"/>
      <c r="S317" s="259"/>
      <c r="T317" s="260"/>
      <c r="U317" s="153"/>
      <c r="V317" s="215" t="s">
        <v>27</v>
      </c>
      <c r="W317" s="257" t="s">
        <v>1020</v>
      </c>
      <c r="X317" s="1"/>
      <c r="Z317" s="1"/>
      <c r="AA317" s="1"/>
      <c r="AB317" s="1"/>
      <c r="AC317" s="1"/>
      <c r="AD317" s="1"/>
      <c r="AE317" s="1"/>
      <c r="AF317" s="1"/>
      <c r="AG317" s="1"/>
    </row>
    <row r="318" spans="1:33" ht="18.75" customHeight="1">
      <c r="A318" s="291"/>
      <c r="B318" s="292"/>
      <c r="C318" s="257"/>
      <c r="D318" s="257"/>
      <c r="E318" s="308"/>
      <c r="F318" s="283" t="s">
        <v>298</v>
      </c>
      <c r="G318" s="284"/>
      <c r="H318" s="285"/>
      <c r="I318" s="77" t="s">
        <v>28</v>
      </c>
      <c r="J318" s="77" t="s">
        <v>7</v>
      </c>
      <c r="K318" s="77" t="s">
        <v>8</v>
      </c>
      <c r="L318" s="77" t="s">
        <v>9</v>
      </c>
      <c r="M318" s="77" t="s">
        <v>10</v>
      </c>
      <c r="N318" s="77" t="s">
        <v>11</v>
      </c>
      <c r="O318" s="77" t="s">
        <v>12</v>
      </c>
      <c r="P318" s="77" t="s">
        <v>13</v>
      </c>
      <c r="Q318" s="77" t="s">
        <v>14</v>
      </c>
      <c r="R318" s="77" t="s">
        <v>15</v>
      </c>
      <c r="S318" s="77" t="s">
        <v>16</v>
      </c>
      <c r="T318" s="77" t="s">
        <v>17</v>
      </c>
      <c r="U318" s="14"/>
      <c r="V318" s="216"/>
      <c r="W318" s="257"/>
      <c r="Y318" s="157"/>
    </row>
    <row r="319" spans="1:33" ht="29.25" customHeight="1">
      <c r="A319" s="286" t="s">
        <v>1</v>
      </c>
      <c r="B319" s="286"/>
      <c r="C319" s="312" t="str">
        <f>IF(C314=0,"",C314)</f>
        <v>Materiales de operación entregados</v>
      </c>
      <c r="D319" s="313"/>
      <c r="E319" s="154" t="str">
        <f>IF(E314=0,"",E314)</f>
        <v>Solicitudes</v>
      </c>
      <c r="F319" s="219" t="s">
        <v>1017</v>
      </c>
      <c r="G319" s="261"/>
      <c r="H319" s="220"/>
      <c r="I319" s="100"/>
      <c r="J319" s="78"/>
      <c r="K319" s="78"/>
      <c r="L319" s="78"/>
      <c r="M319" s="78"/>
      <c r="N319" s="78"/>
      <c r="O319" s="78"/>
      <c r="P319" s="78"/>
      <c r="Q319" s="78"/>
      <c r="R319" s="78"/>
      <c r="S319" s="78"/>
      <c r="T319" s="78"/>
      <c r="U319" s="79"/>
      <c r="V319" s="120" t="str">
        <f>IF(SUM(I319:T319)=0,"",SUM(I319:T319))</f>
        <v/>
      </c>
      <c r="W319" s="262" t="e">
        <f>IF($G$188="porcentaje",FIXED(V319/V320*100,2)&amp;"%",IF($G$188="Promedio",V319/V320,IF($G$188="variación porcentual",FIXED(((V319/V320)-1)*100,2)&amp;"%",IF($G$188="OTRAS","CAPTURAR EL RESULTADO DEL INDICADOR"))))</f>
        <v>#VALUE!</v>
      </c>
      <c r="Y319" s="1"/>
    </row>
    <row r="320" spans="1:33" ht="30" customHeight="1">
      <c r="A320" s="286" t="s">
        <v>2</v>
      </c>
      <c r="B320" s="286"/>
      <c r="C320" s="312" t="str">
        <f>IF(C315=0,"",C315)</f>
        <v>Materiales de operación programados</v>
      </c>
      <c r="D320" s="313"/>
      <c r="E320" s="154" t="str">
        <f>IF(E315=0,"",E315)</f>
        <v>Solicitudes</v>
      </c>
      <c r="F320" s="219" t="s">
        <v>1018</v>
      </c>
      <c r="G320" s="261"/>
      <c r="H320" s="220"/>
      <c r="I320" s="100"/>
      <c r="J320" s="78"/>
      <c r="K320" s="78"/>
      <c r="L320" s="78"/>
      <c r="M320" s="78"/>
      <c r="N320" s="78">
        <v>6</v>
      </c>
      <c r="O320" s="78"/>
      <c r="P320" s="78"/>
      <c r="Q320" s="78"/>
      <c r="R320" s="78"/>
      <c r="S320" s="78"/>
      <c r="T320" s="78">
        <v>3</v>
      </c>
      <c r="U320" s="78">
        <f>SUM(I320:T320)</f>
        <v>9</v>
      </c>
      <c r="V320" s="120">
        <f>IF(SUM(I320:T320)=0,"",SUM(I320:T320))</f>
        <v>9</v>
      </c>
      <c r="W320" s="262"/>
      <c r="Y320" s="1"/>
      <c r="AA320" s="157"/>
    </row>
    <row r="321" spans="1:33" ht="5.25" customHeight="1">
      <c r="A321" s="169"/>
      <c r="B321" s="169"/>
      <c r="C321" s="169"/>
      <c r="D321" s="170"/>
      <c r="E321" s="170"/>
      <c r="F321" s="171"/>
      <c r="G321" s="171"/>
      <c r="H321" s="171"/>
      <c r="I321" s="170"/>
      <c r="J321" s="172"/>
      <c r="K321" s="172"/>
      <c r="L321" s="172"/>
      <c r="M321" s="172"/>
      <c r="N321" s="172"/>
      <c r="O321" s="172"/>
      <c r="P321" s="172"/>
      <c r="Q321" s="172"/>
      <c r="R321" s="172"/>
      <c r="S321" s="172"/>
      <c r="T321" s="172"/>
      <c r="U321" s="173"/>
      <c r="V321" s="174"/>
      <c r="W321" s="87"/>
      <c r="Y321" s="157"/>
    </row>
    <row r="322" spans="1:33" ht="16.5" customHeight="1">
      <c r="A322" s="330" t="s">
        <v>964</v>
      </c>
      <c r="B322" s="330"/>
      <c r="C322" s="330"/>
      <c r="D322" s="330"/>
      <c r="E322" s="330"/>
      <c r="F322" s="330"/>
      <c r="G322" s="330"/>
      <c r="H322" s="330"/>
      <c r="I322" s="330"/>
      <c r="J322" s="330"/>
      <c r="K322" s="330"/>
      <c r="L322" s="330"/>
      <c r="M322" s="330"/>
      <c r="N322" s="330"/>
      <c r="O322" s="330"/>
      <c r="P322" s="330"/>
      <c r="Q322" s="330"/>
      <c r="R322" s="330"/>
      <c r="S322" s="330"/>
      <c r="T322" s="330"/>
      <c r="U322" s="330"/>
      <c r="V322" s="330"/>
      <c r="W322" s="121" t="str">
        <f>IF(ISERROR(W319/W314)=TRUE,"",(W319/W314))</f>
        <v/>
      </c>
      <c r="Y322" s="157"/>
    </row>
    <row r="323" spans="1:33" ht="6.75" customHeight="1">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88"/>
      <c r="Y323" s="157"/>
    </row>
    <row r="324" spans="1:33" s="3" customFormat="1" ht="33" customHeight="1">
      <c r="A324" s="302" t="s">
        <v>999</v>
      </c>
      <c r="B324" s="303"/>
      <c r="C324" s="303"/>
      <c r="D324" s="303"/>
      <c r="E324" s="303"/>
      <c r="F324" s="304"/>
      <c r="G324" s="305"/>
      <c r="H324" s="305"/>
      <c r="I324" s="305"/>
      <c r="J324" s="305"/>
      <c r="K324" s="305"/>
      <c r="L324" s="305"/>
      <c r="M324" s="305"/>
      <c r="N324" s="305"/>
      <c r="O324" s="305"/>
      <c r="P324" s="305"/>
      <c r="Q324" s="305"/>
      <c r="R324" s="305"/>
      <c r="S324" s="305"/>
      <c r="T324" s="305"/>
      <c r="U324" s="305"/>
      <c r="V324" s="305"/>
      <c r="W324" s="306"/>
      <c r="X324" s="1"/>
      <c r="Z324" s="1"/>
      <c r="AA324" s="1"/>
      <c r="AB324" s="1"/>
      <c r="AC324" s="1"/>
      <c r="AD324" s="1"/>
      <c r="AE324" s="1"/>
      <c r="AF324" s="1"/>
      <c r="AG324" s="1"/>
    </row>
    <row r="325" spans="1:33" s="3" customFormat="1" ht="3.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1"/>
      <c r="Z325" s="1"/>
      <c r="AA325" s="1"/>
      <c r="AB325" s="1"/>
      <c r="AC325" s="1"/>
      <c r="AD325" s="1"/>
      <c r="AE325" s="1"/>
      <c r="AF325" s="1"/>
      <c r="AG325" s="1"/>
    </row>
    <row r="326" spans="1:33" ht="3.75" customHeight="1">
      <c r="A326" s="21"/>
      <c r="B326" s="21"/>
      <c r="C326" s="22"/>
      <c r="D326" s="22"/>
      <c r="E326" s="22"/>
      <c r="F326" s="22"/>
      <c r="G326" s="23"/>
      <c r="H326" s="23"/>
      <c r="I326" s="24"/>
      <c r="J326" s="24"/>
      <c r="K326" s="24"/>
      <c r="L326" s="24"/>
      <c r="M326" s="24"/>
      <c r="N326" s="24"/>
      <c r="O326" s="24"/>
      <c r="P326" s="24"/>
      <c r="Q326" s="24"/>
      <c r="R326" s="24"/>
      <c r="S326" s="24"/>
      <c r="T326" s="24"/>
      <c r="U326" s="24"/>
      <c r="V326" s="25"/>
      <c r="W326" s="25"/>
    </row>
    <row r="327" spans="1:33" ht="26.25" customHeight="1">
      <c r="A327" s="332" t="s">
        <v>338</v>
      </c>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4"/>
    </row>
    <row r="328" spans="1:33" ht="4.5" customHeight="1">
      <c r="C328" s="9"/>
      <c r="D328" s="9"/>
      <c r="E328" s="9"/>
      <c r="F328" s="9"/>
      <c r="G328" s="9"/>
      <c r="H328" s="9"/>
      <c r="I328" s="9"/>
    </row>
    <row r="329" spans="1:33" ht="19.5" customHeight="1">
      <c r="A329" s="335" t="s">
        <v>29</v>
      </c>
      <c r="B329" s="257" t="s">
        <v>30</v>
      </c>
      <c r="C329" s="257"/>
      <c r="D329" s="257"/>
      <c r="E329" s="257" t="s">
        <v>3</v>
      </c>
      <c r="F329" s="258" t="s">
        <v>26</v>
      </c>
      <c r="G329" s="259"/>
      <c r="H329" s="259"/>
      <c r="I329" s="259"/>
      <c r="J329" s="259"/>
      <c r="K329" s="259"/>
      <c r="L329" s="259"/>
      <c r="M329" s="259"/>
      <c r="N329" s="259"/>
      <c r="O329" s="259"/>
      <c r="P329" s="259"/>
      <c r="Q329" s="259"/>
      <c r="R329" s="259"/>
      <c r="S329" s="259"/>
      <c r="T329" s="260"/>
      <c r="U329" s="110"/>
      <c r="V329" s="257" t="s">
        <v>27</v>
      </c>
      <c r="W329" s="257" t="s">
        <v>301</v>
      </c>
    </row>
    <row r="330" spans="1:33" ht="25.5" customHeight="1">
      <c r="A330" s="336"/>
      <c r="B330" s="257"/>
      <c r="C330" s="257"/>
      <c r="D330" s="257"/>
      <c r="E330" s="257"/>
      <c r="F330" s="219" t="s">
        <v>299</v>
      </c>
      <c r="G330" s="261"/>
      <c r="H330" s="220"/>
      <c r="I330" s="13" t="s">
        <v>28</v>
      </c>
      <c r="J330" s="13" t="s">
        <v>7</v>
      </c>
      <c r="K330" s="13" t="s">
        <v>8</v>
      </c>
      <c r="L330" s="13" t="s">
        <v>9</v>
      </c>
      <c r="M330" s="13" t="s">
        <v>10</v>
      </c>
      <c r="N330" s="13" t="s">
        <v>11</v>
      </c>
      <c r="O330" s="13" t="s">
        <v>12</v>
      </c>
      <c r="P330" s="13" t="s">
        <v>13</v>
      </c>
      <c r="Q330" s="13" t="s">
        <v>14</v>
      </c>
      <c r="R330" s="13" t="s">
        <v>15</v>
      </c>
      <c r="S330" s="13" t="s">
        <v>16</v>
      </c>
      <c r="T330" s="13" t="s">
        <v>17</v>
      </c>
      <c r="U330" s="13"/>
      <c r="V330" s="257"/>
      <c r="W330" s="257"/>
    </row>
    <row r="331" spans="1:33" ht="18.75" customHeight="1">
      <c r="A331" s="331" t="s">
        <v>31</v>
      </c>
      <c r="B331" s="329">
        <v>1</v>
      </c>
      <c r="C331" s="293" t="s">
        <v>1179</v>
      </c>
      <c r="D331" s="294"/>
      <c r="E331" s="297" t="s">
        <v>1137</v>
      </c>
      <c r="F331" s="276" t="s">
        <v>300</v>
      </c>
      <c r="G331" s="277"/>
      <c r="H331" s="278"/>
      <c r="I331" s="101"/>
      <c r="J331" s="101"/>
      <c r="K331" s="101">
        <v>6819</v>
      </c>
      <c r="L331" s="101"/>
      <c r="M331" s="101"/>
      <c r="N331" s="101">
        <v>6819</v>
      </c>
      <c r="O331" s="101"/>
      <c r="P331" s="101"/>
      <c r="Q331" s="101">
        <v>6819</v>
      </c>
      <c r="R331" s="101"/>
      <c r="S331" s="101"/>
      <c r="T331" s="101">
        <v>6819</v>
      </c>
      <c r="U331" s="102"/>
      <c r="V331" s="122">
        <f t="shared" ref="V331:V341" si="1">SUM(I331:T331)</f>
        <v>27276</v>
      </c>
      <c r="W331" s="279">
        <f>IF(V331=0,"-",V332/V331)</f>
        <v>0.19308366329373808</v>
      </c>
    </row>
    <row r="332" spans="1:33" ht="18.75" customHeight="1">
      <c r="A332" s="299"/>
      <c r="B332" s="329"/>
      <c r="C332" s="295"/>
      <c r="D332" s="296"/>
      <c r="E332" s="297"/>
      <c r="F332" s="280" t="s">
        <v>298</v>
      </c>
      <c r="G332" s="281"/>
      <c r="H332" s="282"/>
      <c r="I332" s="19"/>
      <c r="J332" s="19"/>
      <c r="K332" s="19">
        <v>5266.55</v>
      </c>
      <c r="L332" s="19"/>
      <c r="M332" s="19"/>
      <c r="N332" s="19"/>
      <c r="O332" s="19"/>
      <c r="P332" s="19"/>
      <c r="Q332" s="19"/>
      <c r="R332" s="19"/>
      <c r="S332" s="19"/>
      <c r="T332" s="19"/>
      <c r="U332" s="20"/>
      <c r="V332" s="122">
        <f t="shared" si="1"/>
        <v>5266.55</v>
      </c>
      <c r="W332" s="279"/>
    </row>
    <row r="333" spans="1:33" ht="18.75" customHeight="1">
      <c r="A333" s="299"/>
      <c r="B333" s="329">
        <v>2</v>
      </c>
      <c r="C333" s="293" t="s">
        <v>1069</v>
      </c>
      <c r="D333" s="294"/>
      <c r="E333" s="297" t="s">
        <v>1138</v>
      </c>
      <c r="F333" s="276" t="s">
        <v>300</v>
      </c>
      <c r="G333" s="277"/>
      <c r="H333" s="278"/>
      <c r="I333" s="101"/>
      <c r="J333" s="101"/>
      <c r="K333" s="101">
        <v>1</v>
      </c>
      <c r="L333" s="101"/>
      <c r="M333" s="101"/>
      <c r="N333" s="101"/>
      <c r="O333" s="101"/>
      <c r="P333" s="101"/>
      <c r="Q333" s="101"/>
      <c r="R333" s="101"/>
      <c r="S333" s="101"/>
      <c r="T333" s="101"/>
      <c r="U333" s="102"/>
      <c r="V333" s="122">
        <f t="shared" si="1"/>
        <v>1</v>
      </c>
      <c r="W333" s="279">
        <f>IF(V333=0,"-",V334/V333)</f>
        <v>1</v>
      </c>
    </row>
    <row r="334" spans="1:33" ht="18.75" customHeight="1">
      <c r="A334" s="299"/>
      <c r="B334" s="329"/>
      <c r="C334" s="295"/>
      <c r="D334" s="296"/>
      <c r="E334" s="297"/>
      <c r="F334" s="280" t="s">
        <v>298</v>
      </c>
      <c r="G334" s="281"/>
      <c r="H334" s="282"/>
      <c r="I334" s="19"/>
      <c r="J334" s="19"/>
      <c r="K334" s="19">
        <v>1</v>
      </c>
      <c r="L334" s="19"/>
      <c r="M334" s="19"/>
      <c r="N334" s="19"/>
      <c r="O334" s="19"/>
      <c r="P334" s="19"/>
      <c r="Q334" s="19"/>
      <c r="R334" s="19"/>
      <c r="S334" s="19"/>
      <c r="T334" s="19"/>
      <c r="U334" s="20"/>
      <c r="V334" s="122">
        <f t="shared" si="1"/>
        <v>1</v>
      </c>
      <c r="W334" s="279"/>
    </row>
    <row r="335" spans="1:33" ht="18.75" customHeight="1">
      <c r="A335" s="299"/>
      <c r="B335" s="329">
        <v>3</v>
      </c>
      <c r="C335" s="293" t="s">
        <v>1180</v>
      </c>
      <c r="D335" s="294"/>
      <c r="E335" s="297" t="s">
        <v>1139</v>
      </c>
      <c r="F335" s="276" t="s">
        <v>300</v>
      </c>
      <c r="G335" s="277"/>
      <c r="H335" s="278"/>
      <c r="I335" s="101"/>
      <c r="J335" s="101"/>
      <c r="K335" s="101">
        <v>655</v>
      </c>
      <c r="L335" s="101"/>
      <c r="M335" s="101"/>
      <c r="N335" s="101">
        <v>655</v>
      </c>
      <c r="O335" s="101"/>
      <c r="P335" s="101"/>
      <c r="Q335" s="101">
        <v>655</v>
      </c>
      <c r="R335" s="101"/>
      <c r="S335" s="101"/>
      <c r="T335" s="101">
        <v>655</v>
      </c>
      <c r="U335" s="102"/>
      <c r="V335" s="122">
        <f t="shared" si="1"/>
        <v>2620</v>
      </c>
      <c r="W335" s="279">
        <f t="shared" ref="W335" si="2">IF(V335=0,"-",V336/V335)</f>
        <v>3.396946564885496E-2</v>
      </c>
    </row>
    <row r="336" spans="1:33" ht="29.25" customHeight="1">
      <c r="A336" s="299"/>
      <c r="B336" s="329"/>
      <c r="C336" s="295"/>
      <c r="D336" s="296"/>
      <c r="E336" s="297"/>
      <c r="F336" s="280" t="s">
        <v>298</v>
      </c>
      <c r="G336" s="281"/>
      <c r="H336" s="282"/>
      <c r="I336" s="19"/>
      <c r="J336" s="19"/>
      <c r="K336" s="19">
        <v>89</v>
      </c>
      <c r="L336" s="19"/>
      <c r="M336" s="19"/>
      <c r="N336" s="19"/>
      <c r="O336" s="19"/>
      <c r="P336" s="19"/>
      <c r="Q336" s="19"/>
      <c r="R336" s="19"/>
      <c r="S336" s="19"/>
      <c r="T336" s="19"/>
      <c r="U336" s="20"/>
      <c r="V336" s="122">
        <f t="shared" si="1"/>
        <v>89</v>
      </c>
      <c r="W336" s="279"/>
    </row>
    <row r="337" spans="1:23" ht="18.75" customHeight="1">
      <c r="A337" s="299"/>
      <c r="B337" s="329">
        <v>4</v>
      </c>
      <c r="C337" s="293" t="s">
        <v>1181</v>
      </c>
      <c r="D337" s="294"/>
      <c r="E337" s="297" t="s">
        <v>1140</v>
      </c>
      <c r="F337" s="276" t="s">
        <v>300</v>
      </c>
      <c r="G337" s="277"/>
      <c r="H337" s="278"/>
      <c r="I337" s="101"/>
      <c r="J337" s="101"/>
      <c r="K337" s="101">
        <v>7</v>
      </c>
      <c r="L337" s="101"/>
      <c r="M337" s="101"/>
      <c r="N337" s="101">
        <v>7</v>
      </c>
      <c r="O337" s="101"/>
      <c r="P337" s="101"/>
      <c r="Q337" s="101">
        <v>7</v>
      </c>
      <c r="R337" s="101"/>
      <c r="S337" s="101"/>
      <c r="T337" s="101">
        <v>4</v>
      </c>
      <c r="U337" s="102"/>
      <c r="V337" s="122">
        <f t="shared" si="1"/>
        <v>25</v>
      </c>
      <c r="W337" s="279">
        <f t="shared" ref="W337" si="3">IF(V337=0,"-",V338/V337)</f>
        <v>0.6</v>
      </c>
    </row>
    <row r="338" spans="1:23" ht="30" customHeight="1">
      <c r="A338" s="299"/>
      <c r="B338" s="329"/>
      <c r="C338" s="295"/>
      <c r="D338" s="296"/>
      <c r="E338" s="297"/>
      <c r="F338" s="280" t="s">
        <v>298</v>
      </c>
      <c r="G338" s="281"/>
      <c r="H338" s="282"/>
      <c r="I338" s="19"/>
      <c r="J338" s="19"/>
      <c r="K338" s="19">
        <v>15</v>
      </c>
      <c r="L338" s="19"/>
      <c r="M338" s="19"/>
      <c r="N338" s="19"/>
      <c r="O338" s="19"/>
      <c r="P338" s="19"/>
      <c r="Q338" s="19"/>
      <c r="R338" s="19"/>
      <c r="S338" s="19"/>
      <c r="T338" s="19"/>
      <c r="U338" s="20"/>
      <c r="V338" s="122">
        <f t="shared" si="1"/>
        <v>15</v>
      </c>
      <c r="W338" s="279"/>
    </row>
    <row r="339" spans="1:23" ht="18.75" customHeight="1">
      <c r="A339" s="299"/>
      <c r="B339" s="329">
        <v>5</v>
      </c>
      <c r="C339" s="293" t="s">
        <v>1070</v>
      </c>
      <c r="D339" s="294"/>
      <c r="E339" s="297" t="s">
        <v>1141</v>
      </c>
      <c r="F339" s="276" t="s">
        <v>300</v>
      </c>
      <c r="G339" s="277"/>
      <c r="H339" s="278"/>
      <c r="I339" s="101"/>
      <c r="J339" s="101"/>
      <c r="K339" s="101">
        <v>1</v>
      </c>
      <c r="L339" s="101"/>
      <c r="M339" s="101"/>
      <c r="N339" s="101">
        <v>1</v>
      </c>
      <c r="O339" s="101"/>
      <c r="P339" s="101"/>
      <c r="Q339" s="101">
        <v>1</v>
      </c>
      <c r="R339" s="101"/>
      <c r="S339" s="101"/>
      <c r="T339" s="101">
        <v>1</v>
      </c>
      <c r="U339" s="102"/>
      <c r="V339" s="122">
        <f t="shared" si="1"/>
        <v>4</v>
      </c>
      <c r="W339" s="279">
        <f t="shared" ref="W339" si="4">IF(V339=0,"-",V340/V339)</f>
        <v>0</v>
      </c>
    </row>
    <row r="340" spans="1:23" ht="18.75" customHeight="1">
      <c r="A340" s="299"/>
      <c r="B340" s="329"/>
      <c r="C340" s="295"/>
      <c r="D340" s="296"/>
      <c r="E340" s="297"/>
      <c r="F340" s="280" t="s">
        <v>298</v>
      </c>
      <c r="G340" s="281"/>
      <c r="H340" s="282"/>
      <c r="I340" s="19"/>
      <c r="J340" s="19"/>
      <c r="K340" s="19">
        <v>0</v>
      </c>
      <c r="L340" s="19"/>
      <c r="M340" s="19"/>
      <c r="N340" s="19"/>
      <c r="O340" s="19"/>
      <c r="P340" s="19"/>
      <c r="Q340" s="19"/>
      <c r="R340" s="19"/>
      <c r="S340" s="19"/>
      <c r="T340" s="19"/>
      <c r="U340" s="20"/>
      <c r="V340" s="122">
        <f t="shared" si="1"/>
        <v>0</v>
      </c>
      <c r="W340" s="279"/>
    </row>
    <row r="341" spans="1:23" ht="18.75" customHeight="1">
      <c r="A341" s="299"/>
      <c r="B341" s="318">
        <v>6</v>
      </c>
      <c r="C341" s="293" t="s">
        <v>1071</v>
      </c>
      <c r="D341" s="294"/>
      <c r="E341" s="297" t="s">
        <v>1142</v>
      </c>
      <c r="F341" s="276" t="s">
        <v>300</v>
      </c>
      <c r="G341" s="277"/>
      <c r="H341" s="278"/>
      <c r="I341" s="101"/>
      <c r="J341" s="101"/>
      <c r="K341" s="101">
        <v>1</v>
      </c>
      <c r="L341" s="101"/>
      <c r="M341" s="101"/>
      <c r="N341" s="101">
        <v>1</v>
      </c>
      <c r="O341" s="101"/>
      <c r="P341" s="101"/>
      <c r="Q341" s="101">
        <v>1</v>
      </c>
      <c r="R341" s="101"/>
      <c r="S341" s="101"/>
      <c r="T341" s="101">
        <v>1</v>
      </c>
      <c r="U341" s="102"/>
      <c r="V341" s="122">
        <f t="shared" si="1"/>
        <v>4</v>
      </c>
      <c r="W341" s="279">
        <f>IF(V341=0,"-",V342/V341)</f>
        <v>0.25</v>
      </c>
    </row>
    <row r="342" spans="1:23" ht="18.75" customHeight="1">
      <c r="A342" s="299"/>
      <c r="B342" s="318"/>
      <c r="C342" s="295"/>
      <c r="D342" s="296"/>
      <c r="E342" s="297"/>
      <c r="F342" s="280" t="s">
        <v>298</v>
      </c>
      <c r="G342" s="281"/>
      <c r="H342" s="282"/>
      <c r="I342" s="19"/>
      <c r="J342" s="19"/>
      <c r="K342" s="19">
        <v>1</v>
      </c>
      <c r="L342" s="19"/>
      <c r="M342" s="19"/>
      <c r="N342" s="19"/>
      <c r="O342" s="19"/>
      <c r="P342" s="19"/>
      <c r="Q342" s="19"/>
      <c r="R342" s="19"/>
      <c r="S342" s="19"/>
      <c r="T342" s="19"/>
      <c r="U342" s="20"/>
      <c r="V342" s="122">
        <f t="shared" ref="V342:V346" si="5">SUM(I342:T342)</f>
        <v>1</v>
      </c>
      <c r="W342" s="279"/>
    </row>
    <row r="343" spans="1:23" ht="18.75" customHeight="1">
      <c r="A343" s="299"/>
      <c r="B343" s="318">
        <v>7</v>
      </c>
      <c r="C343" s="293" t="s">
        <v>1072</v>
      </c>
      <c r="D343" s="294"/>
      <c r="E343" s="297" t="s">
        <v>1143</v>
      </c>
      <c r="F343" s="276" t="s">
        <v>300</v>
      </c>
      <c r="G343" s="277"/>
      <c r="H343" s="278"/>
      <c r="I343" s="101"/>
      <c r="J343" s="101"/>
      <c r="K343" s="101"/>
      <c r="L343" s="101"/>
      <c r="M343" s="101"/>
      <c r="N343" s="101">
        <v>1</v>
      </c>
      <c r="O343" s="101"/>
      <c r="P343" s="101"/>
      <c r="Q343" s="101"/>
      <c r="R343" s="101"/>
      <c r="S343" s="101"/>
      <c r="T343" s="101"/>
      <c r="U343" s="102"/>
      <c r="V343" s="122">
        <f t="shared" si="5"/>
        <v>1</v>
      </c>
      <c r="W343" s="279">
        <f>IF(V343=0,"-",V344/V343)</f>
        <v>0</v>
      </c>
    </row>
    <row r="344" spans="1:23" ht="18.75" customHeight="1">
      <c r="A344" s="299"/>
      <c r="B344" s="318"/>
      <c r="C344" s="295"/>
      <c r="D344" s="296"/>
      <c r="E344" s="297"/>
      <c r="F344" s="280" t="s">
        <v>298</v>
      </c>
      <c r="G344" s="281"/>
      <c r="H344" s="282"/>
      <c r="I344" s="19"/>
      <c r="J344" s="19"/>
      <c r="K344" s="19"/>
      <c r="L344" s="19"/>
      <c r="M344" s="19"/>
      <c r="N344" s="19"/>
      <c r="O344" s="19"/>
      <c r="P344" s="19"/>
      <c r="Q344" s="19"/>
      <c r="R344" s="19"/>
      <c r="S344" s="19"/>
      <c r="T344" s="19"/>
      <c r="U344" s="20"/>
      <c r="V344" s="122">
        <f t="shared" si="5"/>
        <v>0</v>
      </c>
      <c r="W344" s="279"/>
    </row>
    <row r="345" spans="1:23" ht="18.75" customHeight="1">
      <c r="A345" s="299"/>
      <c r="B345" s="318">
        <v>8</v>
      </c>
      <c r="C345" s="293" t="s">
        <v>1073</v>
      </c>
      <c r="D345" s="294"/>
      <c r="E345" s="297" t="s">
        <v>1144</v>
      </c>
      <c r="F345" s="276" t="s">
        <v>300</v>
      </c>
      <c r="G345" s="277"/>
      <c r="H345" s="278"/>
      <c r="I345" s="101"/>
      <c r="J345" s="101"/>
      <c r="K345" s="101"/>
      <c r="L345" s="101"/>
      <c r="M345" s="101"/>
      <c r="N345" s="101">
        <v>1</v>
      </c>
      <c r="O345" s="101"/>
      <c r="P345" s="101"/>
      <c r="Q345" s="101"/>
      <c r="R345" s="101"/>
      <c r="S345" s="101"/>
      <c r="T345" s="101"/>
      <c r="U345" s="102"/>
      <c r="V345" s="122">
        <f t="shared" si="5"/>
        <v>1</v>
      </c>
      <c r="W345" s="279">
        <f>IF(V345=0,"-",V346/V345)</f>
        <v>0</v>
      </c>
    </row>
    <row r="346" spans="1:23" ht="18.75" customHeight="1">
      <c r="A346" s="300"/>
      <c r="B346" s="318"/>
      <c r="C346" s="295"/>
      <c r="D346" s="296"/>
      <c r="E346" s="297"/>
      <c r="F346" s="280" t="s">
        <v>298</v>
      </c>
      <c r="G346" s="281"/>
      <c r="H346" s="282"/>
      <c r="I346" s="19"/>
      <c r="J346" s="19"/>
      <c r="K346" s="19"/>
      <c r="L346" s="19"/>
      <c r="M346" s="19"/>
      <c r="N346" s="19"/>
      <c r="O346" s="19"/>
      <c r="P346" s="19"/>
      <c r="Q346" s="19"/>
      <c r="R346" s="19"/>
      <c r="S346" s="19"/>
      <c r="T346" s="19"/>
      <c r="U346" s="20"/>
      <c r="V346" s="122">
        <f t="shared" si="5"/>
        <v>0</v>
      </c>
      <c r="W346" s="279"/>
    </row>
    <row r="347" spans="1:23" ht="18.75" customHeight="1">
      <c r="A347" s="319" t="s">
        <v>32</v>
      </c>
      <c r="B347" s="318">
        <v>1</v>
      </c>
      <c r="C347" s="293" t="s">
        <v>1182</v>
      </c>
      <c r="D347" s="294"/>
      <c r="E347" s="297" t="s">
        <v>1136</v>
      </c>
      <c r="F347" s="276" t="s">
        <v>300</v>
      </c>
      <c r="G347" s="277"/>
      <c r="H347" s="278"/>
      <c r="I347" s="101"/>
      <c r="J347" s="101"/>
      <c r="K347" s="101">
        <v>28</v>
      </c>
      <c r="L347" s="101"/>
      <c r="M347" s="101"/>
      <c r="N347" s="101">
        <v>28</v>
      </c>
      <c r="O347" s="101"/>
      <c r="P347" s="101"/>
      <c r="Q347" s="101">
        <v>28</v>
      </c>
      <c r="R347" s="101"/>
      <c r="S347" s="101"/>
      <c r="T347" s="101">
        <v>19</v>
      </c>
      <c r="U347" s="102"/>
      <c r="V347" s="122">
        <f>SUM(I347:T347)</f>
        <v>103</v>
      </c>
      <c r="W347" s="279">
        <f>IF(V347=0,"-",V348/V347)</f>
        <v>0.40776699029126212</v>
      </c>
    </row>
    <row r="348" spans="1:23" ht="18.75" customHeight="1">
      <c r="A348" s="320"/>
      <c r="B348" s="318"/>
      <c r="C348" s="295"/>
      <c r="D348" s="296"/>
      <c r="E348" s="297"/>
      <c r="F348" s="280" t="s">
        <v>298</v>
      </c>
      <c r="G348" s="281"/>
      <c r="H348" s="282"/>
      <c r="I348" s="19"/>
      <c r="J348" s="19"/>
      <c r="K348" s="19">
        <v>42</v>
      </c>
      <c r="L348" s="19"/>
      <c r="M348" s="19"/>
      <c r="N348" s="19"/>
      <c r="O348" s="19"/>
      <c r="P348" s="19"/>
      <c r="Q348" s="19"/>
      <c r="R348" s="19"/>
      <c r="S348" s="19"/>
      <c r="T348" s="19"/>
      <c r="U348" s="20"/>
      <c r="V348" s="122">
        <f t="shared" ref="V348" si="6">SUM(I348:T348)</f>
        <v>42</v>
      </c>
      <c r="W348" s="279"/>
    </row>
    <row r="349" spans="1:23" ht="18.75" customHeight="1">
      <c r="A349" s="331" t="s">
        <v>304</v>
      </c>
      <c r="B349" s="318">
        <v>1</v>
      </c>
      <c r="C349" s="293" t="s">
        <v>1081</v>
      </c>
      <c r="D349" s="294"/>
      <c r="E349" s="297" t="s">
        <v>1145</v>
      </c>
      <c r="F349" s="276" t="s">
        <v>300</v>
      </c>
      <c r="G349" s="277"/>
      <c r="H349" s="278"/>
      <c r="I349" s="101"/>
      <c r="J349" s="101"/>
      <c r="K349" s="101">
        <v>60</v>
      </c>
      <c r="L349" s="101"/>
      <c r="M349" s="101"/>
      <c r="N349" s="101">
        <v>60</v>
      </c>
      <c r="O349" s="101"/>
      <c r="P349" s="101"/>
      <c r="Q349" s="101">
        <v>50</v>
      </c>
      <c r="R349" s="101"/>
      <c r="S349" s="101"/>
      <c r="T349" s="101">
        <v>45</v>
      </c>
      <c r="U349" s="102"/>
      <c r="V349" s="122">
        <f>SUM(I349:T349)</f>
        <v>215</v>
      </c>
      <c r="W349" s="279">
        <f>IF(V349=0,"-",V350/V349)</f>
        <v>0.21860465116279071</v>
      </c>
    </row>
    <row r="350" spans="1:23" ht="18.75" customHeight="1">
      <c r="A350" s="299"/>
      <c r="B350" s="318"/>
      <c r="C350" s="295"/>
      <c r="D350" s="296"/>
      <c r="E350" s="297"/>
      <c r="F350" s="280" t="s">
        <v>298</v>
      </c>
      <c r="G350" s="281"/>
      <c r="H350" s="282"/>
      <c r="I350" s="19"/>
      <c r="J350" s="19"/>
      <c r="K350" s="19">
        <v>47</v>
      </c>
      <c r="L350" s="19"/>
      <c r="M350" s="19"/>
      <c r="N350" s="19"/>
      <c r="O350" s="19"/>
      <c r="P350" s="19"/>
      <c r="Q350" s="19"/>
      <c r="R350" s="19"/>
      <c r="S350" s="19"/>
      <c r="T350" s="19"/>
      <c r="U350" s="20"/>
      <c r="V350" s="122">
        <f t="shared" ref="V350:V358" si="7">SUM(I350:T350)</f>
        <v>47</v>
      </c>
      <c r="W350" s="279"/>
    </row>
    <row r="351" spans="1:23" ht="18.75" customHeight="1">
      <c r="A351" s="299"/>
      <c r="B351" s="318">
        <v>2</v>
      </c>
      <c r="C351" s="293" t="s">
        <v>1082</v>
      </c>
      <c r="D351" s="294"/>
      <c r="E351" s="297" t="s">
        <v>1145</v>
      </c>
      <c r="F351" s="276" t="s">
        <v>300</v>
      </c>
      <c r="G351" s="277"/>
      <c r="H351" s="278"/>
      <c r="I351" s="101"/>
      <c r="J351" s="101"/>
      <c r="K351" s="101">
        <v>118</v>
      </c>
      <c r="L351" s="101"/>
      <c r="M351" s="101"/>
      <c r="N351" s="101">
        <v>118</v>
      </c>
      <c r="O351" s="101"/>
      <c r="P351" s="101"/>
      <c r="Q351" s="101">
        <v>118</v>
      </c>
      <c r="R351" s="101"/>
      <c r="S351" s="101"/>
      <c r="T351" s="101">
        <v>116</v>
      </c>
      <c r="U351" s="102"/>
      <c r="V351" s="122">
        <f t="shared" si="7"/>
        <v>470</v>
      </c>
      <c r="W351" s="279">
        <f>IF(V351=0,"-",V352/V351)</f>
        <v>2.553191489361702E-2</v>
      </c>
    </row>
    <row r="352" spans="1:23" ht="18.75" customHeight="1">
      <c r="A352" s="299"/>
      <c r="B352" s="318"/>
      <c r="C352" s="295"/>
      <c r="D352" s="296"/>
      <c r="E352" s="297"/>
      <c r="F352" s="280" t="s">
        <v>298</v>
      </c>
      <c r="G352" s="281"/>
      <c r="H352" s="282"/>
      <c r="I352" s="19"/>
      <c r="J352" s="19"/>
      <c r="K352" s="19">
        <v>12</v>
      </c>
      <c r="L352" s="19"/>
      <c r="M352" s="19"/>
      <c r="N352" s="19"/>
      <c r="O352" s="19"/>
      <c r="P352" s="19"/>
      <c r="Q352" s="19"/>
      <c r="R352" s="19"/>
      <c r="S352" s="19"/>
      <c r="T352" s="19"/>
      <c r="U352" s="20"/>
      <c r="V352" s="122">
        <f t="shared" si="7"/>
        <v>12</v>
      </c>
      <c r="W352" s="279"/>
    </row>
    <row r="353" spans="1:23" ht="18.75" customHeight="1">
      <c r="A353" s="299"/>
      <c r="B353" s="318">
        <v>3</v>
      </c>
      <c r="C353" s="293" t="s">
        <v>1083</v>
      </c>
      <c r="D353" s="294"/>
      <c r="E353" s="297" t="s">
        <v>1145</v>
      </c>
      <c r="F353" s="276" t="s">
        <v>300</v>
      </c>
      <c r="G353" s="277"/>
      <c r="H353" s="278"/>
      <c r="I353" s="101"/>
      <c r="J353" s="101"/>
      <c r="K353" s="101">
        <v>9</v>
      </c>
      <c r="L353" s="101"/>
      <c r="M353" s="101"/>
      <c r="N353" s="101">
        <v>9</v>
      </c>
      <c r="O353" s="101"/>
      <c r="P353" s="101"/>
      <c r="Q353" s="101">
        <v>9</v>
      </c>
      <c r="R353" s="101"/>
      <c r="S353" s="101"/>
      <c r="T353" s="101">
        <v>9</v>
      </c>
      <c r="U353" s="102"/>
      <c r="V353" s="122">
        <f t="shared" si="7"/>
        <v>36</v>
      </c>
      <c r="W353" s="279">
        <f>IF(V353=0,"-",V354/V353)</f>
        <v>0.33333333333333331</v>
      </c>
    </row>
    <row r="354" spans="1:23" ht="18.75" customHeight="1">
      <c r="A354" s="299"/>
      <c r="B354" s="318"/>
      <c r="C354" s="295"/>
      <c r="D354" s="296"/>
      <c r="E354" s="297"/>
      <c r="F354" s="280" t="s">
        <v>298</v>
      </c>
      <c r="G354" s="281"/>
      <c r="H354" s="282"/>
      <c r="I354" s="19"/>
      <c r="J354" s="19"/>
      <c r="K354" s="19">
        <v>12</v>
      </c>
      <c r="L354" s="19"/>
      <c r="M354" s="19"/>
      <c r="N354" s="19"/>
      <c r="O354" s="19"/>
      <c r="P354" s="19"/>
      <c r="Q354" s="19"/>
      <c r="R354" s="19"/>
      <c r="S354" s="19"/>
      <c r="T354" s="19"/>
      <c r="U354" s="20"/>
      <c r="V354" s="122">
        <f t="shared" si="7"/>
        <v>12</v>
      </c>
      <c r="W354" s="279"/>
    </row>
    <row r="355" spans="1:23" ht="18.75" customHeight="1">
      <c r="A355" s="299"/>
      <c r="B355" s="318">
        <v>4</v>
      </c>
      <c r="C355" s="293" t="s">
        <v>1084</v>
      </c>
      <c r="D355" s="294"/>
      <c r="E355" s="297" t="s">
        <v>1146</v>
      </c>
      <c r="F355" s="276" t="s">
        <v>300</v>
      </c>
      <c r="G355" s="277"/>
      <c r="H355" s="278"/>
      <c r="I355" s="101"/>
      <c r="J355" s="101"/>
      <c r="K355" s="101">
        <v>92</v>
      </c>
      <c r="L355" s="101"/>
      <c r="M355" s="101"/>
      <c r="N355" s="101">
        <v>91</v>
      </c>
      <c r="O355" s="101"/>
      <c r="P355" s="101"/>
      <c r="Q355" s="101">
        <v>92</v>
      </c>
      <c r="R355" s="101"/>
      <c r="S355" s="101"/>
      <c r="T355" s="101"/>
      <c r="U355" s="102"/>
      <c r="V355" s="122">
        <f t="shared" si="7"/>
        <v>275</v>
      </c>
      <c r="W355" s="279">
        <f>IF(V355=0,"-",V356/V355)</f>
        <v>4.363636363636364E-2</v>
      </c>
    </row>
    <row r="356" spans="1:23" ht="18.75" customHeight="1">
      <c r="A356" s="299"/>
      <c r="B356" s="318"/>
      <c r="C356" s="295"/>
      <c r="D356" s="296"/>
      <c r="E356" s="297"/>
      <c r="F356" s="280" t="s">
        <v>298</v>
      </c>
      <c r="G356" s="281"/>
      <c r="H356" s="282"/>
      <c r="I356" s="19"/>
      <c r="J356" s="19"/>
      <c r="K356" s="19">
        <v>12</v>
      </c>
      <c r="L356" s="19"/>
      <c r="M356" s="19"/>
      <c r="N356" s="19"/>
      <c r="O356" s="19"/>
      <c r="P356" s="19"/>
      <c r="Q356" s="19"/>
      <c r="R356" s="19"/>
      <c r="S356" s="19"/>
      <c r="T356" s="19"/>
      <c r="U356" s="20"/>
      <c r="V356" s="122">
        <f t="shared" si="7"/>
        <v>12</v>
      </c>
      <c r="W356" s="279"/>
    </row>
    <row r="357" spans="1:23" ht="18.75" customHeight="1">
      <c r="A357" s="299"/>
      <c r="B357" s="318">
        <v>5</v>
      </c>
      <c r="C357" s="293" t="s">
        <v>1085</v>
      </c>
      <c r="D357" s="294"/>
      <c r="E357" s="297" t="s">
        <v>1145</v>
      </c>
      <c r="F357" s="276" t="s">
        <v>300</v>
      </c>
      <c r="G357" s="277"/>
      <c r="H357" s="278"/>
      <c r="I357" s="101"/>
      <c r="J357" s="101"/>
      <c r="K357" s="101">
        <v>2</v>
      </c>
      <c r="L357" s="101"/>
      <c r="M357" s="101"/>
      <c r="N357" s="101">
        <v>2</v>
      </c>
      <c r="O357" s="101"/>
      <c r="P357" s="101"/>
      <c r="Q357" s="101">
        <v>2</v>
      </c>
      <c r="R357" s="101"/>
      <c r="S357" s="101"/>
      <c r="T357" s="101">
        <v>2</v>
      </c>
      <c r="U357" s="102"/>
      <c r="V357" s="122">
        <f t="shared" si="7"/>
        <v>8</v>
      </c>
      <c r="W357" s="279">
        <f>IF(V357=0,"-",V358/V357)</f>
        <v>0.25</v>
      </c>
    </row>
    <row r="358" spans="1:23" ht="18.75" customHeight="1">
      <c r="A358" s="299"/>
      <c r="B358" s="318"/>
      <c r="C358" s="295"/>
      <c r="D358" s="296"/>
      <c r="E358" s="297"/>
      <c r="F358" s="280" t="s">
        <v>298</v>
      </c>
      <c r="G358" s="281"/>
      <c r="H358" s="282"/>
      <c r="I358" s="19"/>
      <c r="J358" s="19"/>
      <c r="K358" s="19">
        <v>2</v>
      </c>
      <c r="L358" s="19"/>
      <c r="M358" s="19"/>
      <c r="N358" s="19"/>
      <c r="O358" s="19"/>
      <c r="P358" s="19"/>
      <c r="Q358" s="19"/>
      <c r="R358" s="19"/>
      <c r="S358" s="19"/>
      <c r="T358" s="19"/>
      <c r="U358" s="20"/>
      <c r="V358" s="122">
        <f t="shared" si="7"/>
        <v>2</v>
      </c>
      <c r="W358" s="279"/>
    </row>
    <row r="359" spans="1:23" ht="18.75" customHeight="1">
      <c r="A359" s="299"/>
      <c r="B359" s="271">
        <v>6</v>
      </c>
      <c r="C359" s="293" t="s">
        <v>1073</v>
      </c>
      <c r="D359" s="294"/>
      <c r="E359" s="297" t="s">
        <v>1144</v>
      </c>
      <c r="F359" s="276" t="s">
        <v>300</v>
      </c>
      <c r="G359" s="277"/>
      <c r="H359" s="278"/>
      <c r="I359" s="101"/>
      <c r="J359" s="101"/>
      <c r="K359" s="101"/>
      <c r="L359" s="101"/>
      <c r="M359" s="101"/>
      <c r="N359" s="101">
        <v>1</v>
      </c>
      <c r="O359" s="101"/>
      <c r="P359" s="101"/>
      <c r="Q359" s="101"/>
      <c r="R359" s="101"/>
      <c r="S359" s="101"/>
      <c r="T359" s="101"/>
      <c r="U359" s="102"/>
      <c r="V359" s="122">
        <f>SUM(I359:T359)</f>
        <v>1</v>
      </c>
      <c r="W359" s="279">
        <f>IF(V359=0,"-",V360/V359)</f>
        <v>0</v>
      </c>
    </row>
    <row r="360" spans="1:23" ht="18.75" customHeight="1">
      <c r="A360" s="299"/>
      <c r="B360" s="272"/>
      <c r="C360" s="295"/>
      <c r="D360" s="296"/>
      <c r="E360" s="297"/>
      <c r="F360" s="280" t="s">
        <v>298</v>
      </c>
      <c r="G360" s="281"/>
      <c r="H360" s="282"/>
      <c r="I360" s="19"/>
      <c r="J360" s="19"/>
      <c r="K360" s="19"/>
      <c r="L360" s="19"/>
      <c r="M360" s="19"/>
      <c r="N360" s="19"/>
      <c r="O360" s="19"/>
      <c r="P360" s="19"/>
      <c r="Q360" s="19"/>
      <c r="R360" s="19"/>
      <c r="S360" s="19"/>
      <c r="T360" s="19"/>
      <c r="U360" s="20"/>
      <c r="V360" s="122">
        <f t="shared" ref="V360:V368" si="8">SUM(I360:T360)</f>
        <v>0</v>
      </c>
      <c r="W360" s="279"/>
    </row>
    <row r="361" spans="1:23" ht="18.75" customHeight="1">
      <c r="A361" s="299"/>
      <c r="B361" s="271">
        <v>7</v>
      </c>
      <c r="C361" s="293" t="s">
        <v>1086</v>
      </c>
      <c r="D361" s="294"/>
      <c r="E361" s="297" t="s">
        <v>1147</v>
      </c>
      <c r="F361" s="276" t="s">
        <v>300</v>
      </c>
      <c r="G361" s="277"/>
      <c r="H361" s="278"/>
      <c r="I361" s="101"/>
      <c r="J361" s="101"/>
      <c r="K361" s="101"/>
      <c r="L361" s="101"/>
      <c r="M361" s="101"/>
      <c r="N361" s="101">
        <v>1</v>
      </c>
      <c r="O361" s="101"/>
      <c r="P361" s="101"/>
      <c r="Q361" s="101"/>
      <c r="R361" s="101"/>
      <c r="S361" s="101"/>
      <c r="T361" s="101"/>
      <c r="U361" s="102"/>
      <c r="V361" s="122">
        <f t="shared" si="8"/>
        <v>1</v>
      </c>
      <c r="W361" s="279">
        <f>IF(V361=0,"-",V362/V361)</f>
        <v>0</v>
      </c>
    </row>
    <row r="362" spans="1:23" ht="18.75" customHeight="1">
      <c r="A362" s="299"/>
      <c r="B362" s="272"/>
      <c r="C362" s="295"/>
      <c r="D362" s="296"/>
      <c r="E362" s="297"/>
      <c r="F362" s="280" t="s">
        <v>298</v>
      </c>
      <c r="G362" s="281"/>
      <c r="H362" s="282"/>
      <c r="I362" s="19"/>
      <c r="J362" s="19"/>
      <c r="K362" s="19"/>
      <c r="L362" s="19"/>
      <c r="M362" s="19"/>
      <c r="N362" s="19"/>
      <c r="O362" s="19"/>
      <c r="P362" s="19"/>
      <c r="Q362" s="19"/>
      <c r="R362" s="19"/>
      <c r="S362" s="19"/>
      <c r="T362" s="19"/>
      <c r="U362" s="20"/>
      <c r="V362" s="122">
        <f t="shared" si="8"/>
        <v>0</v>
      </c>
      <c r="W362" s="279"/>
    </row>
    <row r="363" spans="1:23" ht="18.75" customHeight="1">
      <c r="A363" s="299"/>
      <c r="B363" s="271">
        <v>8</v>
      </c>
      <c r="C363" s="293" t="s">
        <v>1087</v>
      </c>
      <c r="D363" s="294"/>
      <c r="E363" s="297" t="s">
        <v>1148</v>
      </c>
      <c r="F363" s="276" t="s">
        <v>300</v>
      </c>
      <c r="G363" s="277"/>
      <c r="H363" s="278"/>
      <c r="I363" s="101"/>
      <c r="J363" s="101"/>
      <c r="K363" s="101">
        <v>5000</v>
      </c>
      <c r="L363" s="101"/>
      <c r="M363" s="101"/>
      <c r="N363" s="101">
        <v>5000</v>
      </c>
      <c r="O363" s="101"/>
      <c r="P363" s="101"/>
      <c r="Q363" s="101">
        <v>5000</v>
      </c>
      <c r="R363" s="101"/>
      <c r="S363" s="101"/>
      <c r="T363" s="101"/>
      <c r="U363" s="102"/>
      <c r="V363" s="122">
        <f t="shared" si="8"/>
        <v>15000</v>
      </c>
      <c r="W363" s="279">
        <f>IF(V363=0,"-",V364/V363)</f>
        <v>0.92977333333333334</v>
      </c>
    </row>
    <row r="364" spans="1:23" ht="18.75" customHeight="1">
      <c r="A364" s="299"/>
      <c r="B364" s="272"/>
      <c r="C364" s="295"/>
      <c r="D364" s="296"/>
      <c r="E364" s="297"/>
      <c r="F364" s="280" t="s">
        <v>298</v>
      </c>
      <c r="G364" s="281"/>
      <c r="H364" s="282"/>
      <c r="I364" s="19"/>
      <c r="J364" s="19"/>
      <c r="K364" s="19">
        <v>13946.6</v>
      </c>
      <c r="L364" s="19"/>
      <c r="M364" s="19"/>
      <c r="N364" s="19"/>
      <c r="O364" s="19"/>
      <c r="P364" s="19"/>
      <c r="Q364" s="19"/>
      <c r="R364" s="19"/>
      <c r="S364" s="19"/>
      <c r="T364" s="19"/>
      <c r="U364" s="20"/>
      <c r="V364" s="122">
        <f t="shared" si="8"/>
        <v>13946.6</v>
      </c>
      <c r="W364" s="279"/>
    </row>
    <row r="365" spans="1:23" ht="18.75" customHeight="1">
      <c r="A365" s="299"/>
      <c r="B365" s="271">
        <v>9</v>
      </c>
      <c r="C365" s="293" t="s">
        <v>1088</v>
      </c>
      <c r="D365" s="294"/>
      <c r="E365" s="297" t="s">
        <v>1149</v>
      </c>
      <c r="F365" s="276" t="s">
        <v>300</v>
      </c>
      <c r="G365" s="277"/>
      <c r="H365" s="278"/>
      <c r="I365" s="101"/>
      <c r="J365" s="101"/>
      <c r="K365" s="101">
        <v>1</v>
      </c>
      <c r="L365" s="101"/>
      <c r="M365" s="101"/>
      <c r="N365" s="101">
        <v>1</v>
      </c>
      <c r="O365" s="101"/>
      <c r="P365" s="101"/>
      <c r="Q365" s="101"/>
      <c r="R365" s="101"/>
      <c r="S365" s="101"/>
      <c r="T365" s="101"/>
      <c r="U365" s="102"/>
      <c r="V365" s="122">
        <f t="shared" si="8"/>
        <v>2</v>
      </c>
      <c r="W365" s="279">
        <f>IF(V365=0,"-",V366/V365)</f>
        <v>0.5</v>
      </c>
    </row>
    <row r="366" spans="1:23" ht="18.75" customHeight="1">
      <c r="A366" s="299"/>
      <c r="B366" s="272"/>
      <c r="C366" s="295"/>
      <c r="D366" s="296"/>
      <c r="E366" s="297"/>
      <c r="F366" s="280" t="s">
        <v>298</v>
      </c>
      <c r="G366" s="281"/>
      <c r="H366" s="282"/>
      <c r="I366" s="19"/>
      <c r="J366" s="19"/>
      <c r="K366" s="19">
        <v>1</v>
      </c>
      <c r="L366" s="19"/>
      <c r="M366" s="19"/>
      <c r="N366" s="19"/>
      <c r="O366" s="19"/>
      <c r="P366" s="19"/>
      <c r="Q366" s="19"/>
      <c r="R366" s="19"/>
      <c r="S366" s="19"/>
      <c r="T366" s="19"/>
      <c r="U366" s="20"/>
      <c r="V366" s="122">
        <f t="shared" si="8"/>
        <v>1</v>
      </c>
      <c r="W366" s="279"/>
    </row>
    <row r="367" spans="1:23" ht="18.75" customHeight="1">
      <c r="A367" s="299"/>
      <c r="B367" s="271">
        <v>10</v>
      </c>
      <c r="C367" s="293" t="s">
        <v>1089</v>
      </c>
      <c r="D367" s="294"/>
      <c r="E367" s="297" t="s">
        <v>1150</v>
      </c>
      <c r="F367" s="276" t="s">
        <v>300</v>
      </c>
      <c r="G367" s="277"/>
      <c r="H367" s="278"/>
      <c r="I367" s="101"/>
      <c r="J367" s="101"/>
      <c r="K367" s="101">
        <v>60</v>
      </c>
      <c r="L367" s="101"/>
      <c r="M367" s="101"/>
      <c r="N367" s="101">
        <v>60</v>
      </c>
      <c r="O367" s="101"/>
      <c r="P367" s="101"/>
      <c r="Q367" s="101">
        <v>60</v>
      </c>
      <c r="R367" s="101"/>
      <c r="S367" s="101"/>
      <c r="T367" s="101"/>
      <c r="U367" s="102"/>
      <c r="V367" s="122">
        <f t="shared" si="8"/>
        <v>180</v>
      </c>
      <c r="W367" s="279">
        <f>IF(V367=0,"-",V368/V367)</f>
        <v>0.11666666666666667</v>
      </c>
    </row>
    <row r="368" spans="1:23" ht="18.75" customHeight="1">
      <c r="A368" s="300"/>
      <c r="B368" s="272"/>
      <c r="C368" s="295"/>
      <c r="D368" s="296"/>
      <c r="E368" s="297"/>
      <c r="F368" s="280" t="s">
        <v>298</v>
      </c>
      <c r="G368" s="281"/>
      <c r="H368" s="282"/>
      <c r="I368" s="19"/>
      <c r="J368" s="19"/>
      <c r="K368" s="19">
        <v>21</v>
      </c>
      <c r="L368" s="19"/>
      <c r="M368" s="19"/>
      <c r="N368" s="19"/>
      <c r="O368" s="19"/>
      <c r="P368" s="19"/>
      <c r="Q368" s="19"/>
      <c r="R368" s="19"/>
      <c r="S368" s="19"/>
      <c r="T368" s="19"/>
      <c r="U368" s="20"/>
      <c r="V368" s="122">
        <f t="shared" si="8"/>
        <v>21</v>
      </c>
      <c r="W368" s="279"/>
    </row>
    <row r="369" spans="1:25" ht="18.75" customHeight="1">
      <c r="A369" s="331" t="s">
        <v>305</v>
      </c>
      <c r="B369" s="318">
        <v>1</v>
      </c>
      <c r="C369" s="293" t="s">
        <v>1090</v>
      </c>
      <c r="D369" s="294"/>
      <c r="E369" s="297" t="s">
        <v>1151</v>
      </c>
      <c r="F369" s="276" t="s">
        <v>300</v>
      </c>
      <c r="G369" s="277"/>
      <c r="H369" s="278"/>
      <c r="I369" s="101"/>
      <c r="J369" s="101"/>
      <c r="K369" s="101">
        <v>1</v>
      </c>
      <c r="L369" s="101"/>
      <c r="M369" s="101"/>
      <c r="N369" s="101">
        <v>1</v>
      </c>
      <c r="O369" s="101"/>
      <c r="P369" s="101"/>
      <c r="Q369" s="101">
        <v>1</v>
      </c>
      <c r="R369" s="101"/>
      <c r="S369" s="101"/>
      <c r="T369" s="101"/>
      <c r="U369" s="102"/>
      <c r="V369" s="122">
        <f>SUM(I369:T369)</f>
        <v>3</v>
      </c>
      <c r="W369" s="279">
        <f>IF(V369=0,"-",V370/V369)</f>
        <v>5</v>
      </c>
    </row>
    <row r="370" spans="1:25" ht="18.75" customHeight="1">
      <c r="A370" s="300"/>
      <c r="B370" s="318"/>
      <c r="C370" s="295"/>
      <c r="D370" s="296"/>
      <c r="E370" s="297"/>
      <c r="F370" s="280" t="s">
        <v>298</v>
      </c>
      <c r="G370" s="281"/>
      <c r="H370" s="282"/>
      <c r="I370" s="19"/>
      <c r="J370" s="19"/>
      <c r="K370" s="19">
        <v>15</v>
      </c>
      <c r="L370" s="19"/>
      <c r="M370" s="19"/>
      <c r="N370" s="19"/>
      <c r="O370" s="19"/>
      <c r="P370" s="19"/>
      <c r="Q370" s="19"/>
      <c r="R370" s="19"/>
      <c r="S370" s="19"/>
      <c r="T370" s="19"/>
      <c r="U370" s="20"/>
      <c r="V370" s="122">
        <f t="shared" ref="V370" si="9">SUM(I370:T370)</f>
        <v>15</v>
      </c>
      <c r="W370" s="279"/>
    </row>
    <row r="371" spans="1:25" ht="18.75" customHeight="1">
      <c r="A371" s="270" t="s">
        <v>306</v>
      </c>
      <c r="B371" s="318">
        <v>1</v>
      </c>
      <c r="C371" s="293" t="s">
        <v>1101</v>
      </c>
      <c r="D371" s="294"/>
      <c r="E371" s="297" t="s">
        <v>1152</v>
      </c>
      <c r="F371" s="276" t="s">
        <v>300</v>
      </c>
      <c r="G371" s="277"/>
      <c r="H371" s="278"/>
      <c r="I371" s="101"/>
      <c r="J371" s="101"/>
      <c r="K371" s="101">
        <v>1</v>
      </c>
      <c r="L371" s="101"/>
      <c r="M371" s="101"/>
      <c r="N371" s="101">
        <v>1</v>
      </c>
      <c r="O371" s="101"/>
      <c r="P371" s="101"/>
      <c r="Q371" s="101">
        <v>1</v>
      </c>
      <c r="R371" s="101"/>
      <c r="S371" s="101"/>
      <c r="T371" s="101"/>
      <c r="U371" s="102"/>
      <c r="V371" s="122">
        <f>SUM(I371:T371)</f>
        <v>3</v>
      </c>
      <c r="W371" s="279">
        <f>IF(V371=0,"-",V372/V371)</f>
        <v>0.33333333333333331</v>
      </c>
    </row>
    <row r="372" spans="1:25" ht="18.75" customHeight="1">
      <c r="A372" s="270"/>
      <c r="B372" s="318"/>
      <c r="C372" s="295"/>
      <c r="D372" s="296"/>
      <c r="E372" s="297"/>
      <c r="F372" s="280" t="s">
        <v>298</v>
      </c>
      <c r="G372" s="281"/>
      <c r="H372" s="282"/>
      <c r="I372" s="19"/>
      <c r="J372" s="19"/>
      <c r="K372" s="19">
        <v>1</v>
      </c>
      <c r="L372" s="19"/>
      <c r="M372" s="19"/>
      <c r="N372" s="19"/>
      <c r="O372" s="19"/>
      <c r="P372" s="19"/>
      <c r="Q372" s="19"/>
      <c r="R372" s="19"/>
      <c r="S372" s="19"/>
      <c r="T372" s="19"/>
      <c r="U372" s="20"/>
      <c r="V372" s="122">
        <f t="shared" ref="V372:V382" si="10">SUM(I372:T372)</f>
        <v>1</v>
      </c>
      <c r="W372" s="279"/>
    </row>
    <row r="373" spans="1:25" ht="18.75" customHeight="1">
      <c r="A373" s="319" t="s">
        <v>1105</v>
      </c>
      <c r="B373" s="318">
        <v>1</v>
      </c>
      <c r="C373" s="293" t="s">
        <v>1102</v>
      </c>
      <c r="D373" s="294"/>
      <c r="E373" s="297" t="s">
        <v>1153</v>
      </c>
      <c r="F373" s="276" t="s">
        <v>300</v>
      </c>
      <c r="G373" s="277"/>
      <c r="H373" s="278"/>
      <c r="I373" s="101"/>
      <c r="J373" s="101"/>
      <c r="K373" s="101"/>
      <c r="L373" s="101"/>
      <c r="M373" s="101"/>
      <c r="N373" s="101"/>
      <c r="O373" s="101"/>
      <c r="P373" s="101"/>
      <c r="Q373" s="101">
        <v>500</v>
      </c>
      <c r="R373" s="101"/>
      <c r="S373" s="101"/>
      <c r="T373" s="101"/>
      <c r="U373" s="102"/>
      <c r="V373" s="122">
        <f t="shared" si="10"/>
        <v>500</v>
      </c>
      <c r="W373" s="279">
        <f>IF(V373=0,"-",V374/V373)</f>
        <v>0</v>
      </c>
    </row>
    <row r="374" spans="1:25" ht="18.75" customHeight="1">
      <c r="A374" s="320"/>
      <c r="B374" s="318"/>
      <c r="C374" s="295"/>
      <c r="D374" s="296"/>
      <c r="E374" s="297"/>
      <c r="F374" s="280" t="s">
        <v>298</v>
      </c>
      <c r="G374" s="281"/>
      <c r="H374" s="282"/>
      <c r="I374" s="19"/>
      <c r="J374" s="19"/>
      <c r="K374" s="19"/>
      <c r="L374" s="19"/>
      <c r="M374" s="19"/>
      <c r="N374" s="19"/>
      <c r="O374" s="19"/>
      <c r="P374" s="19"/>
      <c r="Q374" s="19"/>
      <c r="R374" s="19"/>
      <c r="S374" s="19"/>
      <c r="T374" s="19"/>
      <c r="U374" s="20"/>
      <c r="V374" s="122">
        <f t="shared" si="10"/>
        <v>0</v>
      </c>
      <c r="W374" s="279"/>
    </row>
    <row r="375" spans="1:25" ht="18.75" customHeight="1">
      <c r="A375" s="320"/>
      <c r="B375" s="318">
        <v>2</v>
      </c>
      <c r="C375" s="293" t="s">
        <v>1103</v>
      </c>
      <c r="D375" s="294"/>
      <c r="E375" s="297" t="s">
        <v>1154</v>
      </c>
      <c r="F375" s="276" t="s">
        <v>300</v>
      </c>
      <c r="G375" s="277"/>
      <c r="H375" s="278"/>
      <c r="I375" s="101"/>
      <c r="J375" s="101"/>
      <c r="K375" s="101">
        <v>3</v>
      </c>
      <c r="L375" s="101"/>
      <c r="M375" s="101"/>
      <c r="N375" s="101">
        <v>6</v>
      </c>
      <c r="O375" s="101"/>
      <c r="P375" s="101"/>
      <c r="Q375" s="101">
        <v>6</v>
      </c>
      <c r="R375" s="101"/>
      <c r="S375" s="101"/>
      <c r="T375" s="101"/>
      <c r="U375" s="102"/>
      <c r="V375" s="122">
        <f t="shared" si="10"/>
        <v>15</v>
      </c>
      <c r="W375" s="279">
        <f>IF(V375=0,"-",V376/V375)</f>
        <v>0.2</v>
      </c>
    </row>
    <row r="376" spans="1:25" ht="18.75" customHeight="1">
      <c r="A376" s="320"/>
      <c r="B376" s="318"/>
      <c r="C376" s="295"/>
      <c r="D376" s="296"/>
      <c r="E376" s="297"/>
      <c r="F376" s="280" t="s">
        <v>298</v>
      </c>
      <c r="G376" s="281"/>
      <c r="H376" s="282"/>
      <c r="I376" s="19"/>
      <c r="J376" s="19"/>
      <c r="K376" s="19">
        <v>3</v>
      </c>
      <c r="L376" s="19"/>
      <c r="M376" s="19"/>
      <c r="N376" s="19"/>
      <c r="O376" s="19"/>
      <c r="P376" s="19"/>
      <c r="Q376" s="19"/>
      <c r="R376" s="19"/>
      <c r="S376" s="19"/>
      <c r="T376" s="19"/>
      <c r="U376" s="20"/>
      <c r="V376" s="122">
        <f t="shared" si="10"/>
        <v>3</v>
      </c>
      <c r="W376" s="279"/>
    </row>
    <row r="377" spans="1:25" ht="18.75" customHeight="1">
      <c r="A377" s="320"/>
      <c r="B377" s="318">
        <v>3</v>
      </c>
      <c r="C377" s="293" t="s">
        <v>1104</v>
      </c>
      <c r="D377" s="294"/>
      <c r="E377" s="297" t="s">
        <v>1155</v>
      </c>
      <c r="F377" s="276" t="s">
        <v>300</v>
      </c>
      <c r="G377" s="277"/>
      <c r="H377" s="278"/>
      <c r="I377" s="101"/>
      <c r="J377" s="101"/>
      <c r="K377" s="101">
        <v>4</v>
      </c>
      <c r="L377" s="101"/>
      <c r="M377" s="101"/>
      <c r="N377" s="101">
        <v>5</v>
      </c>
      <c r="O377" s="101"/>
      <c r="P377" s="101"/>
      <c r="Q377" s="101">
        <v>6</v>
      </c>
      <c r="R377" s="101"/>
      <c r="S377" s="101"/>
      <c r="T377" s="101"/>
      <c r="U377" s="102"/>
      <c r="V377" s="122">
        <f t="shared" si="10"/>
        <v>15</v>
      </c>
      <c r="W377" s="279">
        <f>IF(V377=0,"-",V378/V377)</f>
        <v>0.26666666666666666</v>
      </c>
    </row>
    <row r="378" spans="1:25" ht="18.75" customHeight="1">
      <c r="A378" s="321"/>
      <c r="B378" s="318"/>
      <c r="C378" s="295"/>
      <c r="D378" s="296"/>
      <c r="E378" s="297"/>
      <c r="F378" s="280" t="s">
        <v>298</v>
      </c>
      <c r="G378" s="281"/>
      <c r="H378" s="282"/>
      <c r="I378" s="19"/>
      <c r="J378" s="19"/>
      <c r="K378" s="19">
        <v>4</v>
      </c>
      <c r="L378" s="19"/>
      <c r="M378" s="19"/>
      <c r="N378" s="19"/>
      <c r="O378" s="19"/>
      <c r="P378" s="19"/>
      <c r="Q378" s="19"/>
      <c r="R378" s="19"/>
      <c r="S378" s="19"/>
      <c r="T378" s="19"/>
      <c r="U378" s="20"/>
      <c r="V378" s="122">
        <f t="shared" si="10"/>
        <v>4</v>
      </c>
      <c r="W378" s="279"/>
    </row>
    <row r="379" spans="1:25" ht="18.75" customHeight="1">
      <c r="A379" s="270" t="s">
        <v>1107</v>
      </c>
      <c r="B379" s="271">
        <v>1</v>
      </c>
      <c r="C379" s="273" t="s">
        <v>1106</v>
      </c>
      <c r="D379" s="273"/>
      <c r="E379" s="274" t="s">
        <v>1156</v>
      </c>
      <c r="F379" s="276" t="s">
        <v>300</v>
      </c>
      <c r="G379" s="277"/>
      <c r="H379" s="278"/>
      <c r="I379" s="101"/>
      <c r="J379" s="101"/>
      <c r="K379" s="101">
        <v>3</v>
      </c>
      <c r="L379" s="101"/>
      <c r="M379" s="101"/>
      <c r="N379" s="101">
        <v>3</v>
      </c>
      <c r="O379" s="101"/>
      <c r="P379" s="101"/>
      <c r="Q379" s="101">
        <v>3</v>
      </c>
      <c r="R379" s="101"/>
      <c r="S379" s="101"/>
      <c r="T379" s="101"/>
      <c r="U379" s="102"/>
      <c r="V379" s="122">
        <f t="shared" ref="V379:V380" si="11">SUM(I379:T379)</f>
        <v>9</v>
      </c>
      <c r="W379" s="279">
        <f>IF(V379=0,"-",V380/V379)</f>
        <v>0.77777777777777779</v>
      </c>
      <c r="Y379" s="157"/>
    </row>
    <row r="380" spans="1:25" ht="18.75" customHeight="1">
      <c r="A380" s="270"/>
      <c r="B380" s="272"/>
      <c r="C380" s="273"/>
      <c r="D380" s="273"/>
      <c r="E380" s="275"/>
      <c r="F380" s="280" t="s">
        <v>298</v>
      </c>
      <c r="G380" s="281"/>
      <c r="H380" s="282"/>
      <c r="I380" s="19"/>
      <c r="J380" s="19"/>
      <c r="K380" s="19">
        <v>7</v>
      </c>
      <c r="L380" s="19"/>
      <c r="M380" s="19"/>
      <c r="N380" s="19"/>
      <c r="O380" s="19"/>
      <c r="P380" s="19"/>
      <c r="Q380" s="19"/>
      <c r="R380" s="19"/>
      <c r="S380" s="19"/>
      <c r="T380" s="19"/>
      <c r="U380" s="20"/>
      <c r="V380" s="122">
        <f t="shared" si="11"/>
        <v>7</v>
      </c>
      <c r="W380" s="279"/>
    </row>
    <row r="381" spans="1:25" ht="27" customHeight="1">
      <c r="A381" s="299" t="s">
        <v>1176</v>
      </c>
      <c r="B381" s="271">
        <v>1</v>
      </c>
      <c r="C381" s="273" t="s">
        <v>1177</v>
      </c>
      <c r="D381" s="273"/>
      <c r="E381" s="274" t="s">
        <v>1178</v>
      </c>
      <c r="F381" s="276" t="s">
        <v>300</v>
      </c>
      <c r="G381" s="277"/>
      <c r="H381" s="278"/>
      <c r="I381" s="101"/>
      <c r="J381" s="101"/>
      <c r="K381" s="101">
        <v>3</v>
      </c>
      <c r="L381" s="101"/>
      <c r="M381" s="101"/>
      <c r="N381" s="101">
        <v>3</v>
      </c>
      <c r="O381" s="101"/>
      <c r="P381" s="101"/>
      <c r="Q381" s="101">
        <v>3</v>
      </c>
      <c r="R381" s="101"/>
      <c r="S381" s="101"/>
      <c r="T381" s="101"/>
      <c r="U381" s="102"/>
      <c r="V381" s="122">
        <f>SUM(I381:T381)</f>
        <v>9</v>
      </c>
      <c r="W381" s="279">
        <f>IF(V381=0,"-",V382/V381)</f>
        <v>0.33333333333333331</v>
      </c>
      <c r="Y381" s="157"/>
    </row>
    <row r="382" spans="1:25" ht="21.75" customHeight="1">
      <c r="A382" s="300"/>
      <c r="B382" s="272"/>
      <c r="C382" s="273"/>
      <c r="D382" s="273"/>
      <c r="E382" s="275"/>
      <c r="F382" s="280" t="s">
        <v>298</v>
      </c>
      <c r="G382" s="281"/>
      <c r="H382" s="282"/>
      <c r="I382" s="19"/>
      <c r="J382" s="19"/>
      <c r="K382" s="19">
        <v>3</v>
      </c>
      <c r="L382" s="19"/>
      <c r="M382" s="19"/>
      <c r="N382" s="19"/>
      <c r="O382" s="19"/>
      <c r="P382" s="19"/>
      <c r="Q382" s="19"/>
      <c r="R382" s="19"/>
      <c r="S382" s="19"/>
      <c r="T382" s="19"/>
      <c r="U382" s="20"/>
      <c r="V382" s="122">
        <f t="shared" si="10"/>
        <v>3</v>
      </c>
      <c r="W382" s="279"/>
    </row>
    <row r="383" spans="1:25" ht="34.5" customHeight="1"/>
    <row r="384" spans="1:25" ht="12.75" customHeight="1"/>
    <row r="385" spans="1:23" ht="12.75" customHeight="1">
      <c r="A385" s="323" t="s">
        <v>1108</v>
      </c>
      <c r="B385" s="323"/>
      <c r="C385" s="323"/>
      <c r="D385" s="323"/>
      <c r="E385" s="2"/>
      <c r="F385" s="324" t="s">
        <v>1109</v>
      </c>
      <c r="G385" s="324"/>
      <c r="H385" s="324"/>
      <c r="I385" s="324"/>
      <c r="J385" s="324"/>
      <c r="K385" s="324"/>
      <c r="L385" s="324"/>
      <c r="M385" s="324"/>
      <c r="N385" s="324"/>
      <c r="O385" s="324"/>
      <c r="P385" s="2"/>
      <c r="Q385" s="324" t="s">
        <v>1110</v>
      </c>
      <c r="R385" s="324"/>
      <c r="S385" s="324"/>
      <c r="T385" s="324"/>
      <c r="U385" s="324"/>
      <c r="V385" s="324"/>
      <c r="W385" s="324"/>
    </row>
    <row r="386" spans="1:23" ht="12.75" customHeight="1">
      <c r="A386" s="325" t="s">
        <v>1013</v>
      </c>
      <c r="B386" s="325"/>
      <c r="C386" s="325"/>
      <c r="D386" s="325"/>
      <c r="E386" s="2"/>
      <c r="F386" s="325" t="s">
        <v>1014</v>
      </c>
      <c r="G386" s="325"/>
      <c r="H386" s="325"/>
      <c r="I386" s="325"/>
      <c r="J386" s="325"/>
      <c r="K386" s="325"/>
      <c r="L386" s="325"/>
      <c r="M386" s="325"/>
      <c r="N386" s="325"/>
      <c r="O386" s="325"/>
      <c r="P386" s="2"/>
      <c r="Q386" s="325" t="s">
        <v>1111</v>
      </c>
      <c r="R386" s="325"/>
      <c r="S386" s="325"/>
      <c r="T386" s="325"/>
      <c r="U386" s="325"/>
      <c r="V386" s="325"/>
      <c r="W386" s="325"/>
    </row>
    <row r="387" spans="1:23" ht="45.75" customHeight="1">
      <c r="A387" s="151"/>
      <c r="B387" s="151"/>
      <c r="C387" s="151"/>
      <c r="D387" s="151"/>
      <c r="F387" s="151"/>
      <c r="G387" s="151"/>
      <c r="H387" s="151"/>
      <c r="I387" s="151"/>
      <c r="J387" s="151"/>
      <c r="K387" s="151"/>
      <c r="L387" s="151"/>
      <c r="M387" s="151"/>
      <c r="N387" s="151"/>
      <c r="O387" s="151"/>
      <c r="Q387" s="151"/>
      <c r="R387" s="151"/>
      <c r="S387" s="151"/>
      <c r="T387" s="151"/>
      <c r="U387" s="151"/>
      <c r="V387" s="151"/>
      <c r="W387" s="151"/>
    </row>
    <row r="388" spans="1:23">
      <c r="A388" s="327"/>
      <c r="B388" s="327"/>
      <c r="C388" s="327"/>
      <c r="D388" s="327"/>
      <c r="F388" s="324" t="s">
        <v>1112</v>
      </c>
      <c r="G388" s="324"/>
      <c r="H388" s="324"/>
      <c r="I388" s="324"/>
      <c r="J388" s="324"/>
      <c r="K388" s="324"/>
      <c r="L388" s="324"/>
      <c r="M388" s="324"/>
      <c r="N388" s="324"/>
      <c r="O388" s="324"/>
      <c r="Q388" s="328"/>
      <c r="R388" s="328"/>
      <c r="S388" s="328"/>
      <c r="T388" s="328"/>
      <c r="U388" s="328"/>
      <c r="V388" s="328"/>
      <c r="W388" s="328"/>
    </row>
    <row r="389" spans="1:23" ht="28.5" customHeight="1">
      <c r="A389" s="326"/>
      <c r="B389" s="326"/>
      <c r="C389" s="326"/>
      <c r="D389" s="326"/>
      <c r="F389" s="325" t="s">
        <v>1113</v>
      </c>
      <c r="G389" s="325"/>
      <c r="H389" s="325"/>
      <c r="I389" s="325"/>
      <c r="J389" s="325"/>
      <c r="K389" s="325"/>
      <c r="L389" s="325"/>
      <c r="M389" s="325"/>
      <c r="N389" s="325"/>
      <c r="O389" s="325"/>
      <c r="Q389" s="326"/>
      <c r="R389" s="326"/>
      <c r="S389" s="326"/>
      <c r="T389" s="326"/>
      <c r="U389" s="326"/>
      <c r="V389" s="326"/>
      <c r="W389" s="326"/>
    </row>
    <row r="390" spans="1:23">
      <c r="A390" s="322"/>
      <c r="B390" s="322"/>
      <c r="C390" s="322"/>
      <c r="D390" s="322"/>
      <c r="F390" s="322"/>
      <c r="G390" s="322"/>
      <c r="H390" s="322"/>
      <c r="I390" s="322"/>
      <c r="J390" s="322"/>
      <c r="K390" s="322"/>
      <c r="L390" s="322"/>
      <c r="M390" s="322"/>
      <c r="N390" s="322"/>
      <c r="O390" s="322"/>
      <c r="Q390" s="322"/>
      <c r="R390" s="322"/>
      <c r="S390" s="322"/>
      <c r="T390" s="322"/>
      <c r="U390" s="322"/>
      <c r="V390" s="322"/>
      <c r="W390" s="322"/>
    </row>
    <row r="391" spans="1:23" hidden="1"/>
    <row r="392" spans="1:23" hidden="1"/>
    <row r="393" spans="1:23" hidden="1"/>
    <row r="394" spans="1:23" hidden="1"/>
    <row r="395" spans="1:23" hidden="1"/>
    <row r="396" spans="1:23" hidden="1"/>
    <row r="397" spans="1:23" hidden="1"/>
    <row r="398" spans="1:23" hidden="1"/>
    <row r="399" spans="1:23" hidden="1"/>
    <row r="400" spans="1:23" hidden="1"/>
    <row r="401" spans="1:2" hidden="1"/>
    <row r="402" spans="1:2" hidden="1"/>
    <row r="403" spans="1:2" hidden="1"/>
    <row r="404" spans="1:2" hidden="1"/>
    <row r="405" spans="1:2" hidden="1"/>
    <row r="406" spans="1:2" hidden="1">
      <c r="A406" s="1">
        <v>1</v>
      </c>
      <c r="B406" s="10" t="s">
        <v>33</v>
      </c>
    </row>
    <row r="407" spans="1:2" hidden="1">
      <c r="A407" s="1">
        <v>2</v>
      </c>
      <c r="B407" s="10" t="s">
        <v>34</v>
      </c>
    </row>
    <row r="408" spans="1:2" hidden="1">
      <c r="A408" s="1">
        <v>3</v>
      </c>
      <c r="B408" s="10" t="s">
        <v>35</v>
      </c>
    </row>
    <row r="409" spans="1:2" hidden="1">
      <c r="A409" s="1">
        <v>4</v>
      </c>
      <c r="B409" s="10" t="s">
        <v>36</v>
      </c>
    </row>
    <row r="410" spans="1:2" hidden="1"/>
    <row r="411" spans="1:2" hidden="1"/>
    <row r="412" spans="1:2" hidden="1">
      <c r="B412" s="1" t="s">
        <v>37</v>
      </c>
    </row>
    <row r="413" spans="1:2" hidden="1">
      <c r="A413" s="1">
        <v>1</v>
      </c>
      <c r="B413" s="1" t="s">
        <v>38</v>
      </c>
    </row>
    <row r="414" spans="1:2" hidden="1">
      <c r="A414" s="1">
        <v>2</v>
      </c>
      <c r="B414" s="1" t="s">
        <v>39</v>
      </c>
    </row>
    <row r="415" spans="1:2" hidden="1">
      <c r="A415" s="1">
        <v>3</v>
      </c>
      <c r="B415" s="1" t="s">
        <v>40</v>
      </c>
    </row>
    <row r="416" spans="1:2" hidden="1">
      <c r="A416" s="1">
        <v>4</v>
      </c>
      <c r="B416" s="1" t="s">
        <v>41</v>
      </c>
    </row>
    <row r="417" spans="1:2" hidden="1"/>
    <row r="418" spans="1:2" hidden="1"/>
    <row r="419" spans="1:2" hidden="1">
      <c r="B419" s="1" t="s">
        <v>42</v>
      </c>
    </row>
    <row r="420" spans="1:2" hidden="1">
      <c r="A420" s="1">
        <v>1.1000000000000001</v>
      </c>
      <c r="B420" s="1" t="s">
        <v>43</v>
      </c>
    </row>
    <row r="421" spans="1:2" hidden="1">
      <c r="A421" s="1">
        <v>1.2</v>
      </c>
      <c r="B421" s="1" t="s">
        <v>44</v>
      </c>
    </row>
    <row r="422" spans="1:2" hidden="1">
      <c r="A422" s="1">
        <v>1.3</v>
      </c>
      <c r="B422" s="1" t="s">
        <v>45</v>
      </c>
    </row>
    <row r="423" spans="1:2" hidden="1">
      <c r="A423" s="1">
        <v>1.4</v>
      </c>
      <c r="B423" s="1" t="s">
        <v>46</v>
      </c>
    </row>
    <row r="424" spans="1:2" hidden="1">
      <c r="A424" s="1">
        <v>1.5</v>
      </c>
      <c r="B424" s="1" t="s">
        <v>47</v>
      </c>
    </row>
    <row r="425" spans="1:2" hidden="1">
      <c r="A425" s="1">
        <v>1.6</v>
      </c>
      <c r="B425" s="1" t="s">
        <v>48</v>
      </c>
    </row>
    <row r="426" spans="1:2" hidden="1">
      <c r="A426" s="1">
        <v>1.7</v>
      </c>
      <c r="B426" s="1" t="s">
        <v>49</v>
      </c>
    </row>
    <row r="427" spans="1:2" hidden="1">
      <c r="A427" s="1">
        <v>1.8</v>
      </c>
      <c r="B427" s="1" t="s">
        <v>50</v>
      </c>
    </row>
    <row r="428" spans="1:2" hidden="1">
      <c r="A428" s="1">
        <v>2.1</v>
      </c>
      <c r="B428" s="1" t="s">
        <v>51</v>
      </c>
    </row>
    <row r="429" spans="1:2" hidden="1">
      <c r="A429" s="1">
        <v>2.2000000000000002</v>
      </c>
      <c r="B429" s="1" t="s">
        <v>52</v>
      </c>
    </row>
    <row r="430" spans="1:2" hidden="1">
      <c r="A430" s="1">
        <v>2.2999999999999998</v>
      </c>
      <c r="B430" s="1" t="s">
        <v>53</v>
      </c>
    </row>
    <row r="431" spans="1:2" hidden="1">
      <c r="A431" s="1">
        <v>2.4</v>
      </c>
      <c r="B431" s="1" t="s">
        <v>54</v>
      </c>
    </row>
    <row r="432" spans="1:2" hidden="1">
      <c r="A432" s="1">
        <v>2.5</v>
      </c>
      <c r="B432" s="1" t="s">
        <v>55</v>
      </c>
    </row>
    <row r="433" spans="1:2" hidden="1">
      <c r="A433" s="1">
        <v>2.6</v>
      </c>
      <c r="B433" s="1" t="s">
        <v>56</v>
      </c>
    </row>
    <row r="434" spans="1:2" hidden="1">
      <c r="A434" s="1">
        <v>2.7</v>
      </c>
      <c r="B434" s="1" t="s">
        <v>57</v>
      </c>
    </row>
    <row r="435" spans="1:2" hidden="1">
      <c r="A435" s="1">
        <v>3.1</v>
      </c>
      <c r="B435" s="1" t="s">
        <v>58</v>
      </c>
    </row>
    <row r="436" spans="1:2" hidden="1">
      <c r="A436" s="1">
        <v>3.2</v>
      </c>
      <c r="B436" s="1" t="s">
        <v>59</v>
      </c>
    </row>
    <row r="437" spans="1:2" hidden="1">
      <c r="A437" s="1">
        <v>3.3</v>
      </c>
      <c r="B437" s="1" t="s">
        <v>60</v>
      </c>
    </row>
    <row r="438" spans="1:2" hidden="1">
      <c r="A438" s="1">
        <v>3.4</v>
      </c>
      <c r="B438" s="1" t="s">
        <v>61</v>
      </c>
    </row>
    <row r="439" spans="1:2" hidden="1">
      <c r="A439" s="1">
        <v>3.5</v>
      </c>
      <c r="B439" s="1" t="s">
        <v>62</v>
      </c>
    </row>
    <row r="440" spans="1:2" hidden="1">
      <c r="A440" s="1">
        <v>3.6</v>
      </c>
      <c r="B440" s="1" t="s">
        <v>63</v>
      </c>
    </row>
    <row r="441" spans="1:2" hidden="1">
      <c r="A441" s="1">
        <v>3.7</v>
      </c>
      <c r="B441" s="1" t="s">
        <v>64</v>
      </c>
    </row>
    <row r="442" spans="1:2" hidden="1">
      <c r="A442" s="1">
        <v>3.8</v>
      </c>
      <c r="B442" s="1" t="s">
        <v>65</v>
      </c>
    </row>
    <row r="443" spans="1:2" hidden="1">
      <c r="A443" s="1">
        <v>3.9</v>
      </c>
      <c r="B443" s="1" t="s">
        <v>66</v>
      </c>
    </row>
    <row r="444" spans="1:2" hidden="1">
      <c r="A444" s="1">
        <v>4.0999999999999996</v>
      </c>
      <c r="B444" s="1" t="s">
        <v>67</v>
      </c>
    </row>
    <row r="445" spans="1:2" hidden="1">
      <c r="A445" s="1">
        <v>4.2</v>
      </c>
      <c r="B445" s="1" t="s">
        <v>68</v>
      </c>
    </row>
    <row r="446" spans="1:2" hidden="1">
      <c r="A446" s="1">
        <v>4.3</v>
      </c>
      <c r="B446" s="1" t="s">
        <v>69</v>
      </c>
    </row>
    <row r="447" spans="1:2" hidden="1">
      <c r="A447" s="1">
        <v>4.4000000000000004</v>
      </c>
      <c r="B447" s="1" t="s">
        <v>70</v>
      </c>
    </row>
    <row r="448" spans="1:2" hidden="1"/>
    <row r="449" spans="1:2" hidden="1"/>
    <row r="450" spans="1:2" hidden="1"/>
    <row r="451" spans="1:2" hidden="1">
      <c r="B451" s="1" t="s">
        <v>71</v>
      </c>
    </row>
    <row r="452" spans="1:2" hidden="1">
      <c r="A452" s="1" t="s">
        <v>72</v>
      </c>
      <c r="B452" s="1" t="s">
        <v>43</v>
      </c>
    </row>
    <row r="453" spans="1:2" hidden="1">
      <c r="A453" s="1" t="s">
        <v>73</v>
      </c>
      <c r="B453" s="1" t="s">
        <v>74</v>
      </c>
    </row>
    <row r="454" spans="1:2" hidden="1">
      <c r="A454" s="1" t="s">
        <v>75</v>
      </c>
      <c r="B454" s="1" t="s">
        <v>76</v>
      </c>
    </row>
    <row r="455" spans="1:2" hidden="1">
      <c r="A455" s="1" t="s">
        <v>77</v>
      </c>
      <c r="B455" s="1" t="s">
        <v>78</v>
      </c>
    </row>
    <row r="456" spans="1:2" hidden="1">
      <c r="A456" s="1" t="s">
        <v>79</v>
      </c>
      <c r="B456" s="1" t="s">
        <v>80</v>
      </c>
    </row>
    <row r="457" spans="1:2" hidden="1">
      <c r="A457" s="1" t="s">
        <v>81</v>
      </c>
      <c r="B457" s="1" t="s">
        <v>82</v>
      </c>
    </row>
    <row r="458" spans="1:2" hidden="1">
      <c r="A458" s="1" t="s">
        <v>83</v>
      </c>
      <c r="B458" s="1" t="s">
        <v>84</v>
      </c>
    </row>
    <row r="459" spans="1:2" hidden="1">
      <c r="A459" s="1" t="s">
        <v>85</v>
      </c>
      <c r="B459" s="1" t="s">
        <v>86</v>
      </c>
    </row>
    <row r="460" spans="1:2" hidden="1">
      <c r="A460" s="1" t="s">
        <v>87</v>
      </c>
      <c r="B460" s="1" t="s">
        <v>88</v>
      </c>
    </row>
    <row r="461" spans="1:2" hidden="1">
      <c r="A461" s="1" t="s">
        <v>89</v>
      </c>
      <c r="B461" s="1" t="s">
        <v>90</v>
      </c>
    </row>
    <row r="462" spans="1:2" hidden="1">
      <c r="A462" s="1" t="s">
        <v>91</v>
      </c>
      <c r="B462" s="1" t="s">
        <v>92</v>
      </c>
    </row>
    <row r="463" spans="1:2" hidden="1">
      <c r="A463" s="1" t="s">
        <v>93</v>
      </c>
      <c r="B463" s="1" t="s">
        <v>94</v>
      </c>
    </row>
    <row r="464" spans="1:2" hidden="1">
      <c r="A464" s="1" t="s">
        <v>95</v>
      </c>
      <c r="B464" s="1" t="s">
        <v>96</v>
      </c>
    </row>
    <row r="465" spans="1:2" hidden="1">
      <c r="A465" s="1" t="s">
        <v>97</v>
      </c>
      <c r="B465" s="1" t="s">
        <v>98</v>
      </c>
    </row>
    <row r="466" spans="1:2" hidden="1">
      <c r="A466" s="1" t="s">
        <v>99</v>
      </c>
      <c r="B466" s="1" t="s">
        <v>100</v>
      </c>
    </row>
    <row r="467" spans="1:2" hidden="1">
      <c r="A467" s="1" t="s">
        <v>101</v>
      </c>
      <c r="B467" s="1" t="s">
        <v>46</v>
      </c>
    </row>
    <row r="468" spans="1:2" hidden="1">
      <c r="A468" s="1" t="s">
        <v>102</v>
      </c>
      <c r="B468" s="1" t="s">
        <v>103</v>
      </c>
    </row>
    <row r="469" spans="1:2" hidden="1">
      <c r="A469" s="1" t="s">
        <v>104</v>
      </c>
      <c r="B469" s="1" t="s">
        <v>105</v>
      </c>
    </row>
    <row r="470" spans="1:2" hidden="1">
      <c r="A470" s="1" t="s">
        <v>106</v>
      </c>
      <c r="B470" s="1" t="s">
        <v>107</v>
      </c>
    </row>
    <row r="471" spans="1:2" hidden="1">
      <c r="A471" s="1" t="s">
        <v>108</v>
      </c>
      <c r="B471" s="1" t="s">
        <v>109</v>
      </c>
    </row>
    <row r="472" spans="1:2" hidden="1">
      <c r="A472" s="1" t="s">
        <v>110</v>
      </c>
      <c r="B472" s="1" t="s">
        <v>111</v>
      </c>
    </row>
    <row r="473" spans="1:2" hidden="1">
      <c r="A473" s="1" t="s">
        <v>112</v>
      </c>
      <c r="B473" s="1" t="s">
        <v>113</v>
      </c>
    </row>
    <row r="474" spans="1:2" hidden="1">
      <c r="A474" s="1" t="s">
        <v>114</v>
      </c>
      <c r="B474" s="1" t="s">
        <v>115</v>
      </c>
    </row>
    <row r="475" spans="1:2" hidden="1">
      <c r="A475" s="1" t="s">
        <v>116</v>
      </c>
      <c r="B475" s="1" t="s">
        <v>117</v>
      </c>
    </row>
    <row r="476" spans="1:2" hidden="1">
      <c r="A476" s="1" t="s">
        <v>118</v>
      </c>
      <c r="B476" s="1" t="s">
        <v>119</v>
      </c>
    </row>
    <row r="477" spans="1:2" hidden="1">
      <c r="A477" s="1" t="s">
        <v>120</v>
      </c>
      <c r="B477" s="1" t="s">
        <v>121</v>
      </c>
    </row>
    <row r="478" spans="1:2" hidden="1">
      <c r="A478" s="1" t="s">
        <v>122</v>
      </c>
      <c r="B478" s="1" t="s">
        <v>123</v>
      </c>
    </row>
    <row r="479" spans="1:2" hidden="1">
      <c r="A479" s="1" t="s">
        <v>124</v>
      </c>
      <c r="B479" s="1" t="s">
        <v>125</v>
      </c>
    </row>
    <row r="480" spans="1:2" hidden="1">
      <c r="A480" s="1" t="s">
        <v>126</v>
      </c>
      <c r="B480" s="1" t="s">
        <v>127</v>
      </c>
    </row>
    <row r="481" spans="1:2" hidden="1">
      <c r="A481" s="1" t="s">
        <v>128</v>
      </c>
      <c r="B481" s="1" t="s">
        <v>100</v>
      </c>
    </row>
    <row r="482" spans="1:2" hidden="1">
      <c r="A482" s="1" t="s">
        <v>129</v>
      </c>
      <c r="B482" s="1" t="s">
        <v>130</v>
      </c>
    </row>
    <row r="483" spans="1:2" hidden="1">
      <c r="A483" s="1" t="s">
        <v>131</v>
      </c>
      <c r="B483" s="1" t="s">
        <v>132</v>
      </c>
    </row>
    <row r="484" spans="1:2" hidden="1">
      <c r="A484" s="1" t="s">
        <v>133</v>
      </c>
      <c r="B484" s="1" t="s">
        <v>134</v>
      </c>
    </row>
    <row r="485" spans="1:2" hidden="1">
      <c r="A485" s="1" t="s">
        <v>135</v>
      </c>
      <c r="B485" s="1" t="s">
        <v>136</v>
      </c>
    </row>
    <row r="486" spans="1:2" hidden="1">
      <c r="A486" s="1" t="s">
        <v>137</v>
      </c>
      <c r="B486" s="1" t="s">
        <v>138</v>
      </c>
    </row>
    <row r="487" spans="1:2" hidden="1">
      <c r="A487" s="1" t="s">
        <v>139</v>
      </c>
      <c r="B487" s="1" t="s">
        <v>140</v>
      </c>
    </row>
    <row r="488" spans="1:2" hidden="1">
      <c r="A488" s="1" t="s">
        <v>141</v>
      </c>
      <c r="B488" s="1" t="s">
        <v>142</v>
      </c>
    </row>
    <row r="489" spans="1:2" hidden="1">
      <c r="A489" s="1" t="s">
        <v>143</v>
      </c>
      <c r="B489" s="1" t="s">
        <v>144</v>
      </c>
    </row>
    <row r="490" spans="1:2" hidden="1">
      <c r="A490" s="1" t="s">
        <v>145</v>
      </c>
      <c r="B490" s="1" t="s">
        <v>146</v>
      </c>
    </row>
    <row r="491" spans="1:2" hidden="1">
      <c r="A491" s="1" t="s">
        <v>147</v>
      </c>
      <c r="B491" s="1" t="s">
        <v>148</v>
      </c>
    </row>
    <row r="492" spans="1:2" hidden="1">
      <c r="A492" s="1" t="s">
        <v>149</v>
      </c>
      <c r="B492" s="1" t="s">
        <v>150</v>
      </c>
    </row>
    <row r="493" spans="1:2" hidden="1">
      <c r="A493" s="1" t="s">
        <v>151</v>
      </c>
      <c r="B493" s="1" t="s">
        <v>152</v>
      </c>
    </row>
    <row r="494" spans="1:2" hidden="1">
      <c r="A494" s="1" t="s">
        <v>153</v>
      </c>
      <c r="B494" s="1" t="s">
        <v>154</v>
      </c>
    </row>
    <row r="495" spans="1:2" hidden="1">
      <c r="A495" s="1" t="s">
        <v>155</v>
      </c>
      <c r="B495" s="1" t="s">
        <v>156</v>
      </c>
    </row>
    <row r="496" spans="1:2" hidden="1">
      <c r="A496" s="1" t="s">
        <v>157</v>
      </c>
      <c r="B496" s="1" t="s">
        <v>158</v>
      </c>
    </row>
    <row r="497" spans="1:2" hidden="1">
      <c r="A497" s="1" t="s">
        <v>159</v>
      </c>
      <c r="B497" s="1" t="s">
        <v>160</v>
      </c>
    </row>
    <row r="498" spans="1:2" hidden="1">
      <c r="A498" s="1" t="s">
        <v>161</v>
      </c>
      <c r="B498" s="1" t="s">
        <v>162</v>
      </c>
    </row>
    <row r="499" spans="1:2" hidden="1">
      <c r="A499" s="1" t="s">
        <v>163</v>
      </c>
      <c r="B499" s="1" t="s">
        <v>164</v>
      </c>
    </row>
    <row r="500" spans="1:2" hidden="1">
      <c r="A500" s="1" t="s">
        <v>165</v>
      </c>
      <c r="B500" s="1" t="s">
        <v>166</v>
      </c>
    </row>
    <row r="501" spans="1:2" hidden="1">
      <c r="A501" s="1" t="s">
        <v>167</v>
      </c>
      <c r="B501" s="1" t="s">
        <v>168</v>
      </c>
    </row>
    <row r="502" spans="1:2" hidden="1">
      <c r="A502" s="1" t="s">
        <v>169</v>
      </c>
      <c r="B502" s="1" t="s">
        <v>170</v>
      </c>
    </row>
    <row r="503" spans="1:2" hidden="1">
      <c r="A503" s="1" t="s">
        <v>171</v>
      </c>
      <c r="B503" s="1" t="s">
        <v>172</v>
      </c>
    </row>
    <row r="504" spans="1:2" hidden="1">
      <c r="A504" s="1" t="s">
        <v>173</v>
      </c>
      <c r="B504" s="1" t="s">
        <v>174</v>
      </c>
    </row>
    <row r="505" spans="1:2" hidden="1">
      <c r="A505" s="1" t="s">
        <v>175</v>
      </c>
      <c r="B505" s="1" t="s">
        <v>176</v>
      </c>
    </row>
    <row r="506" spans="1:2" hidden="1">
      <c r="A506" s="1" t="s">
        <v>177</v>
      </c>
      <c r="B506" s="1" t="s">
        <v>178</v>
      </c>
    </row>
    <row r="507" spans="1:2" hidden="1">
      <c r="A507" s="1" t="s">
        <v>179</v>
      </c>
      <c r="B507" s="1" t="s">
        <v>180</v>
      </c>
    </row>
    <row r="508" spans="1:2" hidden="1">
      <c r="A508" s="1" t="s">
        <v>181</v>
      </c>
      <c r="B508" s="1" t="s">
        <v>182</v>
      </c>
    </row>
    <row r="509" spans="1:2" hidden="1">
      <c r="A509" s="1" t="s">
        <v>183</v>
      </c>
      <c r="B509" s="1" t="s">
        <v>184</v>
      </c>
    </row>
    <row r="510" spans="1:2" hidden="1">
      <c r="A510" s="1" t="s">
        <v>185</v>
      </c>
      <c r="B510" s="1" t="s">
        <v>186</v>
      </c>
    </row>
    <row r="511" spans="1:2" hidden="1">
      <c r="A511" s="1" t="s">
        <v>187</v>
      </c>
      <c r="B511" s="1" t="s">
        <v>188</v>
      </c>
    </row>
    <row r="512" spans="1:2" hidden="1">
      <c r="A512" s="1" t="s">
        <v>189</v>
      </c>
      <c r="B512" s="1" t="s">
        <v>190</v>
      </c>
    </row>
    <row r="513" spans="1:2" hidden="1">
      <c r="A513" s="1" t="s">
        <v>191</v>
      </c>
      <c r="B513" s="1" t="s">
        <v>192</v>
      </c>
    </row>
    <row r="514" spans="1:2" hidden="1">
      <c r="A514" s="1" t="s">
        <v>193</v>
      </c>
      <c r="B514" s="1" t="s">
        <v>194</v>
      </c>
    </row>
    <row r="515" spans="1:2" hidden="1">
      <c r="A515" s="1" t="s">
        <v>195</v>
      </c>
      <c r="B515" s="1" t="s">
        <v>196</v>
      </c>
    </row>
    <row r="516" spans="1:2" hidden="1">
      <c r="A516" s="1" t="s">
        <v>197</v>
      </c>
      <c r="B516" s="1" t="s">
        <v>198</v>
      </c>
    </row>
    <row r="517" spans="1:2" hidden="1">
      <c r="A517" s="1" t="s">
        <v>199</v>
      </c>
      <c r="B517" s="1" t="s">
        <v>200</v>
      </c>
    </row>
    <row r="518" spans="1:2" hidden="1">
      <c r="A518" s="1" t="s">
        <v>201</v>
      </c>
      <c r="B518" s="1" t="s">
        <v>202</v>
      </c>
    </row>
    <row r="519" spans="1:2" hidden="1">
      <c r="A519" s="1" t="s">
        <v>203</v>
      </c>
      <c r="B519" s="1" t="s">
        <v>204</v>
      </c>
    </row>
    <row r="520" spans="1:2" hidden="1">
      <c r="A520" s="1" t="s">
        <v>205</v>
      </c>
      <c r="B520" s="1" t="s">
        <v>206</v>
      </c>
    </row>
    <row r="521" spans="1:2" hidden="1">
      <c r="A521" s="1" t="s">
        <v>207</v>
      </c>
      <c r="B521" s="1" t="s">
        <v>208</v>
      </c>
    </row>
    <row r="522" spans="1:2" hidden="1">
      <c r="A522" s="1" t="s">
        <v>209</v>
      </c>
      <c r="B522" s="1" t="s">
        <v>210</v>
      </c>
    </row>
    <row r="523" spans="1:2" hidden="1">
      <c r="A523" s="1" t="s">
        <v>211</v>
      </c>
      <c r="B523" s="1" t="s">
        <v>212</v>
      </c>
    </row>
    <row r="524" spans="1:2" hidden="1">
      <c r="A524" s="1" t="s">
        <v>213</v>
      </c>
      <c r="B524" s="1" t="s">
        <v>214</v>
      </c>
    </row>
    <row r="525" spans="1:2" hidden="1">
      <c r="A525" s="1" t="s">
        <v>215</v>
      </c>
      <c r="B525" s="1" t="s">
        <v>216</v>
      </c>
    </row>
    <row r="526" spans="1:2" hidden="1">
      <c r="A526" s="1" t="s">
        <v>217</v>
      </c>
      <c r="B526" s="1" t="s">
        <v>218</v>
      </c>
    </row>
    <row r="527" spans="1:2" hidden="1">
      <c r="A527" s="1" t="s">
        <v>219</v>
      </c>
      <c r="B527" s="1" t="s">
        <v>220</v>
      </c>
    </row>
    <row r="528" spans="1:2" hidden="1">
      <c r="A528" s="1" t="s">
        <v>221</v>
      </c>
      <c r="B528" s="1" t="s">
        <v>222</v>
      </c>
    </row>
    <row r="529" spans="1:2" hidden="1">
      <c r="A529" s="1" t="s">
        <v>223</v>
      </c>
      <c r="B529" s="1" t="s">
        <v>224</v>
      </c>
    </row>
    <row r="530" spans="1:2" hidden="1">
      <c r="A530" s="1" t="s">
        <v>225</v>
      </c>
      <c r="B530" s="1" t="s">
        <v>226</v>
      </c>
    </row>
    <row r="531" spans="1:2" hidden="1">
      <c r="A531" s="1" t="s">
        <v>227</v>
      </c>
      <c r="B531" s="1" t="s">
        <v>228</v>
      </c>
    </row>
    <row r="532" spans="1:2" hidden="1">
      <c r="A532" s="1" t="s">
        <v>229</v>
      </c>
      <c r="B532" s="1" t="s">
        <v>230</v>
      </c>
    </row>
    <row r="533" spans="1:2" hidden="1">
      <c r="A533" s="1" t="s">
        <v>231</v>
      </c>
      <c r="B533" s="1" t="s">
        <v>232</v>
      </c>
    </row>
    <row r="534" spans="1:2" hidden="1">
      <c r="A534" s="1" t="s">
        <v>233</v>
      </c>
      <c r="B534" s="1" t="s">
        <v>234</v>
      </c>
    </row>
    <row r="535" spans="1:2" hidden="1">
      <c r="A535" s="1" t="s">
        <v>235</v>
      </c>
      <c r="B535" s="1" t="s">
        <v>236</v>
      </c>
    </row>
    <row r="536" spans="1:2" hidden="1">
      <c r="A536" s="1" t="s">
        <v>237</v>
      </c>
      <c r="B536" s="1" t="s">
        <v>238</v>
      </c>
    </row>
    <row r="537" spans="1:2" hidden="1">
      <c r="A537" s="1" t="s">
        <v>239</v>
      </c>
      <c r="B537" s="1" t="s">
        <v>240</v>
      </c>
    </row>
    <row r="538" spans="1:2" hidden="1">
      <c r="A538" s="1" t="s">
        <v>241</v>
      </c>
      <c r="B538" s="1" t="s">
        <v>242</v>
      </c>
    </row>
    <row r="539" spans="1:2" hidden="1">
      <c r="A539" s="1" t="s">
        <v>243</v>
      </c>
      <c r="B539" s="1" t="s">
        <v>244</v>
      </c>
    </row>
    <row r="540" spans="1:2" hidden="1">
      <c r="A540" s="1" t="s">
        <v>245</v>
      </c>
      <c r="B540" s="1" t="s">
        <v>246</v>
      </c>
    </row>
    <row r="541" spans="1:2" hidden="1">
      <c r="A541" s="1" t="s">
        <v>247</v>
      </c>
      <c r="B541" s="1" t="s">
        <v>248</v>
      </c>
    </row>
    <row r="542" spans="1:2" hidden="1">
      <c r="A542" s="1" t="s">
        <v>249</v>
      </c>
      <c r="B542" s="1" t="s">
        <v>250</v>
      </c>
    </row>
    <row r="543" spans="1:2" hidden="1">
      <c r="A543" s="1" t="s">
        <v>251</v>
      </c>
      <c r="B543" s="1" t="s">
        <v>252</v>
      </c>
    </row>
    <row r="544" spans="1:2" hidden="1">
      <c r="A544" s="1" t="s">
        <v>253</v>
      </c>
      <c r="B544" s="1" t="s">
        <v>254</v>
      </c>
    </row>
    <row r="545" spans="1:2" hidden="1">
      <c r="A545" s="1" t="s">
        <v>255</v>
      </c>
      <c r="B545" s="1" t="s">
        <v>256</v>
      </c>
    </row>
    <row r="546" spans="1:2" hidden="1">
      <c r="A546" s="1" t="s">
        <v>257</v>
      </c>
      <c r="B546" s="1" t="s">
        <v>258</v>
      </c>
    </row>
    <row r="547" spans="1:2" hidden="1">
      <c r="A547" s="1" t="s">
        <v>259</v>
      </c>
      <c r="B547" s="1" t="s">
        <v>260</v>
      </c>
    </row>
    <row r="548" spans="1:2" hidden="1">
      <c r="A548" s="1" t="s">
        <v>261</v>
      </c>
      <c r="B548" s="1" t="s">
        <v>262</v>
      </c>
    </row>
    <row r="549" spans="1:2" hidden="1">
      <c r="A549" s="1" t="s">
        <v>263</v>
      </c>
      <c r="B549" s="1" t="s">
        <v>264</v>
      </c>
    </row>
    <row r="550" spans="1:2" hidden="1">
      <c r="A550" s="1" t="s">
        <v>265</v>
      </c>
      <c r="B550" s="1" t="s">
        <v>266</v>
      </c>
    </row>
    <row r="551" spans="1:2" hidden="1">
      <c r="A551" s="1" t="s">
        <v>267</v>
      </c>
      <c r="B551" s="1" t="s">
        <v>268</v>
      </c>
    </row>
    <row r="552" spans="1:2" hidden="1">
      <c r="A552" s="1" t="s">
        <v>269</v>
      </c>
      <c r="B552" s="1" t="s">
        <v>270</v>
      </c>
    </row>
    <row r="553" spans="1:2" hidden="1">
      <c r="A553" s="1" t="s">
        <v>271</v>
      </c>
      <c r="B553" s="1" t="s">
        <v>272</v>
      </c>
    </row>
    <row r="554" spans="1:2" hidden="1">
      <c r="A554" s="1" t="s">
        <v>273</v>
      </c>
      <c r="B554" s="1" t="s">
        <v>274</v>
      </c>
    </row>
    <row r="555" spans="1:2" hidden="1">
      <c r="A555" s="1" t="s">
        <v>275</v>
      </c>
      <c r="B555" s="1" t="s">
        <v>276</v>
      </c>
    </row>
    <row r="556" spans="1:2" hidden="1">
      <c r="A556" s="1" t="s">
        <v>277</v>
      </c>
      <c r="B556" s="1" t="s">
        <v>278</v>
      </c>
    </row>
    <row r="557" spans="1:2" hidden="1">
      <c r="A557" s="1" t="s">
        <v>279</v>
      </c>
      <c r="B557" s="1" t="s">
        <v>280</v>
      </c>
    </row>
    <row r="558" spans="1:2" hidden="1">
      <c r="A558" s="1" t="s">
        <v>281</v>
      </c>
      <c r="B558" s="1" t="s">
        <v>282</v>
      </c>
    </row>
    <row r="559" spans="1:2" hidden="1">
      <c r="A559" s="1" t="s">
        <v>283</v>
      </c>
      <c r="B559" s="1" t="s">
        <v>284</v>
      </c>
    </row>
    <row r="560" spans="1:2" hidden="1">
      <c r="A560" s="1" t="s">
        <v>285</v>
      </c>
      <c r="B560" s="1" t="s">
        <v>286</v>
      </c>
    </row>
    <row r="561" spans="1:5" hidden="1">
      <c r="A561" s="1" t="s">
        <v>287</v>
      </c>
      <c r="B561" s="1" t="s">
        <v>288</v>
      </c>
    </row>
    <row r="562" spans="1:5" hidden="1">
      <c r="A562" s="1" t="s">
        <v>289</v>
      </c>
      <c r="B562" s="1" t="s">
        <v>290</v>
      </c>
    </row>
    <row r="563" spans="1:5" hidden="1"/>
    <row r="564" spans="1:5" hidden="1"/>
    <row r="565" spans="1:5" hidden="1"/>
    <row r="566" spans="1:5" hidden="1">
      <c r="C566" s="1" t="s">
        <v>291</v>
      </c>
      <c r="D566" s="1" t="s">
        <v>292</v>
      </c>
      <c r="E566" s="1" t="s">
        <v>293</v>
      </c>
    </row>
    <row r="567" spans="1:5" hidden="1">
      <c r="C567" s="1" t="s">
        <v>308</v>
      </c>
      <c r="D567" s="1" t="s">
        <v>294</v>
      </c>
      <c r="E567" s="1" t="s">
        <v>295</v>
      </c>
    </row>
    <row r="568" spans="1:5" hidden="1">
      <c r="C568" s="1" t="s">
        <v>307</v>
      </c>
      <c r="E568" s="1" t="s">
        <v>296</v>
      </c>
    </row>
    <row r="569" spans="1:5" hidden="1">
      <c r="E569" s="1" t="s">
        <v>297</v>
      </c>
    </row>
    <row r="570" spans="1:5" hidden="1"/>
    <row r="571" spans="1:5" hidden="1"/>
    <row r="572" spans="1:5" hidden="1"/>
    <row r="573" spans="1:5" hidden="1"/>
    <row r="574" spans="1:5" hidden="1"/>
    <row r="575" spans="1:5" hidden="1">
      <c r="C575" s="1" t="s">
        <v>318</v>
      </c>
    </row>
    <row r="576" spans="1:5" hidden="1">
      <c r="C576" s="1" t="s">
        <v>319</v>
      </c>
    </row>
    <row r="577" spans="3:3" hidden="1">
      <c r="C577" s="1" t="s">
        <v>320</v>
      </c>
    </row>
    <row r="578" spans="3:3" hidden="1"/>
    <row r="579" spans="3:3" hidden="1"/>
    <row r="580" spans="3:3" hidden="1"/>
    <row r="581" spans="3:3" hidden="1"/>
    <row r="582" spans="3:3" hidden="1"/>
    <row r="583" spans="3:3" hidden="1"/>
    <row r="584" spans="3:3" hidden="1"/>
    <row r="585" spans="3:3" hidden="1"/>
    <row r="586" spans="3:3" hidden="1"/>
    <row r="587" spans="3:3" hidden="1"/>
    <row r="588" spans="3:3" hidden="1"/>
    <row r="589" spans="3:3" hidden="1"/>
    <row r="590" spans="3:3" hidden="1"/>
    <row r="591" spans="3:3" hidden="1"/>
    <row r="592" spans="3:3"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sheetData>
  <sheetProtection formatCells="0" formatColumns="0" formatRows="0" selectLockedCells="1" autoFilter="0"/>
  <protectedRanges>
    <protectedRange sqref="Q42 G40 O40 F58 O43:O44 G44 Q73 G71 O71 F89 O74:O75 G75 Q104 G102 O102 F120 O105:O106 G106 Q133 G131 O131 F149 O134:O135 G135 Q162 G160 O160 F178 O163:O164 G164 Q191 G189 O189 F207 O192:O193 G193 F324 Q220 G218 O218 G222 O221:O222 F236 Q249 G247 O247 G251 O250:O251 F265 Q278 G276 O276 G280 O279:O280 F294" name="FIN"/>
    <protectedRange sqref="D8:W12" name="FIN_1"/>
    <protectedRange sqref="D16:W19" name="FIN_2"/>
    <protectedRange sqref="A22 A24 A26" name="FIN_3"/>
    <protectedRange sqref="C37 C68 C99 C128 C157 C186 C215 C244 C273" name="FIN_4"/>
    <protectedRange sqref="K39 K70 K101 K130 K159 K188 K217 K246 K275" name="FIN_5"/>
    <protectedRange sqref="I48:T49 I53:T54 I79:T80 I139:T140 I144:T145 I168:T169 I197:T198 I202:T203 I226:T227 I231:T232 I260:T261 I284:T285 I289:T290 I173:T174 I255:T256 I115:T116 I110:T111 I84:T85" name="FIN_6"/>
    <protectedRange sqref="D48:E49 D79:E80 D110:E111 D139:E140 D197:E198 D226:E227 D255:E256 D168:E169 D284:E285" name="FIN_7"/>
    <protectedRange sqref="D53:E54 D84:E85 D115:E116 D144:E145 D173:E174 D202:E203 D231:E232 D260:E261 D289:E290" name="FIN_8"/>
    <protectedRange sqref="Q308 G306 O306 G310 O309:O310" name="FIN_9"/>
    <protectedRange sqref="C303" name="FIN_4_1"/>
    <protectedRange sqref="K305" name="FIN_5_1"/>
    <protectedRange sqref="I314:T315 I319:T320" name="FIN_6_1"/>
    <protectedRange sqref="D314:E315" name="FIN_7_1"/>
    <protectedRange sqref="D319:E320" name="FIN_8_1"/>
  </protectedRanges>
  <dataConsolidate/>
  <mergeCells count="757">
    <mergeCell ref="A369:A370"/>
    <mergeCell ref="A349:A368"/>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16:C16"/>
    <mergeCell ref="D16:W16"/>
    <mergeCell ref="A17:C17"/>
    <mergeCell ref="D17:W17"/>
    <mergeCell ref="A8:C8"/>
    <mergeCell ref="D8:W8"/>
    <mergeCell ref="A9:C9"/>
    <mergeCell ref="D9:W9"/>
    <mergeCell ref="A10:C10"/>
    <mergeCell ref="D10:W10"/>
    <mergeCell ref="A11:C11"/>
    <mergeCell ref="A12:B12"/>
    <mergeCell ref="A23:W23"/>
    <mergeCell ref="A24:W24"/>
    <mergeCell ref="A25:W25"/>
    <mergeCell ref="A26:W26"/>
    <mergeCell ref="A29:W29"/>
    <mergeCell ref="A31:B31"/>
    <mergeCell ref="C31:W31"/>
    <mergeCell ref="A18:C18"/>
    <mergeCell ref="D18:W18"/>
    <mergeCell ref="A19:C19"/>
    <mergeCell ref="D19:W19"/>
    <mergeCell ref="A21:W21"/>
    <mergeCell ref="A22:W22"/>
    <mergeCell ref="A39:B39"/>
    <mergeCell ref="E39:F39"/>
    <mergeCell ref="G39:J39"/>
    <mergeCell ref="M39:P39"/>
    <mergeCell ref="Q39:W39"/>
    <mergeCell ref="C41:F41"/>
    <mergeCell ref="O41:V41"/>
    <mergeCell ref="A33:W33"/>
    <mergeCell ref="A35:B35"/>
    <mergeCell ref="C35:W35"/>
    <mergeCell ref="A37:B37"/>
    <mergeCell ref="E37:F37"/>
    <mergeCell ref="G37:J37"/>
    <mergeCell ref="M37:P37"/>
    <mergeCell ref="Q37:W37"/>
    <mergeCell ref="E42:F42"/>
    <mergeCell ref="O42:V42"/>
    <mergeCell ref="E43:F43"/>
    <mergeCell ref="A45:W45"/>
    <mergeCell ref="A46:B47"/>
    <mergeCell ref="C46:D47"/>
    <mergeCell ref="E46:E47"/>
    <mergeCell ref="F46:T46"/>
    <mergeCell ref="V46:V47"/>
    <mergeCell ref="W46:W47"/>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E104:F104"/>
    <mergeCell ref="O104:V104"/>
    <mergeCell ref="E105:F105"/>
    <mergeCell ref="A107:W107"/>
    <mergeCell ref="A108:B109"/>
    <mergeCell ref="C108:D109"/>
    <mergeCell ref="E108:E109"/>
    <mergeCell ref="F108:T108"/>
    <mergeCell ref="V108:V109"/>
    <mergeCell ref="W108:W109"/>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E133:F133"/>
    <mergeCell ref="O133:V133"/>
    <mergeCell ref="E134:F134"/>
    <mergeCell ref="A136:W136"/>
    <mergeCell ref="A137:B138"/>
    <mergeCell ref="C137:D138"/>
    <mergeCell ref="E137:E138"/>
    <mergeCell ref="F137:T137"/>
    <mergeCell ref="V137:V138"/>
    <mergeCell ref="W137:W138"/>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A147:V147"/>
    <mergeCell ref="A149:E149"/>
    <mergeCell ref="F149:W149"/>
    <mergeCell ref="A151:B151"/>
    <mergeCell ref="C151:W151"/>
    <mergeCell ref="A153:W153"/>
    <mergeCell ref="A144:B144"/>
    <mergeCell ref="C144:D144"/>
    <mergeCell ref="F144:H144"/>
    <mergeCell ref="W144:W145"/>
    <mergeCell ref="A145:B145"/>
    <mergeCell ref="C145:D145"/>
    <mergeCell ref="F145:H145"/>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E162:F162"/>
    <mergeCell ref="O162:V162"/>
    <mergeCell ref="E163:F163"/>
    <mergeCell ref="A165:W165"/>
    <mergeCell ref="A166:B167"/>
    <mergeCell ref="C166:D167"/>
    <mergeCell ref="E166:E167"/>
    <mergeCell ref="F166:T166"/>
    <mergeCell ref="V166:V167"/>
    <mergeCell ref="W166:W167"/>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A176:V176"/>
    <mergeCell ref="A178:E178"/>
    <mergeCell ref="F178:W178"/>
    <mergeCell ref="A180:B180"/>
    <mergeCell ref="C180:W180"/>
    <mergeCell ref="A182:W182"/>
    <mergeCell ref="A173:B173"/>
    <mergeCell ref="C173:D173"/>
    <mergeCell ref="F173:H173"/>
    <mergeCell ref="W173:W174"/>
    <mergeCell ref="A174:B174"/>
    <mergeCell ref="C174:D174"/>
    <mergeCell ref="F174:H174"/>
    <mergeCell ref="A188:B188"/>
    <mergeCell ref="E188:F188"/>
    <mergeCell ref="G188:J188"/>
    <mergeCell ref="M188:P188"/>
    <mergeCell ref="Q188:W188"/>
    <mergeCell ref="C190:F190"/>
    <mergeCell ref="O190:V190"/>
    <mergeCell ref="A184:B184"/>
    <mergeCell ref="C184:W184"/>
    <mergeCell ref="A186:B186"/>
    <mergeCell ref="E186:F186"/>
    <mergeCell ref="G186:J186"/>
    <mergeCell ref="M186:P186"/>
    <mergeCell ref="Q186:W186"/>
    <mergeCell ref="E191:F191"/>
    <mergeCell ref="O191:V191"/>
    <mergeCell ref="E192:F192"/>
    <mergeCell ref="A194:W194"/>
    <mergeCell ref="A195:B196"/>
    <mergeCell ref="C195:D196"/>
    <mergeCell ref="E195:E196"/>
    <mergeCell ref="F195:T195"/>
    <mergeCell ref="V195:V196"/>
    <mergeCell ref="W195:W196"/>
    <mergeCell ref="A199:W199"/>
    <mergeCell ref="A200:B201"/>
    <mergeCell ref="C200:D201"/>
    <mergeCell ref="E200:E201"/>
    <mergeCell ref="F200:T200"/>
    <mergeCell ref="V200:V201"/>
    <mergeCell ref="W200:W201"/>
    <mergeCell ref="F201:H201"/>
    <mergeCell ref="F196:H196"/>
    <mergeCell ref="A197:B197"/>
    <mergeCell ref="C197:D197"/>
    <mergeCell ref="F197:H197"/>
    <mergeCell ref="W197:W198"/>
    <mergeCell ref="A198:B198"/>
    <mergeCell ref="C198:D198"/>
    <mergeCell ref="F198:H198"/>
    <mergeCell ref="A202:B202"/>
    <mergeCell ref="C202:D202"/>
    <mergeCell ref="F202:H202"/>
    <mergeCell ref="W202:W203"/>
    <mergeCell ref="A203:B203"/>
    <mergeCell ref="C203:D203"/>
    <mergeCell ref="F203:H203"/>
    <mergeCell ref="O220:V220"/>
    <mergeCell ref="E221:F221"/>
    <mergeCell ref="A209:B209"/>
    <mergeCell ref="C209:W209"/>
    <mergeCell ref="A211:W211"/>
    <mergeCell ref="A213:B213"/>
    <mergeCell ref="C213:W213"/>
    <mergeCell ref="A215:B215"/>
    <mergeCell ref="E215:F215"/>
    <mergeCell ref="G215:J215"/>
    <mergeCell ref="M215:P215"/>
    <mergeCell ref="Q215:W215"/>
    <mergeCell ref="A217:B217"/>
    <mergeCell ref="E217:F217"/>
    <mergeCell ref="G217:J217"/>
    <mergeCell ref="M217:P217"/>
    <mergeCell ref="Q217:W217"/>
    <mergeCell ref="A205:V205"/>
    <mergeCell ref="A207:E207"/>
    <mergeCell ref="F207:W207"/>
    <mergeCell ref="A296:B296"/>
    <mergeCell ref="C296:W296"/>
    <mergeCell ref="A223:W223"/>
    <mergeCell ref="A224:B225"/>
    <mergeCell ref="C224:D225"/>
    <mergeCell ref="E224:E225"/>
    <mergeCell ref="F224:T224"/>
    <mergeCell ref="V224:V225"/>
    <mergeCell ref="W224:W225"/>
    <mergeCell ref="F225:H225"/>
    <mergeCell ref="A226:B226"/>
    <mergeCell ref="E250:F250"/>
    <mergeCell ref="A252:W252"/>
    <mergeCell ref="A265:E265"/>
    <mergeCell ref="F265:W265"/>
    <mergeCell ref="A267:B267"/>
    <mergeCell ref="C267:W267"/>
    <mergeCell ref="A275:B275"/>
    <mergeCell ref="E275:F275"/>
    <mergeCell ref="G275:J275"/>
    <mergeCell ref="M275:P275"/>
    <mergeCell ref="W319:W320"/>
    <mergeCell ref="F320:H320"/>
    <mergeCell ref="A319:B319"/>
    <mergeCell ref="C319:D319"/>
    <mergeCell ref="F319:H319"/>
    <mergeCell ref="A320:B320"/>
    <mergeCell ref="C320:D320"/>
    <mergeCell ref="A322:V322"/>
    <mergeCell ref="A331:A346"/>
    <mergeCell ref="B339:B340"/>
    <mergeCell ref="C339:D340"/>
    <mergeCell ref="E339:E340"/>
    <mergeCell ref="F339:H339"/>
    <mergeCell ref="W339:W340"/>
    <mergeCell ref="F340:H340"/>
    <mergeCell ref="B331:B332"/>
    <mergeCell ref="A324:E324"/>
    <mergeCell ref="F324:W324"/>
    <mergeCell ref="A327:W327"/>
    <mergeCell ref="A329:A330"/>
    <mergeCell ref="B329:D330"/>
    <mergeCell ref="E329:E330"/>
    <mergeCell ref="F329:T329"/>
    <mergeCell ref="V329:V330"/>
    <mergeCell ref="W329:W330"/>
    <mergeCell ref="F330:H330"/>
    <mergeCell ref="B335:B336"/>
    <mergeCell ref="C335:D336"/>
    <mergeCell ref="W331:W332"/>
    <mergeCell ref="E335:E336"/>
    <mergeCell ref="F335:H335"/>
    <mergeCell ref="W335:W336"/>
    <mergeCell ref="F336:H336"/>
    <mergeCell ref="B337:B338"/>
    <mergeCell ref="C337:D338"/>
    <mergeCell ref="E337:E338"/>
    <mergeCell ref="F337:H337"/>
    <mergeCell ref="W337:W338"/>
    <mergeCell ref="F338:H338"/>
    <mergeCell ref="C331:D332"/>
    <mergeCell ref="E331:E332"/>
    <mergeCell ref="F331:H331"/>
    <mergeCell ref="F332:H332"/>
    <mergeCell ref="B333:B334"/>
    <mergeCell ref="C333:D334"/>
    <mergeCell ref="E333:E334"/>
    <mergeCell ref="F333:H333"/>
    <mergeCell ref="W333:W334"/>
    <mergeCell ref="F334:H334"/>
    <mergeCell ref="B345:B346"/>
    <mergeCell ref="C345:D346"/>
    <mergeCell ref="B341:B342"/>
    <mergeCell ref="C341:D342"/>
    <mergeCell ref="E341:E342"/>
    <mergeCell ref="F341:H341"/>
    <mergeCell ref="W341:W342"/>
    <mergeCell ref="F342:H342"/>
    <mergeCell ref="B343:B344"/>
    <mergeCell ref="C343:D344"/>
    <mergeCell ref="E343:E344"/>
    <mergeCell ref="F343:H343"/>
    <mergeCell ref="W343:W344"/>
    <mergeCell ref="F344:H344"/>
    <mergeCell ref="B355:B356"/>
    <mergeCell ref="C355:D356"/>
    <mergeCell ref="E355:E356"/>
    <mergeCell ref="F355:H355"/>
    <mergeCell ref="W355:W356"/>
    <mergeCell ref="F356:H356"/>
    <mergeCell ref="B353:B354"/>
    <mergeCell ref="W349:W350"/>
    <mergeCell ref="F350:H350"/>
    <mergeCell ref="F349:H349"/>
    <mergeCell ref="C351:D352"/>
    <mergeCell ref="E351:E352"/>
    <mergeCell ref="F351:H351"/>
    <mergeCell ref="W351:W352"/>
    <mergeCell ref="F352:H352"/>
    <mergeCell ref="C353:D354"/>
    <mergeCell ref="E353:E354"/>
    <mergeCell ref="F353:H353"/>
    <mergeCell ref="W353:W354"/>
    <mergeCell ref="F354:H354"/>
    <mergeCell ref="B349:B350"/>
    <mergeCell ref="C371:D372"/>
    <mergeCell ref="E371:E372"/>
    <mergeCell ref="F371:H371"/>
    <mergeCell ref="W371:W372"/>
    <mergeCell ref="F372:H372"/>
    <mergeCell ref="W361:W362"/>
    <mergeCell ref="W369:W370"/>
    <mergeCell ref="F346:H346"/>
    <mergeCell ref="E349:E350"/>
    <mergeCell ref="C363:D364"/>
    <mergeCell ref="E363:E364"/>
    <mergeCell ref="F363:H363"/>
    <mergeCell ref="W363:W364"/>
    <mergeCell ref="F364:H364"/>
    <mergeCell ref="W347:W348"/>
    <mergeCell ref="F348:H348"/>
    <mergeCell ref="C349:D350"/>
    <mergeCell ref="E345:E346"/>
    <mergeCell ref="F345:H345"/>
    <mergeCell ref="W345:W346"/>
    <mergeCell ref="B373:B374"/>
    <mergeCell ref="C373:D374"/>
    <mergeCell ref="B375:B376"/>
    <mergeCell ref="C375:D376"/>
    <mergeCell ref="E375:E376"/>
    <mergeCell ref="F375:H375"/>
    <mergeCell ref="W375:W376"/>
    <mergeCell ref="F376:H376"/>
    <mergeCell ref="E373:E374"/>
    <mergeCell ref="F373:H373"/>
    <mergeCell ref="W373:W374"/>
    <mergeCell ref="F374:H374"/>
    <mergeCell ref="A390:D390"/>
    <mergeCell ref="F390:O390"/>
    <mergeCell ref="Q390:W390"/>
    <mergeCell ref="A385:D385"/>
    <mergeCell ref="F385:O385"/>
    <mergeCell ref="Q385:W385"/>
    <mergeCell ref="A386:D386"/>
    <mergeCell ref="F386:O386"/>
    <mergeCell ref="Q386:W386"/>
    <mergeCell ref="A389:D389"/>
    <mergeCell ref="F389:O389"/>
    <mergeCell ref="Q389:W389"/>
    <mergeCell ref="A388:D388"/>
    <mergeCell ref="F388:O388"/>
    <mergeCell ref="Q388:W388"/>
    <mergeCell ref="F382:H382"/>
    <mergeCell ref="B377:B378"/>
    <mergeCell ref="C377:D378"/>
    <mergeCell ref="E377:E378"/>
    <mergeCell ref="A347:A348"/>
    <mergeCell ref="B347:B348"/>
    <mergeCell ref="C347:D348"/>
    <mergeCell ref="E347:E348"/>
    <mergeCell ref="F347:H347"/>
    <mergeCell ref="B351:B352"/>
    <mergeCell ref="C361:D362"/>
    <mergeCell ref="E361:E362"/>
    <mergeCell ref="F361:H361"/>
    <mergeCell ref="A371:A372"/>
    <mergeCell ref="A373:A378"/>
    <mergeCell ref="B369:B370"/>
    <mergeCell ref="C369:D370"/>
    <mergeCell ref="E369:E370"/>
    <mergeCell ref="F369:H369"/>
    <mergeCell ref="F370:H370"/>
    <mergeCell ref="F377:H377"/>
    <mergeCell ref="F362:H362"/>
    <mergeCell ref="B371:B372"/>
    <mergeCell ref="B363:B364"/>
    <mergeCell ref="Q275:W275"/>
    <mergeCell ref="C277:F277"/>
    <mergeCell ref="O277:V277"/>
    <mergeCell ref="E278:F278"/>
    <mergeCell ref="O278:V278"/>
    <mergeCell ref="E279:F279"/>
    <mergeCell ref="A281:W281"/>
    <mergeCell ref="A282:B283"/>
    <mergeCell ref="C282:D283"/>
    <mergeCell ref="E282:E283"/>
    <mergeCell ref="F282:T282"/>
    <mergeCell ref="V282:V283"/>
    <mergeCell ref="W282:W283"/>
    <mergeCell ref="F283:H283"/>
    <mergeCell ref="C219:F219"/>
    <mergeCell ref="O219:V219"/>
    <mergeCell ref="E220:F220"/>
    <mergeCell ref="C226:D226"/>
    <mergeCell ref="F226:H226"/>
    <mergeCell ref="W226:W227"/>
    <mergeCell ref="A227:B227"/>
    <mergeCell ref="C227:D227"/>
    <mergeCell ref="F227:H227"/>
    <mergeCell ref="A228:W228"/>
    <mergeCell ref="A229:B230"/>
    <mergeCell ref="C229:D230"/>
    <mergeCell ref="E229:E230"/>
    <mergeCell ref="W367:W368"/>
    <mergeCell ref="F368:H368"/>
    <mergeCell ref="B357:B358"/>
    <mergeCell ref="C357:D358"/>
    <mergeCell ref="E357:E358"/>
    <mergeCell ref="F357:H357"/>
    <mergeCell ref="W357:W358"/>
    <mergeCell ref="F358:H358"/>
    <mergeCell ref="B359:B360"/>
    <mergeCell ref="C359:D360"/>
    <mergeCell ref="E359:E360"/>
    <mergeCell ref="F359:H359"/>
    <mergeCell ref="W359:W360"/>
    <mergeCell ref="F366:H366"/>
    <mergeCell ref="C367:D368"/>
    <mergeCell ref="E367:E368"/>
    <mergeCell ref="F367:H367"/>
    <mergeCell ref="B367:B368"/>
    <mergeCell ref="F360:H360"/>
    <mergeCell ref="B361:B362"/>
    <mergeCell ref="F229:T229"/>
    <mergeCell ref="V229:V230"/>
    <mergeCell ref="W229:W230"/>
    <mergeCell ref="F230:H230"/>
    <mergeCell ref="A231:B231"/>
    <mergeCell ref="C231:D231"/>
    <mergeCell ref="F231:H231"/>
    <mergeCell ref="W231:W232"/>
    <mergeCell ref="A232:B232"/>
    <mergeCell ref="C232:D232"/>
    <mergeCell ref="F232:H232"/>
    <mergeCell ref="A234:V234"/>
    <mergeCell ref="A236:E236"/>
    <mergeCell ref="F236:W236"/>
    <mergeCell ref="A238:B238"/>
    <mergeCell ref="C238:W238"/>
    <mergeCell ref="A240:W240"/>
    <mergeCell ref="A242:B242"/>
    <mergeCell ref="C242:W242"/>
    <mergeCell ref="A244:B244"/>
    <mergeCell ref="E244:F244"/>
    <mergeCell ref="G244:J244"/>
    <mergeCell ref="M244:P244"/>
    <mergeCell ref="Q244:W244"/>
    <mergeCell ref="A246:B246"/>
    <mergeCell ref="E246:F246"/>
    <mergeCell ref="G246:J246"/>
    <mergeCell ref="M246:P246"/>
    <mergeCell ref="Q246:W246"/>
    <mergeCell ref="C248:F248"/>
    <mergeCell ref="O248:V248"/>
    <mergeCell ref="E249:F249"/>
    <mergeCell ref="O249:V249"/>
    <mergeCell ref="A253:B254"/>
    <mergeCell ref="C253:D254"/>
    <mergeCell ref="E253:E254"/>
    <mergeCell ref="F253:T253"/>
    <mergeCell ref="V253:V254"/>
    <mergeCell ref="W253:W254"/>
    <mergeCell ref="F254:H254"/>
    <mergeCell ref="A255:B255"/>
    <mergeCell ref="C255:D25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A260:B260"/>
    <mergeCell ref="C260:D260"/>
    <mergeCell ref="F260:H260"/>
    <mergeCell ref="W260:W261"/>
    <mergeCell ref="A261:B261"/>
    <mergeCell ref="C261:D261"/>
    <mergeCell ref="F261:H261"/>
    <mergeCell ref="A263:V263"/>
    <mergeCell ref="A269:W269"/>
    <mergeCell ref="A271:B271"/>
    <mergeCell ref="C271:W271"/>
    <mergeCell ref="A273:B273"/>
    <mergeCell ref="E273:F273"/>
    <mergeCell ref="G273:J273"/>
    <mergeCell ref="M273:P273"/>
    <mergeCell ref="Q273:W273"/>
    <mergeCell ref="A284:B284"/>
    <mergeCell ref="C284:D284"/>
    <mergeCell ref="F284:H284"/>
    <mergeCell ref="W284:W285"/>
    <mergeCell ref="A285:B285"/>
    <mergeCell ref="C285:D285"/>
    <mergeCell ref="F285:H285"/>
    <mergeCell ref="A312:B313"/>
    <mergeCell ref="C312:D313"/>
    <mergeCell ref="E312:E313"/>
    <mergeCell ref="A286:W286"/>
    <mergeCell ref="A287:B288"/>
    <mergeCell ref="C287:D288"/>
    <mergeCell ref="E287:E288"/>
    <mergeCell ref="F287:T287"/>
    <mergeCell ref="V287:V288"/>
    <mergeCell ref="W287:W288"/>
    <mergeCell ref="F288:H288"/>
    <mergeCell ref="A289:B289"/>
    <mergeCell ref="C289:D289"/>
    <mergeCell ref="F289:H289"/>
    <mergeCell ref="W289:W290"/>
    <mergeCell ref="A290:B290"/>
    <mergeCell ref="C290:D290"/>
    <mergeCell ref="F290:H290"/>
    <mergeCell ref="A305:B305"/>
    <mergeCell ref="E305:F305"/>
    <mergeCell ref="G305:J305"/>
    <mergeCell ref="M305:P305"/>
    <mergeCell ref="Q305:W305"/>
    <mergeCell ref="E309:F309"/>
    <mergeCell ref="A381:A382"/>
    <mergeCell ref="B381:B382"/>
    <mergeCell ref="C381:D382"/>
    <mergeCell ref="E381:E382"/>
    <mergeCell ref="F381:H381"/>
    <mergeCell ref="W381:W382"/>
    <mergeCell ref="A292:V292"/>
    <mergeCell ref="A294:E294"/>
    <mergeCell ref="F294:W294"/>
    <mergeCell ref="E317:E318"/>
    <mergeCell ref="F317:T317"/>
    <mergeCell ref="V317:V318"/>
    <mergeCell ref="W317:W318"/>
    <mergeCell ref="F318:H318"/>
    <mergeCell ref="A301:B301"/>
    <mergeCell ref="C301:W301"/>
    <mergeCell ref="E303:F303"/>
    <mergeCell ref="A298:W298"/>
    <mergeCell ref="A379:A380"/>
    <mergeCell ref="B379:B380"/>
    <mergeCell ref="C379:D380"/>
    <mergeCell ref="E379:E380"/>
    <mergeCell ref="F379:H379"/>
    <mergeCell ref="W379:W380"/>
    <mergeCell ref="F380:H380"/>
    <mergeCell ref="W312:W313"/>
    <mergeCell ref="F313:H313"/>
    <mergeCell ref="A314:B314"/>
    <mergeCell ref="C314:D314"/>
    <mergeCell ref="F314:H314"/>
    <mergeCell ref="A315:B315"/>
    <mergeCell ref="C315:D315"/>
    <mergeCell ref="A316:W316"/>
    <mergeCell ref="A317:B318"/>
    <mergeCell ref="B365:B366"/>
    <mergeCell ref="C365:D366"/>
    <mergeCell ref="E365:E366"/>
    <mergeCell ref="F365:H365"/>
    <mergeCell ref="W365:W366"/>
    <mergeCell ref="W377:W378"/>
    <mergeCell ref="F378:H378"/>
    <mergeCell ref="C317:D318"/>
    <mergeCell ref="F312:T312"/>
    <mergeCell ref="V312:V313"/>
    <mergeCell ref="A303:B303"/>
    <mergeCell ref="F315:H315"/>
    <mergeCell ref="W314:W315"/>
    <mergeCell ref="A311:W311"/>
    <mergeCell ref="G303:J303"/>
    <mergeCell ref="M303:P303"/>
    <mergeCell ref="Q303:W303"/>
    <mergeCell ref="C307:F307"/>
    <mergeCell ref="O307:V307"/>
    <mergeCell ref="E308:F308"/>
    <mergeCell ref="O308:V308"/>
  </mergeCells>
  <phoneticPr fontId="38" type="noConversion"/>
  <conditionalFormatting sqref="Y48:Y49">
    <cfRule type="cellIs" dxfId="59" priority="128" operator="equal">
      <formula>"Incorrecto existen números que no son fijos"</formula>
    </cfRule>
  </conditionalFormatting>
  <conditionalFormatting sqref="Y53:Y54">
    <cfRule type="cellIs" dxfId="58" priority="127" operator="equal">
      <formula>"Incorrecto existen números que no son fijos"</formula>
    </cfRule>
  </conditionalFormatting>
  <conditionalFormatting sqref="Y84:Y85">
    <cfRule type="cellIs" dxfId="57" priority="121" operator="equal">
      <formula>"Incorrecto existen números que no son fijos"</formula>
    </cfRule>
  </conditionalFormatting>
  <conditionalFormatting sqref="Y79:Y80">
    <cfRule type="cellIs" dxfId="56" priority="122" operator="equal">
      <formula>"Incorrecto existen números que no son fijos"</formula>
    </cfRule>
  </conditionalFormatting>
  <conditionalFormatting sqref="Y110:Y111">
    <cfRule type="cellIs" dxfId="55" priority="116" operator="equal">
      <formula>"Incorrecto existen números que no son fijos"</formula>
    </cfRule>
  </conditionalFormatting>
  <conditionalFormatting sqref="Y115:Y116">
    <cfRule type="cellIs" dxfId="54" priority="115" operator="equal">
      <formula>"Incorrecto existen números que no son fijos"</formula>
    </cfRule>
  </conditionalFormatting>
  <conditionalFormatting sqref="Y139:Y140">
    <cfRule type="cellIs" dxfId="53" priority="110" operator="equal">
      <formula>"Incorrecto existen números que no son fijos"</formula>
    </cfRule>
  </conditionalFormatting>
  <conditionalFormatting sqref="Y144:Y145">
    <cfRule type="cellIs" dxfId="52" priority="109" operator="equal">
      <formula>"Incorrecto existen números que no son fijos"</formula>
    </cfRule>
  </conditionalFormatting>
  <conditionalFormatting sqref="Y168:Y169">
    <cfRule type="cellIs" dxfId="51" priority="104" operator="equal">
      <formula>"Incorrecto existen números que no son fijos"</formula>
    </cfRule>
  </conditionalFormatting>
  <conditionalFormatting sqref="Y173:Y174">
    <cfRule type="cellIs" dxfId="50" priority="103" operator="equal">
      <formula>"Incorrecto existen números que no son fijos"</formula>
    </cfRule>
  </conditionalFormatting>
  <conditionalFormatting sqref="Y197:Y198">
    <cfRule type="cellIs" dxfId="49" priority="98" operator="equal">
      <formula>"Incorrecto existen números que no son fijos"</formula>
    </cfRule>
  </conditionalFormatting>
  <conditionalFormatting sqref="Y202:Y203">
    <cfRule type="cellIs" dxfId="48" priority="97" operator="equal">
      <formula>"Incorrecto existen números que no son fijos"</formula>
    </cfRule>
  </conditionalFormatting>
  <conditionalFormatting sqref="W48">
    <cfRule type="cellIs" dxfId="47" priority="73" operator="equal">
      <formula>"Favor de indicar el tipo de fórmula"</formula>
    </cfRule>
    <cfRule type="cellIs" dxfId="46" priority="74" operator="equal">
      <formula>"Favor de proporcionar valores al calendario de las 2 variables en lo programado"</formula>
    </cfRule>
  </conditionalFormatting>
  <conditionalFormatting sqref="W53">
    <cfRule type="cellIs" dxfId="45" priority="71" operator="equal">
      <formula>"Favor de indicar el tipo de fórmula"</formula>
    </cfRule>
    <cfRule type="cellIs" dxfId="44" priority="72" operator="equal">
      <formula>"Favor de proporcionar valores al calendario de las 2 variables en lo programado"</formula>
    </cfRule>
  </conditionalFormatting>
  <conditionalFormatting sqref="W79">
    <cfRule type="cellIs" dxfId="43" priority="69" operator="equal">
      <formula>"Favor de indicar el tipo de fórmula"</formula>
    </cfRule>
    <cfRule type="cellIs" dxfId="42" priority="70" operator="equal">
      <formula>"Favor de proporcionar valores al calendario de las 2 variables en lo programado"</formula>
    </cfRule>
  </conditionalFormatting>
  <conditionalFormatting sqref="W84">
    <cfRule type="cellIs" dxfId="41" priority="67" operator="equal">
      <formula>"Favor de indicar el tipo de fórmula"</formula>
    </cfRule>
    <cfRule type="cellIs" dxfId="40" priority="68" operator="equal">
      <formula>"Favor de proporcionar valores al calendario de las 2 variables en lo programado"</formula>
    </cfRule>
  </conditionalFormatting>
  <conditionalFormatting sqref="W110">
    <cfRule type="cellIs" dxfId="39" priority="65" operator="equal">
      <formula>"Favor de indicar el tipo de fórmula"</formula>
    </cfRule>
    <cfRule type="cellIs" dxfId="38" priority="66" operator="equal">
      <formula>"Favor de proporcionar valores al calendario de las 2 variables en lo programado"</formula>
    </cfRule>
  </conditionalFormatting>
  <conditionalFormatting sqref="W115">
    <cfRule type="cellIs" dxfId="37" priority="61" operator="equal">
      <formula>"Favor de indicar el tipo de fórmula"</formula>
    </cfRule>
    <cfRule type="cellIs" dxfId="36" priority="62" operator="equal">
      <formula>"Favor de proporcionar valores al calendario de las 2 variables en lo programado"</formula>
    </cfRule>
  </conditionalFormatting>
  <conditionalFormatting sqref="W139">
    <cfRule type="cellIs" dxfId="35" priority="59" operator="equal">
      <formula>"Favor de indicar el tipo de fórmula"</formula>
    </cfRule>
    <cfRule type="cellIs" dxfId="34" priority="60" operator="equal">
      <formula>"Favor de proporcionar valores al calendario de las 2 variables en lo programado"</formula>
    </cfRule>
  </conditionalFormatting>
  <conditionalFormatting sqref="W144">
    <cfRule type="cellIs" dxfId="33" priority="57" operator="equal">
      <formula>"Favor de indicar el tipo de fórmula"</formula>
    </cfRule>
    <cfRule type="cellIs" dxfId="32" priority="58" operator="equal">
      <formula>"Favor de proporcionar valores al calendario de las 2 variables en lo programado"</formula>
    </cfRule>
  </conditionalFormatting>
  <conditionalFormatting sqref="W168">
    <cfRule type="cellIs" dxfId="31" priority="55" operator="equal">
      <formula>"Favor de indicar el tipo de fórmula"</formula>
    </cfRule>
    <cfRule type="cellIs" dxfId="30" priority="56" operator="equal">
      <formula>"Favor de proporcionar valores al calendario de las 2 variables en lo programado"</formula>
    </cfRule>
  </conditionalFormatting>
  <conditionalFormatting sqref="W173">
    <cfRule type="cellIs" dxfId="29" priority="53" operator="equal">
      <formula>"Favor de indicar el tipo de fórmula"</formula>
    </cfRule>
    <cfRule type="cellIs" dxfId="28" priority="54" operator="equal">
      <formula>"Favor de proporcionar valores al calendario de las 2 variables en lo programado"</formula>
    </cfRule>
  </conditionalFormatting>
  <conditionalFormatting sqref="W197">
    <cfRule type="cellIs" dxfId="27" priority="51" operator="equal">
      <formula>"Favor de indicar el tipo de fórmula"</formula>
    </cfRule>
    <cfRule type="cellIs" dxfId="26" priority="52" operator="equal">
      <formula>"Favor de proporcionar valores al calendario de las 2 variables en lo programado"</formula>
    </cfRule>
  </conditionalFormatting>
  <conditionalFormatting sqref="W202">
    <cfRule type="cellIs" dxfId="25" priority="49" operator="equal">
      <formula>"Favor de indicar el tipo de fórmula"</formula>
    </cfRule>
    <cfRule type="cellIs" dxfId="24" priority="50" operator="equal">
      <formula>"Favor de proporcionar valores al calendario de las 2 variables en lo programado"</formula>
    </cfRule>
  </conditionalFormatting>
  <conditionalFormatting sqref="Y226:Y227">
    <cfRule type="cellIs" dxfId="23" priority="44" operator="equal">
      <formula>"Incorrecto existen números que no son fijos"</formula>
    </cfRule>
  </conditionalFormatting>
  <conditionalFormatting sqref="Y231:Y232">
    <cfRule type="cellIs" dxfId="22" priority="43" operator="equal">
      <formula>"Incorrecto existen números que no son fijos"</formula>
    </cfRule>
  </conditionalFormatting>
  <conditionalFormatting sqref="Y255:Y256">
    <cfRule type="cellIs" dxfId="21" priority="38" operator="equal">
      <formula>"Incorrecto existen números que no son fijos"</formula>
    </cfRule>
  </conditionalFormatting>
  <conditionalFormatting sqref="Y260:Y261">
    <cfRule type="cellIs" dxfId="20" priority="37" operator="equal">
      <formula>"Incorrecto existen números que no son fijos"</formula>
    </cfRule>
  </conditionalFormatting>
  <conditionalFormatting sqref="Y284:Y285">
    <cfRule type="cellIs" dxfId="19" priority="32" operator="equal">
      <formula>"Incorrecto existen números que no son fijos"</formula>
    </cfRule>
  </conditionalFormatting>
  <conditionalFormatting sqref="Y289:Y290">
    <cfRule type="cellIs" dxfId="18" priority="31" operator="equal">
      <formula>"Incorrecto existen números que no son fijos"</formula>
    </cfRule>
  </conditionalFormatting>
  <conditionalFormatting sqref="Y314:Y315">
    <cfRule type="cellIs" dxfId="17" priority="26" operator="equal">
      <formula>"Incorrecto existen números que no son fijos"</formula>
    </cfRule>
  </conditionalFormatting>
  <conditionalFormatting sqref="Y319:Y320">
    <cfRule type="cellIs" dxfId="16" priority="25" operator="equal">
      <formula>"Incorrecto existen números que no son fijos"</formula>
    </cfRule>
  </conditionalFormatting>
  <conditionalFormatting sqref="W314">
    <cfRule type="cellIs" dxfId="15" priority="15" operator="equal">
      <formula>"Favor de indicar el tipo de fórmula"</formula>
    </cfRule>
    <cfRule type="cellIs" dxfId="14" priority="16" operator="equal">
      <formula>"Favor de proporcionar valores al calendario de las 2 variables en lo programado"</formula>
    </cfRule>
  </conditionalFormatting>
  <conditionalFormatting sqref="W319">
    <cfRule type="cellIs" dxfId="13" priority="13" operator="equal">
      <formula>"Favor de indicar el tipo de fórmula"</formula>
    </cfRule>
    <cfRule type="cellIs" dxfId="12" priority="14" operator="equal">
      <formula>"Favor de proporcionar valores al calendario de las 2 variables en lo programado"</formula>
    </cfRule>
  </conditionalFormatting>
  <conditionalFormatting sqref="W226">
    <cfRule type="cellIs" dxfId="11" priority="11" operator="equal">
      <formula>"Favor de indicar el tipo de fórmula"</formula>
    </cfRule>
    <cfRule type="cellIs" dxfId="10" priority="12" operator="equal">
      <formula>"Favor de proporcionar valores al calendario de las 2 variables en lo programado"</formula>
    </cfRule>
  </conditionalFormatting>
  <conditionalFormatting sqref="W231">
    <cfRule type="cellIs" dxfId="9" priority="9" operator="equal">
      <formula>"Favor de indicar el tipo de fórmula"</formula>
    </cfRule>
    <cfRule type="cellIs" dxfId="8" priority="10" operator="equal">
      <formula>"Favor de proporcionar valores al calendario de las 2 variables en lo programado"</formula>
    </cfRule>
  </conditionalFormatting>
  <conditionalFormatting sqref="W255">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260">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284">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289">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39 C70 C101 C130 C159 C188 C275 C217 C246 C305" xr:uid="{00000000-0002-0000-0700-000000000000}">
      <formula1>"Estratégico, Gestión"</formula1>
    </dataValidation>
    <dataValidation type="list" allowBlank="1" showInputMessage="1" showErrorMessage="1" sqref="C37 C186 W36 C68 W67 W38 C99 W98 W69 C128 W127 W100 C157 W156 W129 W185 W158 C273 W272 W187 W274 C215 W214 W216 C244 W243 W245 C303 W302 W304" xr:uid="{00000000-0002-0000-0700-000001000000}">
      <formula1>"Eficiencia, Eficacia, Economía, Calidad"</formula1>
    </dataValidation>
    <dataValidation type="list" allowBlank="1" showInputMessage="1" showErrorMessage="1" sqref="Q101:W101 Q70:W70 Q39:W39 Q130:W130 Q159:W159 Q188:W188 Q275:W275 Q217:W217 Q246:W246 Q305:W305" xr:uid="{00000000-0002-0000-0700-000002000000}">
      <formula1>"Ascendente, Descendente, Regular, Nominal"</formula1>
    </dataValidation>
    <dataValidation type="list" allowBlank="1" showInputMessage="1" showErrorMessage="1" sqref="G101:J101 G39:J39 G70:J70 G130:J130 G159:J159 G188:J188 G275:J275 G217:J217 G246:J246 G305:J305" xr:uid="{00000000-0002-0000-0700-000003000000}">
      <formula1>"Porcentaje, Variación Porcentual,Promedio, Otras"</formula1>
    </dataValidation>
  </dataValidations>
  <printOptions horizontalCentered="1"/>
  <pageMargins left="0" right="0" top="0.31496062992125984" bottom="0.31496062992125984" header="0.19685039370078741" footer="3.937007874015748E-2"/>
  <pageSetup scale="47" orientation="portrait" horizontalDpi="1200" verticalDpi="1200" r:id="rId1"/>
  <headerFooter alignWithMargins="0">
    <oddHeader>&amp;R&amp;"Arial,Negrita"PP-M</oddHeader>
    <oddFooter>&amp;R&amp;"Arial,Negrita"Este documento deberá ser entregado en medio digital e impreso</oddFooter>
  </headerFooter>
  <rowBreaks count="3" manualBreakCount="3">
    <brk id="80" min="2" max="22" man="1"/>
    <brk id="156" min="2" max="22" man="1"/>
    <brk id="325" min="2" max="2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4000000}">
          <x14:formula1>
            <xm:f>Hoja1!$D$2:$D$5</xm:f>
          </x14:formula1>
          <xm:sqref>D16:W16</xm:sqref>
        </x14:dataValidation>
        <x14:dataValidation type="list" allowBlank="1" showInputMessage="1" showErrorMessage="1" xr:uid="{00000000-0002-0000-0700-000005000000}">
          <x14:formula1>
            <xm:f>Hoja1!$E$2:$E$29</xm:f>
          </x14:formula1>
          <xm:sqref>D17</xm:sqref>
        </x14:dataValidation>
        <x14:dataValidation type="list" allowBlank="1" showInputMessage="1" showErrorMessage="1" xr:uid="{00000000-0002-0000-0700-000006000000}">
          <x14:formula1>
            <xm:f>Hoja1!$F$2:$F$112</xm:f>
          </x14:formula1>
          <xm:sqref>D18</xm:sqref>
        </x14:dataValidation>
        <x14:dataValidation type="list" allowBlank="1" showInputMessage="1" showErrorMessage="1" xr:uid="{00000000-0002-0000-0700-000007000000}">
          <x14:formula1>
            <xm:f>Hoja1!$G$2:$G$10</xm:f>
          </x14:formula1>
          <xm:sqref>A22:W22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3" t="s">
        <v>1046</v>
      </c>
      <c r="C1" s="144" t="s">
        <v>1049</v>
      </c>
    </row>
    <row r="2" spans="1:3" ht="15.75" thickBot="1">
      <c r="A2" s="143" t="s">
        <v>1047</v>
      </c>
      <c r="C2" s="144" t="s">
        <v>1050</v>
      </c>
    </row>
    <row r="3" spans="1:3" ht="15.75" thickBot="1">
      <c r="A3" s="360" t="s">
        <v>1048</v>
      </c>
      <c r="C3" s="144" t="s">
        <v>1051</v>
      </c>
    </row>
    <row r="4" spans="1:3" ht="15.75" thickBot="1">
      <c r="A4" s="361"/>
      <c r="C4" s="145" t="s">
        <v>1052</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general</vt:lpstr>
      <vt:lpstr>Instructivo de llenado-Formato</vt:lpstr>
      <vt:lpstr>Hoja1</vt:lpstr>
      <vt:lpstr>Servicios Municipales</vt:lpstr>
      <vt:lpstr>Hoja2</vt:lpstr>
      <vt:lpstr>'Instructivo de llenado-Formato'!Área_de_impresión</vt:lpstr>
      <vt:lpstr>'Servicios Municipales'!Área_de_impresión</vt:lpstr>
      <vt:lpstr>'Servicios Municipales'!finalidad</vt:lpstr>
      <vt:lpstr>'Servicios Municipales'!funcion1</vt:lpstr>
      <vt:lpstr>'Servicios Municipales'!funcion2</vt:lpstr>
      <vt:lpstr>'Servicios Municipales'!funcion3</vt:lpstr>
      <vt:lpstr>'Servicios Municipales'!funcion4</vt:lpstr>
      <vt:lpstr>'Servicios Municipales'!Rfinalidad</vt:lpstr>
      <vt:lpstr>'Servicios Municipales'!Rfuncion1</vt:lpstr>
      <vt:lpstr>'Servicios Municipales'!Rfuncion3</vt:lpstr>
      <vt:lpstr>'Servicios Municipales'!Títulos_a_imprimir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2015-12-04T17:59:49Z</cp:lastPrinted>
  <dcterms:created xsi:type="dcterms:W3CDTF">2012-07-03T15:10:24Z</dcterms:created>
  <dcterms:modified xsi:type="dcterms:W3CDTF">2021-04-14T15:14:50Z</dcterms:modified>
</cp:coreProperties>
</file>