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1\"/>
    </mc:Choice>
  </mc:AlternateContent>
  <xr:revisionPtr revIDLastSave="0" documentId="13_ncr:1_{51D81B11-D2D0-40ED-8DC4-67E8D859CDFD}" xr6:coauthVersionLast="46" xr6:coauthVersionMax="46" xr10:uidLastSave="{00000000-0000-0000-0000-000000000000}"/>
  <bookViews>
    <workbookView xWindow="-120" yWindow="-120" windowWidth="29040" windowHeight="15840" tabRatio="477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Turismo" sheetId="57" r:id="rId4"/>
    <sheet name="Hoja2" sheetId="77" state="hidden" r:id="rId5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Turismo!$A$1:$W$474</definedName>
    <definedName name="finalidad" localSheetId="1">'Instructivo de llenado-Formato'!#REF!</definedName>
    <definedName name="finalidad" localSheetId="3">Turismo!$A$351:$A$354</definedName>
    <definedName name="finalidad">#REF!</definedName>
    <definedName name="funcion1" localSheetId="1">'Instructivo de llenado-Formato'!#REF!</definedName>
    <definedName name="funcion1" localSheetId="3">Turismo!$A$358:$A$365</definedName>
    <definedName name="funcion1">#REF!</definedName>
    <definedName name="funcion2" localSheetId="1">'Instructivo de llenado-Formato'!#REF!</definedName>
    <definedName name="funcion2" localSheetId="3">Turismo!$A$366:$A$372</definedName>
    <definedName name="funcion2">#REF!</definedName>
    <definedName name="funcion3" localSheetId="1">'Instructivo de llenado-Formato'!#REF!</definedName>
    <definedName name="funcion3" localSheetId="3">Turismo!$A$373:$A$381</definedName>
    <definedName name="funcion3">#REF!</definedName>
    <definedName name="funcion4" localSheetId="1">'Instructivo de llenado-Formato'!#REF!</definedName>
    <definedName name="funcion4" localSheetId="3">Turismo!$A$382:$A$385</definedName>
    <definedName name="funcion4">#REF!</definedName>
    <definedName name="Rfinalidad" localSheetId="1">'Instructivo de llenado-Formato'!#REF!</definedName>
    <definedName name="Rfinalidad" localSheetId="3">Turismo!$A$351:$B$354</definedName>
    <definedName name="Rfinalidad">#REF!</definedName>
    <definedName name="Rfuncion1" localSheetId="1">'Instructivo de llenado-Formato'!#REF!</definedName>
    <definedName name="Rfuncion1" localSheetId="3">Turismo!$A$358:$B$365</definedName>
    <definedName name="Rfuncion1">#REF!</definedName>
    <definedName name="Rfuncion3" localSheetId="1">'Instructivo de llenado-Formato'!#REF!</definedName>
    <definedName name="Rfuncion3" localSheetId="3">Turismo!$A$373:$B$381</definedName>
    <definedName name="Rfuncion3">#REF!</definedName>
    <definedName name="_xlnm.Print_Titles" localSheetId="1">'Instructivo de llenado-Formato'!#REF!</definedName>
    <definedName name="_xlnm.Print_Titles" localSheetId="3">Turismo!$1:$10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8" i="57" l="1"/>
  <c r="V287" i="57"/>
  <c r="W287" i="57" s="1"/>
  <c r="V286" i="57"/>
  <c r="W285" i="57" s="1"/>
  <c r="V285" i="57"/>
  <c r="V284" i="57"/>
  <c r="W283" i="57"/>
  <c r="V283" i="57"/>
  <c r="V282" i="57"/>
  <c r="V281" i="57"/>
  <c r="W281" i="57" s="1"/>
  <c r="V280" i="57"/>
  <c r="V279" i="57"/>
  <c r="V278" i="57"/>
  <c r="W277" i="57" s="1"/>
  <c r="V277" i="57"/>
  <c r="V276" i="57"/>
  <c r="W275" i="57"/>
  <c r="V275" i="57"/>
  <c r="V274" i="57"/>
  <c r="V273" i="57"/>
  <c r="W273" i="57" s="1"/>
  <c r="V272" i="57"/>
  <c r="V271" i="57"/>
  <c r="W279" i="57" l="1"/>
  <c r="W271" i="57"/>
  <c r="V201" i="57"/>
  <c r="V202" i="57"/>
  <c r="V197" i="57"/>
  <c r="V196" i="57"/>
  <c r="V260" i="57"/>
  <c r="U260" i="57"/>
  <c r="E260" i="57"/>
  <c r="C260" i="57"/>
  <c r="W259" i="57"/>
  <c r="V259" i="57"/>
  <c r="E259" i="57"/>
  <c r="C259" i="57"/>
  <c r="V255" i="57"/>
  <c r="U255" i="57"/>
  <c r="W254" i="57"/>
  <c r="V254" i="57"/>
  <c r="V231" i="57"/>
  <c r="U231" i="57"/>
  <c r="E231" i="57"/>
  <c r="C231" i="57"/>
  <c r="V230" i="57"/>
  <c r="W230" i="57" s="1"/>
  <c r="E230" i="57"/>
  <c r="C230" i="57"/>
  <c r="V226" i="57"/>
  <c r="U226" i="57"/>
  <c r="V225" i="57"/>
  <c r="W225" i="57" l="1"/>
  <c r="W233" i="57" s="1"/>
  <c r="W262" i="57"/>
  <c r="V324" i="57" l="1"/>
  <c r="V323" i="57"/>
  <c r="W323" i="57" s="1"/>
  <c r="V313" i="57" l="1"/>
  <c r="V294" i="57" l="1"/>
  <c r="V293" i="57"/>
  <c r="W293" i="57" l="1"/>
  <c r="E202" i="57" l="1"/>
  <c r="C202" i="57"/>
  <c r="E201" i="57"/>
  <c r="C201" i="57"/>
  <c r="E173" i="57"/>
  <c r="C173" i="57"/>
  <c r="E172" i="57"/>
  <c r="C172" i="57"/>
  <c r="E144" i="57"/>
  <c r="C144" i="57"/>
  <c r="E143" i="57"/>
  <c r="C143" i="57"/>
  <c r="E115" i="57"/>
  <c r="C115" i="57"/>
  <c r="E114" i="57"/>
  <c r="C114" i="57"/>
  <c r="V173" i="57"/>
  <c r="V172" i="57"/>
  <c r="V168" i="57"/>
  <c r="V167" i="57"/>
  <c r="V144" i="57"/>
  <c r="V143" i="57"/>
  <c r="V139" i="57"/>
  <c r="V138" i="57"/>
  <c r="V115" i="57"/>
  <c r="V114" i="57"/>
  <c r="V110" i="57"/>
  <c r="V109" i="57"/>
  <c r="V84" i="57"/>
  <c r="V83" i="57"/>
  <c r="V79" i="57"/>
  <c r="V78" i="57"/>
  <c r="E84" i="57"/>
  <c r="E83" i="57"/>
  <c r="C84" i="57"/>
  <c r="C83" i="57"/>
  <c r="E53" i="57"/>
  <c r="E52" i="57"/>
  <c r="C53" i="57"/>
  <c r="C52" i="57"/>
  <c r="V53" i="57" l="1"/>
  <c r="V52" i="57"/>
  <c r="V48" i="57"/>
  <c r="V47" i="57"/>
  <c r="F3" i="57"/>
  <c r="W47" i="57" l="1"/>
  <c r="W167" i="57"/>
  <c r="W138" i="57" l="1"/>
  <c r="W109" i="57"/>
  <c r="W78" i="57"/>
  <c r="W52" i="57"/>
  <c r="W55" i="57" l="1"/>
  <c r="V322" i="57"/>
  <c r="V321" i="57"/>
  <c r="V320" i="57"/>
  <c r="V319" i="57"/>
  <c r="V318" i="57"/>
  <c r="V317" i="57"/>
  <c r="V316" i="57"/>
  <c r="V315" i="57"/>
  <c r="V314" i="57"/>
  <c r="V312" i="57"/>
  <c r="V311" i="57"/>
  <c r="V310" i="57"/>
  <c r="V309" i="57"/>
  <c r="V308" i="57"/>
  <c r="V307" i="57"/>
  <c r="V306" i="57"/>
  <c r="V305" i="57"/>
  <c r="V304" i="57"/>
  <c r="V303" i="57"/>
  <c r="V302" i="57"/>
  <c r="V301" i="57"/>
  <c r="V300" i="57"/>
  <c r="V299" i="57"/>
  <c r="V298" i="57"/>
  <c r="V297" i="57"/>
  <c r="V296" i="57"/>
  <c r="V295" i="57"/>
  <c r="V292" i="57"/>
  <c r="V291" i="57"/>
  <c r="V290" i="57"/>
  <c r="V289" i="57"/>
  <c r="U202" i="57"/>
  <c r="U197" i="57"/>
  <c r="U173" i="57"/>
  <c r="W172" i="57"/>
  <c r="U168" i="57"/>
  <c r="U144" i="57"/>
  <c r="W143" i="57"/>
  <c r="U139" i="57"/>
  <c r="U115" i="57"/>
  <c r="W114" i="57"/>
  <c r="U110" i="57"/>
  <c r="U84" i="57"/>
  <c r="U79" i="57"/>
  <c r="U53" i="57"/>
  <c r="U48" i="57"/>
  <c r="W289" i="57" l="1"/>
  <c r="W297" i="57"/>
  <c r="W301" i="57"/>
  <c r="W309" i="57"/>
  <c r="W317" i="57"/>
  <c r="W321" i="57"/>
  <c r="W291" i="57"/>
  <c r="W295" i="57"/>
  <c r="W299" i="57"/>
  <c r="W303" i="57"/>
  <c r="W311" i="57"/>
  <c r="W315" i="57"/>
  <c r="W319" i="57"/>
  <c r="W307" i="57"/>
  <c r="W305" i="57"/>
  <c r="W313" i="57"/>
  <c r="W201" i="57"/>
  <c r="W204" i="57" s="1"/>
  <c r="W83" i="57"/>
  <c r="W86" i="57" s="1"/>
  <c r="W175" i="57"/>
  <c r="W146" i="57"/>
  <c r="W117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<sst xmlns="http://schemas.openxmlformats.org/spreadsheetml/2006/main" count="2714" uniqueCount="1168">
  <si>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</si>
  <si>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</si>
  <si>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</si>
  <si>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</si>
  <si>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</si>
  <si>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</si>
  <si>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</si>
  <si>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</si>
  <si>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</si>
  <si>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</si>
  <si>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</si>
  <si>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</si>
  <si>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</si>
  <si>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</si>
  <si>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</si>
  <si>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</si>
  <si>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</si>
  <si>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</si>
  <si>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</si>
  <si>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</si>
  <si>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</si>
  <si>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</si>
  <si>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</si>
  <si>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</si>
  <si>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</si>
  <si>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</si>
  <si>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</si>
  <si>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</si>
  <si>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</si>
  <si>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</si>
  <si>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</si>
  <si>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</si>
  <si>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</si>
  <si>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</si>
  <si>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</si>
  <si>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</si>
  <si>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</si>
  <si>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</si>
  <si>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</si>
  <si>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</si>
  <si>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</si>
  <si>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</si>
  <si>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</si>
  <si>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</si>
  <si>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</si>
  <si>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</si>
  <si>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</si>
  <si>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</si>
  <si>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</si>
  <si>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</si>
  <si>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</si>
  <si>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</si>
  <si>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</si>
  <si>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</si>
  <si>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</si>
  <si>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</si>
  <si>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</si>
  <si>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</si>
  <si>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</si>
  <si>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</si>
  <si>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</si>
  <si>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</si>
  <si>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</si>
  <si>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</si>
  <si>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</si>
  <si>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</si>
  <si>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</si>
  <si>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</si>
  <si>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</si>
  <si>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</si>
  <si>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</si>
  <si>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</si>
  <si>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</si>
  <si>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</si>
  <si>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</si>
  <si>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</si>
  <si>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</si>
  <si>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</si>
  <si>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</si>
  <si>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</si>
  <si>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</si>
  <si>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</si>
  <si>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</si>
  <si>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</si>
  <si>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</si>
  <si>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</si>
  <si>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</si>
  <si>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</si>
  <si>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</si>
  <si>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</si>
  <si>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</si>
  <si>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</si>
  <si>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</si>
  <si>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</si>
  <si>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</si>
  <si>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</si>
  <si>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</si>
  <si>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</si>
  <si>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</si>
  <si>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</si>
  <si>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</si>
  <si>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</si>
  <si>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</si>
  <si>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</si>
  <si>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</si>
  <si>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</si>
  <si>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</si>
  <si>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</si>
  <si>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</si>
  <si>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</si>
  <si>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</si>
  <si>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</si>
  <si>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</si>
  <si>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</si>
  <si>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</si>
  <si>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</si>
  <si>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</si>
  <si>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</si>
  <si>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</si>
  <si>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</si>
  <si>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</si>
  <si>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</si>
  <si>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</si>
  <si>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</si>
  <si>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</si>
  <si>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</si>
  <si>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</si>
  <si>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</si>
  <si>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</si>
  <si>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</si>
  <si>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</si>
  <si>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</si>
  <si>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</si>
  <si>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</si>
  <si>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</si>
  <si>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</si>
  <si>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</si>
  <si>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</si>
  <si>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</si>
  <si>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</si>
  <si>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</si>
  <si>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</si>
  <si>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</si>
  <si>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</si>
  <si>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</si>
  <si>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</si>
  <si>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</si>
  <si>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</si>
  <si>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</si>
  <si>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</si>
  <si>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</si>
  <si>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</si>
  <si>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</si>
  <si>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</si>
  <si>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</si>
  <si>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</si>
  <si>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</si>
  <si>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</si>
  <si>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</si>
  <si>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</si>
  <si>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</si>
  <si>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</si>
  <si>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</si>
  <si>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</si>
  <si>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</si>
  <si>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</si>
  <si>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</si>
  <si>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</si>
  <si>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</si>
  <si>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</si>
  <si>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</si>
  <si>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</si>
  <si>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</si>
  <si>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</si>
  <si>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</si>
  <si>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</si>
  <si>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</si>
  <si>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</si>
  <si>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</si>
  <si>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</si>
  <si>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</si>
  <si>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</si>
  <si>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</si>
  <si>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</si>
  <si>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</si>
  <si>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</si>
  <si>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</si>
  <si>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</si>
  <si>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</si>
  <si>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</si>
  <si>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</si>
  <si>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</si>
  <si>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</si>
  <si>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</si>
  <si>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</si>
  <si>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</si>
  <si>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</si>
  <si>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</si>
  <si>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</si>
  <si>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</si>
  <si>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</si>
  <si>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</si>
  <si>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</si>
  <si>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</si>
  <si>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</si>
  <si>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</si>
  <si>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</si>
  <si>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</si>
  <si>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</si>
  <si>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</si>
  <si>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</si>
  <si>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</si>
  <si>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</si>
  <si>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</si>
  <si>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</si>
  <si>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</si>
  <si>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</si>
  <si>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</si>
  <si>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</si>
  <si>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</si>
  <si>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</si>
  <si>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</si>
  <si>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</si>
  <si>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</si>
  <si>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</si>
  <si>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</si>
  <si>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</si>
  <si>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</si>
  <si>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</si>
  <si>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</si>
  <si>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</si>
  <si>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</si>
  <si>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</si>
  <si>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</si>
  <si>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</si>
  <si>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</si>
  <si>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</si>
  <si>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</si>
  <si>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</si>
  <si>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</si>
  <si>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</si>
  <si>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</si>
  <si>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</si>
  <si>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</si>
  <si>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</si>
  <si>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</si>
  <si>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</si>
  <si>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</si>
  <si>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</si>
  <si>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</si>
  <si>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</si>
  <si>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</si>
  <si>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</si>
  <si>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</si>
  <si>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</si>
  <si>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</si>
  <si>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</si>
  <si>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</si>
  <si>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</si>
  <si>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</si>
  <si>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</si>
  <si>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</si>
  <si>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</si>
  <si>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</si>
  <si>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</si>
  <si>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</si>
  <si>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</si>
  <si>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</si>
  <si>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</si>
  <si>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</si>
  <si>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</si>
  <si>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</si>
  <si>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</si>
  <si>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</si>
  <si>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</si>
  <si>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</si>
  <si>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</si>
  <si>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</si>
  <si>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</si>
  <si>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</si>
  <si>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</si>
  <si>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</si>
  <si>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</si>
  <si>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</si>
  <si>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</si>
  <si>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</si>
  <si>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</si>
  <si>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</si>
  <si>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</si>
  <si>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</si>
  <si>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</si>
  <si>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</si>
  <si>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</si>
  <si>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</si>
  <si>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</si>
  <si>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</si>
  <si>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</si>
  <si>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</si>
  <si>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</si>
  <si>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</si>
  <si>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</si>
  <si>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</si>
  <si>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</si>
  <si>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</si>
  <si>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</si>
  <si>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C5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</si>
  <si>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</si>
  <si>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</si>
  <si>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</si>
  <si>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</si>
  <si>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</si>
  <si>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</si>
  <si>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</si>
  <si>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</si>
  <si>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</si>
  <si>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</si>
  <si>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</si>
  <si>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</si>
  <si>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</si>
  <si>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</si>
  <si>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</si>
  <si>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</si>
  <si>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</si>
  <si>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</si>
  <si>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</si>
  <si>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</si>
  <si>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</si>
  <si>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</si>
  <si>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</si>
  <si>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</si>
  <si>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</si>
  <si>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</si>
  <si>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</si>
  <si>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</si>
  <si>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</si>
  <si>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</si>
  <si>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</si>
  <si>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</si>
  <si>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</si>
  <si>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</si>
  <si>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</si>
  <si>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</si>
  <si>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</si>
  <si>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</si>
  <si>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</si>
  <si>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</si>
  <si>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</si>
  <si>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</si>
  <si>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</si>
  <si>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</si>
  <si>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</si>
  <si>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</si>
  <si>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</si>
  <si>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</si>
  <si>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</si>
  <si>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</si>
  <si>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</si>
  <si>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</si>
  <si>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</si>
  <si>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</si>
  <si>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</si>
  <si>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</si>
  <si>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</si>
  <si>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</si>
  <si>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</si>
  <si>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</si>
  <si>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</si>
  <si>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</si>
  <si>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</si>
  <si>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</si>
  <si>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</si>
  <si>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</si>
  <si>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</si>
  <si>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</si>
  <si>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</si>
  <si>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</si>
  <si>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</si>
  <si>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</si>
  <si>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</si>
  <si>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</si>
  <si>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</si>
  <si>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</si>
  <si>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</si>
  <si>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</si>
  <si>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</si>
  <si>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</si>
  <si>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</si>
  <si>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</si>
  <si>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</si>
  <si>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</si>
  <si>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</si>
  <si>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</si>
  <si>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</si>
  <si>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</si>
  <si>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</si>
  <si>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</si>
  <si>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</si>
  <si>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</si>
  <si>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</si>
  <si>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</si>
  <si>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</si>
  <si>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</si>
  <si>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</si>
  <si>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</si>
  <si>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</si>
  <si>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</si>
  <si>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</si>
  <si>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</si>
  <si>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</si>
  <si>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</si>
  <si>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</si>
  <si>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</si>
  <si>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</si>
  <si>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</si>
  <si>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</si>
  <si>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</si>
  <si>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</si>
  <si>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</si>
  <si>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</si>
  <si>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</si>
  <si>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</si>
  <si>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</si>
  <si>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</si>
  <si>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</si>
  <si>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</si>
  <si>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</si>
  <si>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</si>
  <si>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</si>
  <si>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</si>
  <si>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</si>
  <si>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</si>
  <si>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</si>
  <si>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</si>
  <si>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</si>
  <si>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</si>
  <si>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</si>
  <si>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</si>
  <si>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</si>
  <si>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</si>
  <si>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</si>
  <si>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</si>
  <si>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</si>
  <si>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</si>
  <si>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</si>
  <si>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</si>
  <si>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</si>
  <si>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</si>
  <si>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</si>
  <si>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</si>
  <si>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</si>
  <si>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</si>
  <si>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</si>
  <si>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</si>
  <si>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</si>
  <si>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</si>
  <si>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</si>
  <si>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</si>
  <si>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</si>
  <si>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</si>
  <si>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</si>
  <si>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</si>
  <si>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</si>
  <si>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</si>
  <si>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</si>
  <si>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</si>
  <si>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</si>
  <si>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</si>
  <si>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</si>
  <si>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</si>
  <si>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</si>
  <si>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</si>
  <si>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</si>
  <si>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</si>
  <si>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</si>
  <si>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</si>
  <si>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</si>
  <si>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</si>
  <si>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</si>
  <si>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</si>
  <si>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</si>
  <si>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</si>
  <si>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</si>
  <si>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</si>
  <si>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</si>
  <si>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</si>
  <si>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</si>
  <si>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</si>
  <si>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</si>
  <si>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</si>
  <si>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</si>
  <si>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</si>
  <si>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</si>
  <si>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</si>
  <si>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</si>
  <si>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</si>
  <si>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</si>
  <si>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</si>
  <si>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</si>
  <si>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</si>
  <si>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</si>
  <si>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</si>
  <si>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</si>
  <si>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</si>
  <si>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</si>
  <si>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</si>
  <si>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</si>
  <si>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</si>
  <si>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</si>
  <si>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</si>
  <si>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</si>
  <si>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</si>
  <si>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</si>
  <si>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</si>
  <si>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</si>
  <si>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</si>
  <si>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</si>
  <si>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</si>
  <si>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</si>
  <si>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</si>
  <si>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</si>
  <si>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</si>
  <si>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</si>
  <si>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</si>
  <si>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</si>
  <si>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</si>
  <si>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</si>
  <si>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</si>
  <si>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</si>
  <si>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</si>
  <si>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</si>
  <si>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</si>
  <si>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</si>
  <si>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</si>
  <si>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</si>
  <si>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</si>
  <si>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</si>
  <si>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</si>
  <si>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</si>
  <si>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</si>
  <si>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</si>
  <si>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</si>
  <si>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</si>
  <si>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</si>
  <si>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</si>
  <si>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</si>
  <si>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</si>
  <si>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</si>
  <si>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</si>
  <si>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</si>
  <si>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</si>
  <si>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</si>
  <si>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</si>
  <si>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</si>
  <si>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</si>
  <si>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</si>
  <si>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</si>
  <si>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</si>
  <si>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</si>
  <si>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</si>
  <si>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</si>
  <si>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</si>
  <si>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</si>
  <si>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</si>
  <si>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</si>
  <si>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</si>
  <si>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</si>
  <si>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</si>
  <si>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</si>
  <si>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</si>
  <si>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</si>
  <si>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</si>
  <si>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</si>
  <si>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</si>
  <si>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</si>
  <si>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</si>
  <si>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</si>
  <si>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</si>
  <si>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</si>
  <si>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</si>
  <si>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</si>
  <si>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</si>
  <si>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</si>
  <si>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</si>
  <si>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</si>
  <si>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</si>
  <si>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</si>
  <si>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</si>
  <si>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</si>
  <si>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</si>
  <si>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</si>
  <si>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</si>
  <si>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</si>
  <si>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</si>
  <si>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</si>
  <si>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</si>
  <si>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</si>
  <si>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</si>
  <si>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</si>
  <si>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</si>
  <si>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</si>
  <si>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</si>
  <si>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</si>
  <si>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</si>
  <si>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</si>
  <si>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</si>
  <si>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</si>
  <si>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</si>
  <si>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</si>
  <si>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</si>
  <si>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</si>
  <si>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</si>
  <si>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</si>
  <si>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</si>
  <si>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</si>
  <si>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</si>
  <si>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</si>
  <si>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</si>
  <si>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</si>
  <si>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</si>
  <si>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</si>
  <si>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</si>
  <si>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</si>
  <si>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</si>
  <si>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</si>
  <si>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</si>
  <si>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</si>
  <si>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</si>
  <si>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</si>
  <si>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</si>
  <si>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</si>
  <si>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</si>
  <si>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</si>
  <si>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</si>
  <si>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</si>
  <si>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</si>
  <si>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</si>
  <si>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</si>
  <si>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</si>
  <si>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</si>
  <si>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</si>
  <si>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</si>
  <si>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</si>
  <si>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</si>
  <si>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</si>
  <si>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</si>
  <si>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</si>
  <si>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</si>
  <si>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</si>
  <si>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</si>
  <si>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</si>
  <si>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</si>
  <si>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</si>
  <si>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</si>
  <si>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</si>
  <si>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</si>
  <si>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</si>
  <si>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</si>
  <si>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</si>
  <si>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</si>
  <si>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</si>
  <si>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</si>
  <si>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</si>
  <si>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</si>
  <si>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</si>
  <si>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</si>
  <si>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</si>
  <si>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</si>
  <si>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</si>
  <si>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</si>
  <si>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</si>
  <si>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</si>
  <si>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</si>
  <si>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</si>
  <si>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</si>
  <si>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</si>
  <si>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</si>
  <si>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</si>
  <si>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</si>
  <si>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</si>
  <si>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</si>
  <si>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</si>
  <si>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</si>
  <si>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</si>
  <si>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</si>
  <si>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</si>
  <si>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</si>
  <si>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</si>
  <si>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</si>
  <si>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</si>
  <si>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</si>
  <si>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</si>
  <si>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</si>
  <si>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</si>
  <si>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</si>
  <si>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</si>
  <si>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</si>
  <si>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</si>
  <si>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</si>
  <si>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</si>
  <si>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</si>
  <si>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</si>
  <si>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</si>
  <si>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</si>
  <si>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</si>
  <si>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</si>
  <si>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</si>
  <si>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</si>
  <si>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</si>
  <si>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</si>
  <si>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</si>
  <si>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</si>
  <si>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</si>
  <si>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</si>
  <si>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</si>
  <si>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</si>
  <si>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</si>
  <si>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</si>
  <si>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</si>
  <si>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</si>
  <si>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</si>
  <si>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</si>
  <si>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</si>
  <si>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</si>
  <si>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</si>
  <si>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</si>
  <si>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</si>
  <si>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</si>
  <si>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</si>
  <si>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</si>
  <si>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</si>
  <si>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</si>
  <si>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</si>
  <si>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</si>
  <si>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</si>
  <si>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</si>
  <si>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</si>
  <si>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</si>
  <si>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</si>
  <si>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</si>
  <si>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</si>
  <si>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</si>
  <si>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</si>
  <si>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</si>
  <si>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</si>
  <si>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</si>
  <si>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</si>
  <si>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</si>
  <si>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</si>
  <si>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</si>
  <si>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</si>
  <si>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</si>
  <si>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</si>
  <si>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</si>
  <si>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</si>
  <si>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</si>
  <si>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</si>
  <si>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</si>
  <si>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</si>
  <si>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</si>
  <si>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</si>
  <si>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</si>
  <si>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</si>
  <si>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</si>
  <si>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</si>
  <si>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</si>
  <si>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</si>
  <si>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</si>
  <si>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</si>
  <si>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</si>
  <si>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</si>
  <si>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</si>
  <si>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</si>
  <si>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</si>
  <si>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</si>
  <si>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</si>
  <si>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</si>
  <si>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</si>
  <si>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</si>
  <si>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</si>
  <si>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</si>
  <si>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</si>
  <si>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</si>
  <si>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</si>
  <si>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</si>
  <si>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</si>
  <si>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</si>
  <si>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</si>
  <si>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</si>
  <si>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</si>
  <si>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</si>
  <si>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</si>
  <si>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</si>
  <si>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</si>
  <si>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</si>
  <si>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</si>
  <si>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</si>
  <si>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</si>
  <si>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</si>
  <si>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</si>
  <si>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</si>
  <si>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</si>
  <si>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</si>
  <si>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</si>
  <si>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</si>
  <si>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</si>
  <si>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</si>
  <si>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</si>
  <si>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</si>
  <si>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</si>
  <si>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</si>
  <si>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</si>
  <si>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</si>
  <si>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</si>
  <si>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</si>
  <si>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</si>
  <si>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</si>
  <si>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</si>
  <si>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</si>
  <si>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</si>
  <si>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</si>
  <si>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</si>
  <si>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</si>
  <si>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</si>
  <si>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</si>
  <si>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</si>
  <si>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</si>
  <si>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</si>
  <si>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</si>
  <si>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</si>
  <si>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</si>
  <si>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</si>
  <si>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</si>
  <si>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</si>
  <si>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</si>
  <si>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</si>
  <si>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</si>
  <si>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</si>
  <si>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</si>
  <si>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</si>
  <si>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</si>
  <si>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</si>
  <si>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</si>
  <si>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</si>
  <si>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</si>
  <si>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</si>
  <si>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</si>
  <si>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</si>
  <si>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</si>
  <si>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</si>
  <si>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</si>
  <si>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</si>
  <si>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</si>
  <si>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</si>
  <si>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</si>
  <si>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</si>
  <si>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</si>
  <si>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</si>
  <si>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</si>
  <si>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</si>
  <si>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</si>
  <si>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</si>
  <si>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</si>
  <si>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</si>
  <si>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</si>
  <si>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</si>
  <si>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</si>
  <si>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</si>
  <si>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</si>
  <si>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</si>
  <si>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</si>
  <si>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</si>
  <si>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</si>
  <si>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</si>
  <si>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</si>
  <si>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</si>
  <si>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</si>
  <si>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</si>
  <si>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</si>
  <si>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</si>
  <si>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</si>
  <si>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</si>
  <si>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</si>
  <si>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</si>
  <si>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</si>
  <si>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</si>
  <si>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</si>
  <si>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</si>
  <si>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</si>
  <si>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</si>
  <si>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</si>
  <si>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</si>
  <si>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</si>
  <si>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</si>
  <si>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</si>
  <si>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</si>
  <si>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</si>
  <si>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</si>
  <si>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</si>
  <si>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</si>
  <si>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</si>
  <si>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</si>
  <si>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</si>
  <si>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</si>
  <si>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</si>
  <si>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</si>
  <si>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</si>
  <si>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</si>
  <si>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</si>
  <si>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</si>
  <si>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</si>
  <si>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</si>
  <si>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</si>
  <si>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</si>
  <si>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</si>
  <si>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</si>
  <si>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</si>
  <si>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</si>
  <si>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</si>
  <si>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</si>
  <si>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</si>
  <si>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</si>
  <si>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</si>
  <si>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</si>
  <si>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</si>
  <si>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</si>
  <si>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</si>
  <si>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</si>
  <si>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</si>
  <si>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</si>
  <si>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</si>
  <si>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</si>
  <si>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</si>
  <si>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</si>
  <si>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</si>
  <si>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</si>
  <si>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</si>
  <si>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</si>
  <si>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</si>
  <si>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</si>
  <si>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</si>
  <si>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</si>
  <si>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</si>
  <si>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</si>
  <si>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</si>
  <si>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</si>
  <si>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</si>
  <si>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</si>
  <si>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</si>
  <si>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</si>
  <si>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</si>
  <si>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</si>
  <si>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</si>
  <si>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</si>
  <si>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</si>
  <si>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</si>
  <si>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</si>
  <si>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</si>
  <si>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</si>
  <si>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</si>
  <si>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</si>
  <si>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</si>
  <si>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</si>
  <si>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</si>
  <si>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</si>
  <si>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</si>
  <si>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</si>
  <si>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</si>
  <si>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</si>
  <si>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</si>
  <si>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</si>
  <si>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</si>
  <si>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</si>
  <si>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</si>
  <si>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</si>
  <si>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</si>
  <si>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</si>
  <si>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</si>
  <si>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</si>
  <si>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</si>
  <si>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</si>
  <si>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</si>
  <si>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</si>
  <si>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</si>
  <si>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</si>
  <si>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</si>
  <si>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</si>
  <si>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</si>
  <si>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</si>
  <si>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</si>
  <si>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</si>
  <si>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</si>
  <si>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</si>
  <si>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</si>
  <si>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</si>
  <si>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</si>
  <si>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</si>
  <si>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</si>
  <si>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</si>
  <si>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</si>
  <si>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</si>
  <si>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</si>
  <si>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</si>
  <si>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</si>
  <si>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</si>
  <si>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</si>
  <si>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</si>
  <si>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</si>
  <si>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</si>
  <si>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</si>
  <si>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</si>
  <si>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 xml:space="preserve">COMPONENTE 4
RESUMEN NARRATIVO </t>
  </si>
  <si>
    <t xml:space="preserve">COMPONENTE 5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</si>
  <si>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</si>
  <si>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</si>
  <si>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</si>
  <si>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</si>
  <si>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</si>
  <si>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</si>
  <si>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</si>
  <si>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</si>
  <si>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</si>
  <si>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</si>
  <si>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</si>
  <si>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</si>
  <si>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</si>
  <si>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</si>
  <si>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</si>
  <si>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</si>
  <si>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</si>
  <si>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</si>
  <si>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</si>
  <si>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</si>
  <si>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</si>
  <si>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</si>
  <si>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</si>
  <si>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</si>
  <si>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2. Recuperación del Campo Poblano</t>
  </si>
  <si>
    <t>1. Seguridad Pública, Justicia y Estado de Derecho</t>
  </si>
  <si>
    <t>3. Desarrollo Económico para Todas y Todos</t>
  </si>
  <si>
    <t>4. Disminución de las Desigualdades</t>
  </si>
  <si>
    <t>Especial. Gobierno Democrático, Innovador y Transparente</t>
  </si>
  <si>
    <t>Enfoque Transversal. Infraestructura</t>
  </si>
  <si>
    <t>Enfoque Transversal. Pueblos Originarios</t>
  </si>
  <si>
    <t>Enfoque Transversal. Cuidado Ambiental y Cambio Climático</t>
  </si>
  <si>
    <t>Enfoque Transversal. Igualdad Sustantiva</t>
  </si>
  <si>
    <t>RECURSOS PROPIOS</t>
  </si>
  <si>
    <t>FONDO DE APORTACIONES</t>
  </si>
  <si>
    <t>INGRESOS EXTRAORDINARIOS (ESPECIFICAR)</t>
  </si>
  <si>
    <t>INGRESOS</t>
  </si>
  <si>
    <t>PARTICIPACIONES</t>
  </si>
  <si>
    <t>FISM</t>
  </si>
  <si>
    <t>FORTAMUN</t>
  </si>
  <si>
    <t>Fuente de Financiamiento</t>
  </si>
  <si>
    <t>ASEP: 08-04</t>
  </si>
  <si>
    <t>Variación porcentual de eventos turísticos en el municipio</t>
  </si>
  <si>
    <t>Eficacia</t>
  </si>
  <si>
    <t>Gestión</t>
  </si>
  <si>
    <t>Variación Porcentual</t>
  </si>
  <si>
    <t>Regular</t>
  </si>
  <si>
    <t xml:space="preserve">Porcentaje de atractivos turísticos del inventario difundidos </t>
  </si>
  <si>
    <t>Semestral</t>
  </si>
  <si>
    <t>Porcentaje</t>
  </si>
  <si>
    <t>Especies de El Ameyal conservadas</t>
  </si>
  <si>
    <t>Variación porcentual de especies conservadas</t>
  </si>
  <si>
    <t>Realizar 12 controles del cuidado de la fauna</t>
  </si>
  <si>
    <t>Realizar 4 controles del cuidado de la flora</t>
  </si>
  <si>
    <t>Hacer 1 regularización de la fauna del parque ante SEMARNAT</t>
  </si>
  <si>
    <t>Mantenimientos al Parque realizados</t>
  </si>
  <si>
    <t>Variación porcentual de mantenimientos realizados</t>
  </si>
  <si>
    <t>((Mantenimientos 2021/Mantenimientos 2020)-1)*100</t>
  </si>
  <si>
    <t>Realizar 9 podas al pasto</t>
  </si>
  <si>
    <t>Realizar 8 riegos de áreas verdes</t>
  </si>
  <si>
    <t>Realizar 2 podas de árboles</t>
  </si>
  <si>
    <t>Realizar 2 limpiezas de la laguna</t>
  </si>
  <si>
    <t>Realizar 1 evento de limpieza a instalaciones en general</t>
  </si>
  <si>
    <t>Realizar 4 mantenimientos y remodelaciones en la infraestructura del parque</t>
  </si>
  <si>
    <t>Hacer 12 limpiezas y recolección de basura del parque</t>
  </si>
  <si>
    <t>Dar 3 mantenimientos a las plantas de la laguna</t>
  </si>
  <si>
    <t>Contar con 1 sistema de riego en el parque</t>
  </si>
  <si>
    <t>Gestionar la instalación de 2 casetas de vigilancia</t>
  </si>
  <si>
    <t>Colocar 10 señaléticas internas del parque</t>
  </si>
  <si>
    <t>Servicio a usuarios mejorados</t>
  </si>
  <si>
    <t>Variación porcentual de quejas</t>
  </si>
  <si>
    <t>((Quejas recibidas año 2021/Quejas recibidas año 2020)-1)*100</t>
  </si>
  <si>
    <t>Migrantes en retorno apoyados</t>
  </si>
  <si>
    <t>Porcentaje de migrantes beneficiados</t>
  </si>
  <si>
    <t>(Migrantes beneficiados/Migrantes captados)*100</t>
  </si>
  <si>
    <t>Realizar 1 jornada de atención a migrantes con el apoyo del IPAM</t>
  </si>
  <si>
    <t>Realizar 10 expediciones de licencias en Cuautlancingo</t>
  </si>
  <si>
    <t xml:space="preserve">Realizar 1 certificación de habilidades y conocimientos para migrantes en retorno a través del IPAM y el ICATEP </t>
  </si>
  <si>
    <t>Promoción al turismo y población con calidad migrante</t>
  </si>
  <si>
    <t>Dirección de Turismo, Dirección del parque recreativo El Ameyal y Dirección de Migración</t>
  </si>
  <si>
    <t>Municipio con Desarrollo</t>
  </si>
  <si>
    <t>Promover y diversificar la oferta turística en el municipio</t>
  </si>
  <si>
    <t xml:space="preserve">Contribuir al desarrollo turístico a través de eventos (virtuales) y/o videos que favoreceran la afluencia turística del municipio de Cuautlancingo </t>
  </si>
  <si>
    <t>Estratégico</t>
  </si>
  <si>
    <t>Anual</t>
  </si>
  <si>
    <t>((Atractivos turísticos promocionados en 2021/Atractivos turísticos inventariados 2020)-1)*100</t>
  </si>
  <si>
    <t>Atractivos turísticos promocionados en 2021</t>
  </si>
  <si>
    <t>Atractivos turísticos inventariados 2020</t>
  </si>
  <si>
    <t>Atractivos turísticos</t>
  </si>
  <si>
    <t>Variación porcentual en el inventario turístico del municipio</t>
  </si>
  <si>
    <t>((Atractivos turísticos inventariados 2021/Atractivos turísticos inventariados 2020)-1)*100</t>
  </si>
  <si>
    <t>Atractivos turísticos inventariados 2021</t>
  </si>
  <si>
    <t>Atractivos turísticos del municipio difundidos</t>
  </si>
  <si>
    <t>(Atractivos turísticos difundidos/Atractivos turísticos inventariados)*100</t>
  </si>
  <si>
    <t>Atractivos turísticos difundidos</t>
  </si>
  <si>
    <t>Atractivos turísticos inventariados</t>
  </si>
  <si>
    <t>Controles</t>
  </si>
  <si>
    <t>Regulariazación</t>
  </si>
  <si>
    <t>Podas</t>
  </si>
  <si>
    <t>Riegos</t>
  </si>
  <si>
    <t>Limpiezas</t>
  </si>
  <si>
    <t>Evento</t>
  </si>
  <si>
    <t>Mantenimientos</t>
  </si>
  <si>
    <t>C4</t>
  </si>
  <si>
    <t>Sistema</t>
  </si>
  <si>
    <t>Instalación</t>
  </si>
  <si>
    <t>Señaléticas</t>
  </si>
  <si>
    <t>Jornada</t>
  </si>
  <si>
    <t>Expediciones</t>
  </si>
  <si>
    <t>Certificación</t>
  </si>
  <si>
    <t>C. MARÍA GUADALUPE DANIEL HERNÁNDEZ</t>
  </si>
  <si>
    <t>C. JOSÉ MARÍA MEZA PÉREZ</t>
  </si>
  <si>
    <t>C. GERARDO MACORRA TRUJILLO</t>
  </si>
  <si>
    <t>TITULAR DEL ÓRGANO INTERNO DE CONTROL</t>
  </si>
  <si>
    <t>C. HÉCTOR HERNÁNDEZ ARMAS</t>
  </si>
  <si>
    <t>COORDINADOR DEL SISTEMA DE EVALUACIÓN AL DESEMPEÑO</t>
  </si>
  <si>
    <t>((Especies existentes en el parque 2021/Especies existentes en el parque 2020)-1)*100</t>
  </si>
  <si>
    <t>Especies existentes en el parque 2021</t>
  </si>
  <si>
    <t>Especies existentes en el parque 2020</t>
  </si>
  <si>
    <t>Animales</t>
  </si>
  <si>
    <t>Mantenimientos 2021</t>
  </si>
  <si>
    <t>Mantenimientos 2020</t>
  </si>
  <si>
    <t>Quejas recibidas 2021</t>
  </si>
  <si>
    <t>Quejas recibidas 2020</t>
  </si>
  <si>
    <t xml:space="preserve">Quejas </t>
  </si>
  <si>
    <t>Migrantes beneficiados</t>
  </si>
  <si>
    <t>Migrantes captados</t>
  </si>
  <si>
    <t>Migrantes</t>
  </si>
  <si>
    <t>C6</t>
  </si>
  <si>
    <t>Requisiciones</t>
  </si>
  <si>
    <t>Entregar 9 requisiciones de materiales de operación a las Unidades Administrativas del Programa Presupuestario (Bajo Demanda)</t>
  </si>
  <si>
    <t>Materiales de operación entregados</t>
  </si>
  <si>
    <t>Porcentaje de cumplimiento de materiales de operación entregados</t>
  </si>
  <si>
    <t xml:space="preserve">Semestral </t>
  </si>
  <si>
    <t>(Materiales de operación entregados/Materiales de operación programados)*100</t>
  </si>
  <si>
    <t>Ascendente</t>
  </si>
  <si>
    <t>Solicitudes</t>
  </si>
  <si>
    <t>Materiales de operación programados</t>
  </si>
  <si>
    <t>La población de Cuautlancingo cuenta con la promoción de sus atractivos turísticos</t>
  </si>
  <si>
    <t xml:space="preserve">COMPONENTE 6
RESUMEN NARRATIVO </t>
  </si>
  <si>
    <t>Crear 1 "Programa Integral para la Defensa y Conservación del Patrimonio Cultural Intangible de Cuautlancingo"</t>
  </si>
  <si>
    <t>Programa</t>
  </si>
  <si>
    <t>Realizar 1 acción como parte del "Programa Integral para la Defensa y Conservación del Patrimonio Cultural Intangible de Cuautlancingo"</t>
  </si>
  <si>
    <t>Acción</t>
  </si>
  <si>
    <t>Presentar 1 Proyecto Integral Rescate de Valores en Juntas Auxiliares y Cabecera municipal</t>
  </si>
  <si>
    <t>Proyecto</t>
  </si>
  <si>
    <t>Realizar 1 acción como parte del Proyecto Integral Rescate de Valores en Juntas Auxiliares y Cabecera municipal</t>
  </si>
  <si>
    <t>Producir 1 Campaña de Promoción de la Cultura y el Turismo para promover el rescate económico local ante el COVID</t>
  </si>
  <si>
    <t>Campaña</t>
  </si>
  <si>
    <t>Realizar 3 acciones de la Campaña de Promoción de la Cultura y el Turismo para promover el rescate económico local ante el COVID</t>
  </si>
  <si>
    <t>Diseñar 1 Proyecto "Memoria de los Eventos Culturales del Municipio como acción de Identidad ante de la Pandemia"</t>
  </si>
  <si>
    <t>Realizar 1 acción del Proyecto "Memoria de los Eventos Culturales del Municipio"</t>
  </si>
  <si>
    <t>Elaborar 1 Plan Integral para promover la inversión en Cuautlancingo mediante recursos estatales, federales o de la iniciativa privada</t>
  </si>
  <si>
    <t>Plan</t>
  </si>
  <si>
    <t>RECURSOS FISCALES</t>
  </si>
  <si>
    <t>Monto Específico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</si>
</sst>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9"/>
      <color theme="1"/>
      <name val="Optima LT Std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55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/>
      <protection hidden="1"/>
    </xf>
    <xf numFmtId="2" fontId="8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37" fillId="12" borderId="17" xfId="0" applyFont="1" applyFill="1" applyBorder="1" applyAlignment="1">
      <alignment horizontal="left" vertical="center" wrapText="1"/>
    </xf>
    <xf numFmtId="0" fontId="37" fillId="13" borderId="19" xfId="0" applyFont="1" applyFill="1" applyBorder="1" applyAlignment="1">
      <alignment horizontal="left" vertical="center" wrapText="1"/>
    </xf>
    <xf numFmtId="0" fontId="37" fillId="13" borderId="20" xfId="0" applyFont="1" applyFill="1" applyBorder="1" applyAlignment="1">
      <alignment horizontal="left" vertical="center" wrapText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" fillId="0" borderId="0" xfId="2" applyAlignment="1" applyProtection="1">
      <alignment horizontal="center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1" fillId="2" borderId="0" xfId="2" applyFill="1" applyProtection="1">
      <protection hidden="1"/>
    </xf>
    <xf numFmtId="0" fontId="1" fillId="2" borderId="0" xfId="2" applyFill="1" applyAlignment="1" applyProtection="1">
      <alignment horizontal="center"/>
      <protection hidden="1"/>
    </xf>
    <xf numFmtId="0" fontId="22" fillId="2" borderId="0" xfId="2" applyFont="1" applyFill="1" applyAlignment="1" applyProtection="1">
      <alignment vertical="center"/>
      <protection hidden="1"/>
    </xf>
    <xf numFmtId="0" fontId="1" fillId="0" borderId="0" xfId="2" applyAlignment="1" applyProtection="1">
      <alignment horizontal="center" vertical="center" wrapText="1"/>
      <protection locked="0" hidden="1"/>
    </xf>
    <xf numFmtId="0" fontId="24" fillId="2" borderId="0" xfId="2" applyFont="1" applyFill="1" applyAlignment="1" applyProtection="1">
      <alignment vertical="center" wrapText="1"/>
      <protection hidden="1"/>
    </xf>
    <xf numFmtId="0" fontId="1" fillId="0" borderId="5" xfId="2" applyBorder="1" applyAlignment="1" applyProtection="1">
      <alignment horizontal="center" vertical="center" wrapText="1"/>
      <protection locked="0" hidden="1"/>
    </xf>
    <xf numFmtId="0" fontId="1" fillId="0" borderId="1" xfId="2" applyBorder="1" applyAlignment="1" applyProtection="1">
      <alignment horizontal="center" vertical="center" wrapText="1"/>
      <protection locked="0" hidden="1"/>
    </xf>
    <xf numFmtId="0" fontId="24" fillId="0" borderId="0" xfId="2" applyFont="1" applyAlignment="1" applyProtection="1">
      <alignment vertical="center" wrapText="1"/>
      <protection hidden="1"/>
    </xf>
    <xf numFmtId="0" fontId="5" fillId="0" borderId="0" xfId="2" applyFont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 vertical="center" wrapText="1"/>
      <protection locked="0" hidden="1"/>
    </xf>
    <xf numFmtId="0" fontId="27" fillId="2" borderId="0" xfId="2" applyFont="1" applyFill="1" applyAlignment="1" applyProtection="1">
      <alignment vertical="center" wrapText="1"/>
      <protection hidden="1"/>
    </xf>
    <xf numFmtId="0" fontId="5" fillId="0" borderId="0" xfId="2" applyFont="1" applyProtection="1">
      <protection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left" vertical="center" wrapText="1"/>
      <protection locked="0" hidden="1"/>
    </xf>
    <xf numFmtId="0" fontId="13" fillId="0" borderId="0" xfId="2" applyFont="1" applyAlignment="1" applyProtection="1">
      <alignment horizontal="center" vertical="center" wrapText="1"/>
      <protection locked="0" hidden="1"/>
    </xf>
    <xf numFmtId="0" fontId="8" fillId="0" borderId="0" xfId="2" applyFont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center" vertical="center"/>
      <protection locked="0" hidden="1"/>
    </xf>
    <xf numFmtId="0" fontId="13" fillId="3" borderId="0" xfId="2" applyFont="1" applyFill="1" applyAlignment="1" applyProtection="1">
      <alignment horizontal="center" vertical="center"/>
      <protection locked="0" hidden="1"/>
    </xf>
    <xf numFmtId="1" fontId="5" fillId="0" borderId="0" xfId="2" applyNumberFormat="1" applyFont="1" applyAlignment="1" applyProtection="1">
      <alignment horizontal="center" vertical="center" wrapText="1"/>
      <protection locked="0"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0" fontId="22" fillId="2" borderId="0" xfId="2" applyFont="1" applyFill="1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1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8" borderId="1" xfId="2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left" vertical="center" wrapText="1"/>
      <protection locked="0" hidden="1"/>
    </xf>
    <xf numFmtId="0" fontId="1" fillId="8" borderId="1" xfId="2" applyFill="1" applyBorder="1" applyAlignment="1" applyProtection="1">
      <alignment horizontal="center" vertical="center" wrapText="1"/>
      <protection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0" fontId="1" fillId="8" borderId="11" xfId="2" applyFill="1" applyBorder="1" applyAlignment="1" applyProtection="1">
      <alignment horizontal="center" vertical="center" wrapText="1"/>
      <protection hidden="1"/>
    </xf>
    <xf numFmtId="0" fontId="1" fillId="8" borderId="14" xfId="2" applyFill="1" applyBorder="1" applyAlignment="1" applyProtection="1">
      <alignment horizontal="center" vertical="center" wrapText="1"/>
      <protection hidden="1"/>
    </xf>
    <xf numFmtId="0" fontId="1" fillId="8" borderId="2" xfId="2" applyFill="1" applyBorder="1" applyAlignment="1" applyProtection="1">
      <alignment horizontal="center" vertical="center" wrapText="1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15" fillId="8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1" fillId="0" borderId="3" xfId="2" applyBorder="1" applyAlignment="1" applyProtection="1">
      <alignment horizontal="center" vertical="center"/>
      <protection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 wrapText="1"/>
      <protection locked="0" hidden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Alignment="1" applyProtection="1">
      <alignment horizont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0" fontId="37" fillId="12" borderId="18" xfId="0" applyFont="1" applyFill="1" applyBorder="1" applyAlignment="1">
      <alignment horizontal="left" vertical="center" wrapText="1"/>
    </xf>
    <xf numFmtId="0" fontId="37" fillId="12" borderId="17" xfId="0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61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68744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68744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68744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68744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76200</xdr:colOff>
      <xdr:row>266</xdr:row>
      <xdr:rowOff>106844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265</xdr:row>
      <xdr:rowOff>0</xdr:rowOff>
    </xdr:from>
    <xdr:to>
      <xdr:col>13</xdr:col>
      <xdr:colOff>104775</xdr:colOff>
      <xdr:row>266</xdr:row>
      <xdr:rowOff>97319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76200</xdr:colOff>
      <xdr:row>266</xdr:row>
      <xdr:rowOff>106844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116369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116369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97319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97319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116369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116369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97319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97319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97319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97319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76200</xdr:colOff>
      <xdr:row>266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76200</xdr:colOff>
      <xdr:row>266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76200</xdr:colOff>
      <xdr:row>266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76200</xdr:colOff>
      <xdr:row>266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97319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97319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125894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125894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97319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97319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97319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97319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97319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97319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68744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68744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68744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97319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97319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125894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125894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97319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97319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97319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97319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97319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97319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97319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97319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265</xdr:row>
      <xdr:rowOff>0</xdr:rowOff>
    </xdr:from>
    <xdr:to>
      <xdr:col>4</xdr:col>
      <xdr:colOff>523875</xdr:colOff>
      <xdr:row>266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97319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97319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97319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97319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97319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97319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116369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116369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97319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97319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97319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97319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76200</xdr:colOff>
      <xdr:row>266</xdr:row>
      <xdr:rowOff>97319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76200</xdr:colOff>
      <xdr:row>266</xdr:row>
      <xdr:rowOff>97319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97319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97319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76200</xdr:colOff>
      <xdr:row>266</xdr:row>
      <xdr:rowOff>97319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76200</xdr:colOff>
      <xdr:row>266</xdr:row>
      <xdr:rowOff>97319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97319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97319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125894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125894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97319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97319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97319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97319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97319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97319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97319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97319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125894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125894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97319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97319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97319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97319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97319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97319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97319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97319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97319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97319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97319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97319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135419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135419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76200</xdr:colOff>
      <xdr:row>266</xdr:row>
      <xdr:rowOff>106844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76200</xdr:colOff>
      <xdr:row>266</xdr:row>
      <xdr:rowOff>106844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76200</xdr:colOff>
      <xdr:row>266</xdr:row>
      <xdr:rowOff>106844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76200</xdr:colOff>
      <xdr:row>266</xdr:row>
      <xdr:rowOff>106844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125894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125894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265</xdr:row>
      <xdr:rowOff>0</xdr:rowOff>
    </xdr:from>
    <xdr:to>
      <xdr:col>4</xdr:col>
      <xdr:colOff>523875</xdr:colOff>
      <xdr:row>266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265</xdr:row>
      <xdr:rowOff>0</xdr:rowOff>
    </xdr:from>
    <xdr:to>
      <xdr:col>4</xdr:col>
      <xdr:colOff>523875</xdr:colOff>
      <xdr:row>266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97319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97319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125894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125894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7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97319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7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97319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7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97319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7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97319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7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97319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7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97319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7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97319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7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97319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7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265</xdr:row>
      <xdr:rowOff>0</xdr:rowOff>
    </xdr:from>
    <xdr:to>
      <xdr:col>4</xdr:col>
      <xdr:colOff>523875</xdr:colOff>
      <xdr:row>266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7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97319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7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97319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7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97319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7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97319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7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7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7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7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7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7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7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7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7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7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7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7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7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7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7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7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7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7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7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7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7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7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265</xdr:row>
      <xdr:rowOff>0</xdr:rowOff>
    </xdr:from>
    <xdr:to>
      <xdr:col>4</xdr:col>
      <xdr:colOff>523875</xdr:colOff>
      <xdr:row>266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7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7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7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7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7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7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7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7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7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7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7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7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7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7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7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76200</xdr:colOff>
      <xdr:row>266</xdr:row>
      <xdr:rowOff>106844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7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76200</xdr:colOff>
      <xdr:row>266</xdr:row>
      <xdr:rowOff>106844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7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7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7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76200</xdr:colOff>
      <xdr:row>266</xdr:row>
      <xdr:rowOff>106844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7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76200</xdr:colOff>
      <xdr:row>266</xdr:row>
      <xdr:rowOff>106844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7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7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7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7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7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7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7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7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7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7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7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7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7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7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7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7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7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7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7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7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7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7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7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7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7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7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7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7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7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7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7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7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7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7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7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7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7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7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7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7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7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7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7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7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7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265</xdr:row>
      <xdr:rowOff>0</xdr:rowOff>
    </xdr:from>
    <xdr:to>
      <xdr:col>4</xdr:col>
      <xdr:colOff>523875</xdr:colOff>
      <xdr:row>266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7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7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7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7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7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7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7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7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7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7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7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7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7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7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7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7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76200</xdr:colOff>
      <xdr:row>266</xdr:row>
      <xdr:rowOff>106844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7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7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7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76200</xdr:colOff>
      <xdr:row>266</xdr:row>
      <xdr:rowOff>106844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7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7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7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7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7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7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7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7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7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7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7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7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7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7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7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7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7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7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7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7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7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7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7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7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7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7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7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7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7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7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7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7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7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7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7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7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7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7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7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7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7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7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7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7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7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7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7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7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7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7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7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265</xdr:row>
      <xdr:rowOff>0</xdr:rowOff>
    </xdr:from>
    <xdr:to>
      <xdr:col>4</xdr:col>
      <xdr:colOff>523875</xdr:colOff>
      <xdr:row>266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7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7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7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7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7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7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7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7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7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7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7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7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7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7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7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7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7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7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7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265</xdr:row>
      <xdr:rowOff>0</xdr:rowOff>
    </xdr:from>
    <xdr:to>
      <xdr:col>4</xdr:col>
      <xdr:colOff>523875</xdr:colOff>
      <xdr:row>266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7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7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7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7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7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7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7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7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7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7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7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7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7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7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7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76200</xdr:colOff>
      <xdr:row>266</xdr:row>
      <xdr:rowOff>106844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7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76200</xdr:colOff>
      <xdr:row>266</xdr:row>
      <xdr:rowOff>106844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7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7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7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76200</xdr:colOff>
      <xdr:row>266</xdr:row>
      <xdr:rowOff>106844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7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76200</xdr:colOff>
      <xdr:row>266</xdr:row>
      <xdr:rowOff>106844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7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7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7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7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7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7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7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7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7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7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7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7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7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7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7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7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7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7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7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7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7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7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7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7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7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7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7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7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7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7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7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265</xdr:row>
      <xdr:rowOff>0</xdr:rowOff>
    </xdr:from>
    <xdr:to>
      <xdr:col>4</xdr:col>
      <xdr:colOff>523875</xdr:colOff>
      <xdr:row>266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7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7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7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7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7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7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7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7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7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7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7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7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7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7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7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265</xdr:row>
      <xdr:rowOff>0</xdr:rowOff>
    </xdr:from>
    <xdr:to>
      <xdr:col>4</xdr:col>
      <xdr:colOff>523875</xdr:colOff>
      <xdr:row>266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7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7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7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7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7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265</xdr:row>
      <xdr:rowOff>0</xdr:rowOff>
    </xdr:from>
    <xdr:to>
      <xdr:col>4</xdr:col>
      <xdr:colOff>523875</xdr:colOff>
      <xdr:row>266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7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7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7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135419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7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135419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7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7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7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7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7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7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7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7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7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76200</xdr:colOff>
      <xdr:row>266</xdr:row>
      <xdr:rowOff>106844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7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76200</xdr:colOff>
      <xdr:row>266</xdr:row>
      <xdr:rowOff>106844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7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7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7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76200</xdr:colOff>
      <xdr:row>266</xdr:row>
      <xdr:rowOff>106844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7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76200</xdr:colOff>
      <xdr:row>266</xdr:row>
      <xdr:rowOff>106844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7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125894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7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125894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7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7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7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7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7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7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7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7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7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7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7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7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7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7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7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7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7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7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7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7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7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7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7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7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7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265</xdr:row>
      <xdr:rowOff>0</xdr:rowOff>
    </xdr:from>
    <xdr:to>
      <xdr:col>4</xdr:col>
      <xdr:colOff>523875</xdr:colOff>
      <xdr:row>266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7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7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7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7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7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7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7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7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7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7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7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7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7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7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7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7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7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7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7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265</xdr:row>
      <xdr:rowOff>0</xdr:rowOff>
    </xdr:from>
    <xdr:to>
      <xdr:col>4</xdr:col>
      <xdr:colOff>523875</xdr:colOff>
      <xdr:row>266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7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7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7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7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7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7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7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7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7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7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7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7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7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7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7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7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7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7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7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7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7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7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7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7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7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7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7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7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7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7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7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7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7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7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7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7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7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7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7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7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7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7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7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265</xdr:row>
      <xdr:rowOff>0</xdr:rowOff>
    </xdr:from>
    <xdr:to>
      <xdr:col>4</xdr:col>
      <xdr:colOff>523875</xdr:colOff>
      <xdr:row>266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7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7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7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7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7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7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7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7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7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7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7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7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7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7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7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76200</xdr:colOff>
      <xdr:row>266</xdr:row>
      <xdr:rowOff>106844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7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76200</xdr:colOff>
      <xdr:row>266</xdr:row>
      <xdr:rowOff>106844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7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7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7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76200</xdr:colOff>
      <xdr:row>266</xdr:row>
      <xdr:rowOff>106844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7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76200</xdr:colOff>
      <xdr:row>266</xdr:row>
      <xdr:rowOff>106844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7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7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7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7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7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7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7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7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7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7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7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7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7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7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7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7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7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7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7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7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7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7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7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7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7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7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7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7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7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7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7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7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7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7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7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7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7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7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7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7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7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7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7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7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7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265</xdr:row>
      <xdr:rowOff>0</xdr:rowOff>
    </xdr:from>
    <xdr:to>
      <xdr:col>4</xdr:col>
      <xdr:colOff>523875</xdr:colOff>
      <xdr:row>266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7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7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7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7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7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7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7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7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7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7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7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7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7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7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7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7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76200</xdr:colOff>
      <xdr:row>266</xdr:row>
      <xdr:rowOff>106844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7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7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7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265</xdr:row>
      <xdr:rowOff>0</xdr:rowOff>
    </xdr:from>
    <xdr:to>
      <xdr:col>13</xdr:col>
      <xdr:colOff>104775</xdr:colOff>
      <xdr:row>266</xdr:row>
      <xdr:rowOff>106844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7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76200</xdr:colOff>
      <xdr:row>266</xdr:row>
      <xdr:rowOff>106844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7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7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7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7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7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7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7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7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7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7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7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7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7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7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7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7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7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7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7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7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7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7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7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7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7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7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7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7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7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7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7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7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7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7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7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7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7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7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7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7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7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7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7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7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7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7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7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7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7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7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7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7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7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7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7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7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7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7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7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7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7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7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7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7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7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7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7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7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7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265</xdr:row>
      <xdr:rowOff>0</xdr:rowOff>
    </xdr:from>
    <xdr:to>
      <xdr:col>4</xdr:col>
      <xdr:colOff>523875</xdr:colOff>
      <xdr:row>266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7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7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7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7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7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7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7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7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7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7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7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7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7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7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7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76200</xdr:colOff>
      <xdr:row>266</xdr:row>
      <xdr:rowOff>106844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7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76200</xdr:colOff>
      <xdr:row>266</xdr:row>
      <xdr:rowOff>106844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7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7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7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76200</xdr:colOff>
      <xdr:row>266</xdr:row>
      <xdr:rowOff>106844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7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76200</xdr:colOff>
      <xdr:row>266</xdr:row>
      <xdr:rowOff>106844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7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7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7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7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7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7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7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7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7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7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7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7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7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7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7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7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7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7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7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7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7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7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7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7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7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7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7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7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7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7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7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265</xdr:row>
      <xdr:rowOff>0</xdr:rowOff>
    </xdr:from>
    <xdr:to>
      <xdr:col>4</xdr:col>
      <xdr:colOff>523875</xdr:colOff>
      <xdr:row>266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7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7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7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7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7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7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7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7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7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7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7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7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7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7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7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265</xdr:row>
      <xdr:rowOff>0</xdr:rowOff>
    </xdr:from>
    <xdr:to>
      <xdr:col>4</xdr:col>
      <xdr:colOff>523875</xdr:colOff>
      <xdr:row>266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7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7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7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7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7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265</xdr:row>
      <xdr:rowOff>0</xdr:rowOff>
    </xdr:from>
    <xdr:to>
      <xdr:col>4</xdr:col>
      <xdr:colOff>523875</xdr:colOff>
      <xdr:row>266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7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7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7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135419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7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135419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7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7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7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7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7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7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7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7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7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76200</xdr:colOff>
      <xdr:row>266</xdr:row>
      <xdr:rowOff>106844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7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76200</xdr:colOff>
      <xdr:row>266</xdr:row>
      <xdr:rowOff>106844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7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7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7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76200</xdr:colOff>
      <xdr:row>266</xdr:row>
      <xdr:rowOff>106844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7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76200</xdr:colOff>
      <xdr:row>266</xdr:row>
      <xdr:rowOff>106844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7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125894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7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125894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7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7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7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7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7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7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7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7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7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7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7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7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7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7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7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7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7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7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7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7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7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7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7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7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7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7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7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7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7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7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7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7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7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7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7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7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7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7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7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7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7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7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7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265</xdr:row>
      <xdr:rowOff>0</xdr:rowOff>
    </xdr:from>
    <xdr:to>
      <xdr:col>4</xdr:col>
      <xdr:colOff>523875</xdr:colOff>
      <xdr:row>266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7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7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7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7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7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7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7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7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7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7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7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7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7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7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7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7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7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7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7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7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7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7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7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7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7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7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7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7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7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7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7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7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7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7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7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7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7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7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7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7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7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7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7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265</xdr:row>
      <xdr:rowOff>0</xdr:rowOff>
    </xdr:from>
    <xdr:to>
      <xdr:col>4</xdr:col>
      <xdr:colOff>523875</xdr:colOff>
      <xdr:row>266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7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7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7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7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7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7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7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7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7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7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7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7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7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7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76200</xdr:colOff>
      <xdr:row>266</xdr:row>
      <xdr:rowOff>106844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7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76200</xdr:colOff>
      <xdr:row>266</xdr:row>
      <xdr:rowOff>106844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7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7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7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76200</xdr:colOff>
      <xdr:row>266</xdr:row>
      <xdr:rowOff>106844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7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76200</xdr:colOff>
      <xdr:row>266</xdr:row>
      <xdr:rowOff>106844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7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7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7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7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7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7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7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7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7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7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7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7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7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7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7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7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7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7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7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7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7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7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7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7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7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7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7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7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7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7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7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7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7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7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7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7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7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7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7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7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7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7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7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7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265</xdr:row>
      <xdr:rowOff>0</xdr:rowOff>
    </xdr:from>
    <xdr:to>
      <xdr:col>4</xdr:col>
      <xdr:colOff>523875</xdr:colOff>
      <xdr:row>266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7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7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7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7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7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7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7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7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7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7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7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7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7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7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7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7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76200</xdr:colOff>
      <xdr:row>266</xdr:row>
      <xdr:rowOff>106844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7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7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7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265</xdr:row>
      <xdr:rowOff>0</xdr:rowOff>
    </xdr:from>
    <xdr:to>
      <xdr:col>13</xdr:col>
      <xdr:colOff>104775</xdr:colOff>
      <xdr:row>266</xdr:row>
      <xdr:rowOff>106844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7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76200</xdr:colOff>
      <xdr:row>266</xdr:row>
      <xdr:rowOff>106844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7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7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7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7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7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7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7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7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7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7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7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7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7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7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7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7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7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7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7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7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7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7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7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7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7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7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7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7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7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7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7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7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7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7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7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7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7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7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7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7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7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7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7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7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7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7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7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7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7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7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7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265</xdr:row>
      <xdr:rowOff>0</xdr:rowOff>
    </xdr:from>
    <xdr:to>
      <xdr:col>4</xdr:col>
      <xdr:colOff>523875</xdr:colOff>
      <xdr:row>266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7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7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7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7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7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7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7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7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7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7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7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7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7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7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7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7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7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7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7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265</xdr:row>
      <xdr:rowOff>0</xdr:rowOff>
    </xdr:from>
    <xdr:to>
      <xdr:col>4</xdr:col>
      <xdr:colOff>523875</xdr:colOff>
      <xdr:row>266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7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7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7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7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7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7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7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7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7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7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7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7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7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7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7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76200</xdr:colOff>
      <xdr:row>266</xdr:row>
      <xdr:rowOff>106844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7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76200</xdr:colOff>
      <xdr:row>266</xdr:row>
      <xdr:rowOff>106844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7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7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7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76200</xdr:colOff>
      <xdr:row>266</xdr:row>
      <xdr:rowOff>106844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7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76200</xdr:colOff>
      <xdr:row>266</xdr:row>
      <xdr:rowOff>106844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7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7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7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7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7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7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7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7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7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7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7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7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7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7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7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7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7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7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7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7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7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7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7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7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7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7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7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7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7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7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7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265</xdr:row>
      <xdr:rowOff>0</xdr:rowOff>
    </xdr:from>
    <xdr:to>
      <xdr:col>4</xdr:col>
      <xdr:colOff>523875</xdr:colOff>
      <xdr:row>266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7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7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7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7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7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7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7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7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7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7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7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7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7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7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7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7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7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7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7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7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7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7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2899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7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2899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7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7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7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7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7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7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7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7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7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7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7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7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7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7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7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7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7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7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7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7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7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7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7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7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7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7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7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7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7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7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7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7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7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7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7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7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7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7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7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7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7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7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7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7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7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7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7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7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7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7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7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7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7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7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7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7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7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7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7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7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7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7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7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7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7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7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7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7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7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7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7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7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7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7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7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7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7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7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7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7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7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7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7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7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7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7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7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7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7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7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7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7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7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7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7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7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7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7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7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7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7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7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7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7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7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7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7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7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7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7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7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7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7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7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7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7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7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7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7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7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7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7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7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7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7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7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7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7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7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7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7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7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7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7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7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7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7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7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7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7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7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7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7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7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7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7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7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7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7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7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7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7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7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7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7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7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7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7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7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7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7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7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7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7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7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7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7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7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7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7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7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7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7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7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7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7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7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7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7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7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7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7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7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7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7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7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7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7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7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7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7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7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7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7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7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7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7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7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7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7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7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7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7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7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7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7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7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7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7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7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7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7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7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7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7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7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7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7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7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7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7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7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7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7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7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7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7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7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7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7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7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7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7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7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7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7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7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7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7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7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7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7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7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7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7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7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7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7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7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7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7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7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7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7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7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7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7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7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7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7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7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7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7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7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7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7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7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7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7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7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7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7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7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7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7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7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7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7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7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7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7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7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7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7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7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7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7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7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7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7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7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7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7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7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7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7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7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7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7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7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7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7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7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7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7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7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7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7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7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7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7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7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7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7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7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7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7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7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7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7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7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7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7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7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7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7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7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7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7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7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7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7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7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7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7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7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7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7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7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7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7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7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7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7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7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7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7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7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7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7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7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7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7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7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7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7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7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7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7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7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7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7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7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7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7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7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7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7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7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7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7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7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7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7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7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7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7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7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7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7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7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7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7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7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7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7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7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7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7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7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7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7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7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7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7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7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7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7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7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7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7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7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7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7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7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7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7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7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7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7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7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7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7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7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7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7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7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7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7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7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7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7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7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7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7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7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7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7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7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7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7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7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7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7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7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7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7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7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7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7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7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7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7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7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7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7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265</xdr:row>
      <xdr:rowOff>0</xdr:rowOff>
    </xdr:from>
    <xdr:to>
      <xdr:col>4</xdr:col>
      <xdr:colOff>523875</xdr:colOff>
      <xdr:row>266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7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7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7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7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7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7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7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7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7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265</xdr:row>
      <xdr:rowOff>0</xdr:rowOff>
    </xdr:from>
    <xdr:to>
      <xdr:col>4</xdr:col>
      <xdr:colOff>523875</xdr:colOff>
      <xdr:row>266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7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7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7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7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7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7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7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7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7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7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7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7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7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7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7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7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7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7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7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7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7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7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7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7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7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7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7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7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7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7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7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7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7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7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7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7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7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7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7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7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7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7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7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7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7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7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7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7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7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7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7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7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7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7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7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7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7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7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7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7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7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7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7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7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7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7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7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7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7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7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7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7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7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7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7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7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7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7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7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7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7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7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7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7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7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7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7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7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7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7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7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7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7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7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7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7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7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7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7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7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7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7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7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7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7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7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7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7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7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265</xdr:row>
      <xdr:rowOff>0</xdr:rowOff>
    </xdr:from>
    <xdr:to>
      <xdr:col>4</xdr:col>
      <xdr:colOff>523875</xdr:colOff>
      <xdr:row>266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7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7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7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7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7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7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7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7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7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265</xdr:row>
      <xdr:rowOff>0</xdr:rowOff>
    </xdr:from>
    <xdr:to>
      <xdr:col>4</xdr:col>
      <xdr:colOff>523875</xdr:colOff>
      <xdr:row>266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7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7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7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7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7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7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7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7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7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7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7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7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7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7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7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7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7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7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7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7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7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7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7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7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7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7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7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7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7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7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7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7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7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7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7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7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7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7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7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7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7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7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7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7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7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7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7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7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7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7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7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7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7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7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7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7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7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7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7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7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7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7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7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7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7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7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7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7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7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7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7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7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7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7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7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7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7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7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7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7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7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7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7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7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7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7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7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7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7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7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7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7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7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7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7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7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7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7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7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7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7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7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7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7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7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7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7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7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7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7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7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7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7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7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7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7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7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7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7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7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7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7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7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7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7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7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7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7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7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7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7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7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7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7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7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7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7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7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7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7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7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7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7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7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7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7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7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265</xdr:row>
      <xdr:rowOff>0</xdr:rowOff>
    </xdr:from>
    <xdr:to>
      <xdr:col>4</xdr:col>
      <xdr:colOff>523875</xdr:colOff>
      <xdr:row>266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7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7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7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7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7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7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7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7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7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265</xdr:row>
      <xdr:rowOff>0</xdr:rowOff>
    </xdr:from>
    <xdr:to>
      <xdr:col>4</xdr:col>
      <xdr:colOff>523875</xdr:colOff>
      <xdr:row>266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7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7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7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7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7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7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7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7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7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7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7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7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7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7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7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7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7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7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7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7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7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7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7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7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7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7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7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7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7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7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7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7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7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7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7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7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7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7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7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7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7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7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7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7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7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7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7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7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7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7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7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7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7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7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7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7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7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7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7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7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7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7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7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7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7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7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7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7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7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7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7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7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7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7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7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7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7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7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7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7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7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7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7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7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7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7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7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7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7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7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7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7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7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7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7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7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7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7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7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7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7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7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7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7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7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7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7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7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7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7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7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7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7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7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7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7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7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7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7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7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7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7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7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7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7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7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7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7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7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7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7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7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7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7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7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7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7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7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7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7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7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7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7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7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7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7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7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7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7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7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7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7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7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7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7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7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7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7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7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7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7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7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7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7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7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7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7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7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7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7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7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7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7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7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7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7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7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7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7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7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7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7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7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7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7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7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7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7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7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7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7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7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7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7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265</xdr:row>
      <xdr:rowOff>0</xdr:rowOff>
    </xdr:from>
    <xdr:to>
      <xdr:col>4</xdr:col>
      <xdr:colOff>523875</xdr:colOff>
      <xdr:row>266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7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7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7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7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7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7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7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7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7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7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7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7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7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7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7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7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7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7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7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7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7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7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7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7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7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7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7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7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7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7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7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7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7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7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7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7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7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7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7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7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7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7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7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7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7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7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7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7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7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7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7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7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7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7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7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7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7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7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7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7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7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7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7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7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7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7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7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7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7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7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7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7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7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7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7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7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7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7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7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7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7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7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7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7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7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7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7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7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7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7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7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7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7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7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7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7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7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7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7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7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7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7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7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7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7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7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7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7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7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7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7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7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7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7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106844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7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7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7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7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266</xdr:row>
      <xdr:rowOff>106844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7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7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7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7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7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7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7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7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7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7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7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7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7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7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7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7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7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7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7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7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7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7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135419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7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7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7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7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106844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7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7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106844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7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7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106844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7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7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7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7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7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7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7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7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7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7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7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7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7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7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7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7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76200</xdr:colOff>
      <xdr:row>266</xdr:row>
      <xdr:rowOff>125894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7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7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7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7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7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7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116369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7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7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7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7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7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7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7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7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7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7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7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7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7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7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7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7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7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7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7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7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7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7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7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7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7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7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7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7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7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7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7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7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7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7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7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7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7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7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7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7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7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44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7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44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7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7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7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7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7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7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7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48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7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48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7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7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7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48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7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48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7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7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7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7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7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7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7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7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7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85725</xdr:colOff>
      <xdr:row>46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7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7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7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85725</xdr:colOff>
      <xdr:row>46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7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85725</xdr:colOff>
      <xdr:row>46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7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33</xdr:row>
      <xdr:rowOff>428625</xdr:rowOff>
    </xdr:from>
    <xdr:to>
      <xdr:col>0</xdr:col>
      <xdr:colOff>400050</xdr:colOff>
      <xdr:row>35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7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85725</xdr:colOff>
      <xdr:row>44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7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85725</xdr:colOff>
      <xdr:row>44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7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7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52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7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52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7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7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7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51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7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7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7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51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7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51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7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7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7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7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7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7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7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7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7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7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7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68744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7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266</xdr:row>
      <xdr:rowOff>68744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7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7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266</xdr:row>
      <xdr:rowOff>68744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7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68744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7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266</xdr:row>
      <xdr:rowOff>68744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7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68744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7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68744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7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68744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7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125896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7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269</xdr:row>
      <xdr:rowOff>125896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7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7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2899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7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2899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7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7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7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7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7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7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7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7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7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7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85725</xdr:colOff>
      <xdr:row>266</xdr:row>
      <xdr:rowOff>106844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7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7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7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7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7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270</xdr:row>
      <xdr:rowOff>12424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7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7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7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7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85725</xdr:colOff>
      <xdr:row>268</xdr:row>
      <xdr:rowOff>240195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7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7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85725</xdr:colOff>
      <xdr:row>268</xdr:row>
      <xdr:rowOff>240195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7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7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85725</xdr:colOff>
      <xdr:row>268</xdr:row>
      <xdr:rowOff>240195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7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7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85725</xdr:colOff>
      <xdr:row>266</xdr:row>
      <xdr:rowOff>106844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7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7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7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7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7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7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7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7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7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85725</xdr:colOff>
      <xdr:row>89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7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85725</xdr:colOff>
      <xdr:row>89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7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7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7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85725</xdr:colOff>
      <xdr:row>89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7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85725</xdr:colOff>
      <xdr:row>89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7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85725</xdr:colOff>
      <xdr:row>89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7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7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7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7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93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7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93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7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7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7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85725</xdr:colOff>
      <xdr:row>91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7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85725</xdr:colOff>
      <xdr:row>91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7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7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7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85725</xdr:colOff>
      <xdr:row>91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7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85725</xdr:colOff>
      <xdr:row>91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7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84</xdr:row>
      <xdr:rowOff>428625</xdr:rowOff>
    </xdr:from>
    <xdr:to>
      <xdr:col>0</xdr:col>
      <xdr:colOff>400050</xdr:colOff>
      <xdr:row>85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7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85725</xdr:colOff>
      <xdr:row>89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7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85725</xdr:colOff>
      <xdr:row>89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7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7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93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7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93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7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7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7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89</xdr:row>
      <xdr:rowOff>0</xdr:rowOff>
    </xdr:from>
    <xdr:to>
      <xdr:col>3</xdr:col>
      <xdr:colOff>135420</xdr:colOff>
      <xdr:row>91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7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89</xdr:row>
      <xdr:rowOff>38100</xdr:rowOff>
    </xdr:from>
    <xdr:to>
      <xdr:col>3</xdr:col>
      <xdr:colOff>114300</xdr:colOff>
      <xdr:row>91</xdr:row>
      <xdr:rowOff>479052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700-0000B8090000}"/>
            </a:ext>
          </a:extLst>
        </xdr:cNvPr>
        <xdr:cNvSpPr txBox="1">
          <a:spLocks noChangeArrowheads="1"/>
        </xdr:cNvSpPr>
      </xdr:nvSpPr>
      <xdr:spPr bwMode="auto">
        <a:xfrm>
          <a:off x="2628900" y="1977390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7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7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85725</xdr:colOff>
      <xdr:row>91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7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85725</xdr:colOff>
      <xdr:row>91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7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85725</xdr:colOff>
      <xdr:row>89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7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85725</xdr:colOff>
      <xdr:row>89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7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84</xdr:row>
      <xdr:rowOff>428625</xdr:rowOff>
    </xdr:from>
    <xdr:to>
      <xdr:col>0</xdr:col>
      <xdr:colOff>400050</xdr:colOff>
      <xdr:row>85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7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265</xdr:row>
      <xdr:rowOff>0</xdr:rowOff>
    </xdr:from>
    <xdr:to>
      <xdr:col>0</xdr:col>
      <xdr:colOff>400050</xdr:colOff>
      <xdr:row>266</xdr:row>
      <xdr:rowOff>114300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7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265</xdr:row>
      <xdr:rowOff>0</xdr:rowOff>
    </xdr:from>
    <xdr:to>
      <xdr:col>0</xdr:col>
      <xdr:colOff>400050</xdr:colOff>
      <xdr:row>266</xdr:row>
      <xdr:rowOff>114300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7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265</xdr:row>
      <xdr:rowOff>0</xdr:rowOff>
    </xdr:from>
    <xdr:to>
      <xdr:col>0</xdr:col>
      <xdr:colOff>400050</xdr:colOff>
      <xdr:row>266</xdr:row>
      <xdr:rowOff>104774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7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265</xdr:row>
      <xdr:rowOff>0</xdr:rowOff>
    </xdr:from>
    <xdr:to>
      <xdr:col>0</xdr:col>
      <xdr:colOff>400050</xdr:colOff>
      <xdr:row>266</xdr:row>
      <xdr:rowOff>104774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7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265</xdr:row>
      <xdr:rowOff>0</xdr:rowOff>
    </xdr:from>
    <xdr:to>
      <xdr:col>0</xdr:col>
      <xdr:colOff>400050</xdr:colOff>
      <xdr:row>266</xdr:row>
      <xdr:rowOff>104775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7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265</xdr:row>
      <xdr:rowOff>0</xdr:rowOff>
    </xdr:from>
    <xdr:to>
      <xdr:col>0</xdr:col>
      <xdr:colOff>400050</xdr:colOff>
      <xdr:row>266</xdr:row>
      <xdr:rowOff>104775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7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265</xdr:row>
      <xdr:rowOff>0</xdr:rowOff>
    </xdr:from>
    <xdr:to>
      <xdr:col>0</xdr:col>
      <xdr:colOff>400050</xdr:colOff>
      <xdr:row>266</xdr:row>
      <xdr:rowOff>116542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7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265</xdr:row>
      <xdr:rowOff>0</xdr:rowOff>
    </xdr:from>
    <xdr:to>
      <xdr:col>0</xdr:col>
      <xdr:colOff>400050</xdr:colOff>
      <xdr:row>266</xdr:row>
      <xdr:rowOff>116542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7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265</xdr:row>
      <xdr:rowOff>0</xdr:rowOff>
    </xdr:from>
    <xdr:to>
      <xdr:col>0</xdr:col>
      <xdr:colOff>400050</xdr:colOff>
      <xdr:row>266</xdr:row>
      <xdr:rowOff>112619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7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265</xdr:row>
      <xdr:rowOff>0</xdr:rowOff>
    </xdr:from>
    <xdr:to>
      <xdr:col>0</xdr:col>
      <xdr:colOff>400050</xdr:colOff>
      <xdr:row>266</xdr:row>
      <xdr:rowOff>112619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7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29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7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7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7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7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7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7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7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7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7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7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7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7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7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7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7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7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7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60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7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7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7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7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7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7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7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7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7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7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7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7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7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7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7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7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7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7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7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7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7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7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7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75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7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7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7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7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7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7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64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7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87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7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7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7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7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7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7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7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7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7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7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7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7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7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7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7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7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7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7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7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7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7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7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7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7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7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7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7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7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7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7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7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115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7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115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7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91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7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7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7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7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7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7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7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7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7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7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7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7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7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7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7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7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7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7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7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7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7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7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7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106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7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7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7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7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106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7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106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7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95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7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7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7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7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7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7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7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7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7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7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7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7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7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7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7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7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7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7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7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7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7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7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7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7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7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7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7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7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7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7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7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7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7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144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7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144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7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7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7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7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7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7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7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7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7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7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7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7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7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7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7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7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7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7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7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7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7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7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7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7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135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7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135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7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7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7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135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7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135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7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124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7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135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7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135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7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7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7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7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7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7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7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7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7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7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7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7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7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7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7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7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7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7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7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7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7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7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7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7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7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7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7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7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7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7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7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173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7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173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7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7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7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7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7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7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7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7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7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7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7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7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7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7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7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7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7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7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7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7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7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7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7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7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164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7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7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7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164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7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164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7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153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7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7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7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7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7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7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7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7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170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7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7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7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7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7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7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7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7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7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7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7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7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7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7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7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7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7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7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7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7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7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7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7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7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7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202</xdr:row>
      <xdr:rowOff>428625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7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202</xdr:row>
      <xdr:rowOff>428625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7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428625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7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7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7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7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7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7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7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7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7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7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7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7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7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7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7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7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7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7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7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7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7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7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7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194</xdr:row>
      <xdr:rowOff>190500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7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7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7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193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7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193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7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182</xdr:row>
      <xdr:rowOff>428625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7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7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7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7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7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7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7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7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7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7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7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7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7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7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7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7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7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7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7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7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7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7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7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7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7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7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7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7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7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7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7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7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7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260</xdr:row>
      <xdr:rowOff>428625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7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260</xdr:row>
      <xdr:rowOff>428625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7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236</xdr:row>
      <xdr:rowOff>428625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7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7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7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7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7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7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7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7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7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255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7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255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7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7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7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255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7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255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7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255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7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7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7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7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7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7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7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7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251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7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251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7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7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7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251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7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251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7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240</xdr:row>
      <xdr:rowOff>428625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7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251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7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251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7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7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7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7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7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7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256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7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256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7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7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7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256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7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256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7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256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7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256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7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7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7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7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7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7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7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7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7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7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256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7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256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7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7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7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256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7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256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7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256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7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256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7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7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7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7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33</xdr:row>
      <xdr:rowOff>428625</xdr:rowOff>
    </xdr:from>
    <xdr:to>
      <xdr:col>0</xdr:col>
      <xdr:colOff>400050</xdr:colOff>
      <xdr:row>35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7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44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7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44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7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44</xdr:row>
      <xdr:rowOff>47625</xdr:rowOff>
    </xdr:from>
    <xdr:to>
      <xdr:col>2</xdr:col>
      <xdr:colOff>676275</xdr:colOff>
      <xdr:row>47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7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7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7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7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7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7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7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85725</xdr:colOff>
      <xdr:row>46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7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7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44</xdr:row>
      <xdr:rowOff>0</xdr:rowOff>
    </xdr:from>
    <xdr:to>
      <xdr:col>2</xdr:col>
      <xdr:colOff>1000125</xdr:colOff>
      <xdr:row>46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7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7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7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52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7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7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52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7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52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7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7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7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7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49</xdr:row>
      <xdr:rowOff>0</xdr:rowOff>
    </xdr:from>
    <xdr:to>
      <xdr:col>2</xdr:col>
      <xdr:colOff>1000125</xdr:colOff>
      <xdr:row>51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7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75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7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7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7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7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7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7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7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7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7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7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7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7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7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7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7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7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7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7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7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7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7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7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7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7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7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7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7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7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64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7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7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7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7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7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7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7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7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7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7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7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7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7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7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7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7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7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7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7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7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7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7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7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7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7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7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80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7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7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7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7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7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7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7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64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7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7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7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75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7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7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7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7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7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7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7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7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7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7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76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7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7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7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7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7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7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7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7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7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7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80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7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7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7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7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7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7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7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7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7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7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7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7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7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7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7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7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7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7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7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7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7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7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7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7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7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7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7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106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7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106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7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95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7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7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7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7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7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7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7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7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7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7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7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7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7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7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7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7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7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7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7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7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7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7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7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7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7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7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7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7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7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7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7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7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7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95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7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7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7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106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7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7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7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7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7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7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7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7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7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7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106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7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7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7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111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7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7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7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7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7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7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7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7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7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7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111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7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7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7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7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7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7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7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7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7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7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7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7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7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7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7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7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7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7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7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7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7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7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7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135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7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135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7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7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7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135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7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135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7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124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7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135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7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135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7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7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7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7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7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7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7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7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7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7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7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7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7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7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7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7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7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7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7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7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7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7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7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7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7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7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7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7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7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7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7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124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7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7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7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135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7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7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7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7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7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7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7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135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7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136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7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7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7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7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140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7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7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7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7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7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7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7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7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7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7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140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7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7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7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7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7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7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7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7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7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7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7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7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7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7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7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7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7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7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7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7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7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7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7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164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7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164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7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7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7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164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7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164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7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153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7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7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7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7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7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7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7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7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7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7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7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7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7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7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7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7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7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7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7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7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7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7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7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7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7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7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7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7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7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7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7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7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7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153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7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7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7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164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7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7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7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7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7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7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7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164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7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164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7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7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164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7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7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7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169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7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7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7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7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7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7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7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7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7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7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169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7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7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7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7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7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7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7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7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7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7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7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7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7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7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7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7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7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7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7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7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7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7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7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7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7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7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7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193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7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193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7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182</xdr:row>
      <xdr:rowOff>428625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7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7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7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7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7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7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7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7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7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7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7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7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7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7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7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7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7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7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7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7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7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7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7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7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7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7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7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7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7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7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7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7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7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182</xdr:row>
      <xdr:rowOff>428625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7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7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7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193</xdr:row>
      <xdr:rowOff>47625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7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7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7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7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7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7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7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7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7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193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7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7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7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198</xdr:row>
      <xdr:rowOff>47625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7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7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7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7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7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7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7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7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7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7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7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7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7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7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7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7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7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7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255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7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255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7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7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7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255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7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255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7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255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7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7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7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7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7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7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7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7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251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7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251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7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7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7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251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7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251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7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240</xdr:row>
      <xdr:rowOff>428625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7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251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7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251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7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7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7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7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7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7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256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7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256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7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7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7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256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7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256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7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256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7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256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7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7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7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7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7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7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7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7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7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7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256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7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256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7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7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7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256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7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256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7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256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7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256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7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240</xdr:row>
      <xdr:rowOff>428625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7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7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7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251</xdr:row>
      <xdr:rowOff>47625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7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7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7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7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7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7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7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251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7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251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7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7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251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7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7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7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256</xdr:row>
      <xdr:rowOff>47625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7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7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7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7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7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7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7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256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7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256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7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7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256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7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81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7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112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7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141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7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170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7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199</xdr:row>
      <xdr:rowOff>85725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7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257</xdr:row>
      <xdr:rowOff>85725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7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104775</xdr:colOff>
      <xdr:row>0</xdr:row>
      <xdr:rowOff>28575</xdr:rowOff>
    </xdr:from>
    <xdr:to>
      <xdr:col>2</xdr:col>
      <xdr:colOff>82794</xdr:colOff>
      <xdr:row>5</xdr:row>
      <xdr:rowOff>3088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97CCACE1-F6CC-48B8-AF68-1EEAB73FD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104775" y="28575"/>
          <a:ext cx="1187694" cy="969718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3471" name="Text Box 4">
          <a:extLst>
            <a:ext uri="{FF2B5EF4-FFF2-40B4-BE49-F238E27FC236}">
              <a16:creationId xmlns:a16="http://schemas.microsoft.com/office/drawing/2014/main" id="{35389A23-C46E-4A1F-A01F-7AAB3A89836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3472" name="Text Box 6">
          <a:extLst>
            <a:ext uri="{FF2B5EF4-FFF2-40B4-BE49-F238E27FC236}">
              <a16:creationId xmlns:a16="http://schemas.microsoft.com/office/drawing/2014/main" id="{BA8559A5-FB4B-4D01-92BA-137ACF77DAC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7FF3A7A3-7B53-4235-83F5-6874D82FD57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3474" name="Text Box 6">
          <a:extLst>
            <a:ext uri="{FF2B5EF4-FFF2-40B4-BE49-F238E27FC236}">
              <a16:creationId xmlns:a16="http://schemas.microsoft.com/office/drawing/2014/main" id="{053B3B90-C6D1-4ED9-8077-A0DFFD3EC8C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3475" name="Text Box 4">
          <a:extLst>
            <a:ext uri="{FF2B5EF4-FFF2-40B4-BE49-F238E27FC236}">
              <a16:creationId xmlns:a16="http://schemas.microsoft.com/office/drawing/2014/main" id="{3A97144B-3ED6-434F-93E3-7694A768A99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3476" name="Text Box 6">
          <a:extLst>
            <a:ext uri="{FF2B5EF4-FFF2-40B4-BE49-F238E27FC236}">
              <a16:creationId xmlns:a16="http://schemas.microsoft.com/office/drawing/2014/main" id="{8E3E45A9-F543-4738-9CD9-7E3DD22C525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3477" name="Text Box 4">
          <a:extLst>
            <a:ext uri="{FF2B5EF4-FFF2-40B4-BE49-F238E27FC236}">
              <a16:creationId xmlns:a16="http://schemas.microsoft.com/office/drawing/2014/main" id="{2AEB94EA-2B3F-494D-BC31-7BE0E313DD8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3478" name="Text Box 6">
          <a:extLst>
            <a:ext uri="{FF2B5EF4-FFF2-40B4-BE49-F238E27FC236}">
              <a16:creationId xmlns:a16="http://schemas.microsoft.com/office/drawing/2014/main" id="{02748576-DC85-450D-B384-4398AE2DB37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16369"/>
    <xdr:sp macro="" textlink="">
      <xdr:nvSpPr>
        <xdr:cNvPr id="3479" name="Text Box 4">
          <a:extLst>
            <a:ext uri="{FF2B5EF4-FFF2-40B4-BE49-F238E27FC236}">
              <a16:creationId xmlns:a16="http://schemas.microsoft.com/office/drawing/2014/main" id="{97CC4C00-7CD7-42EB-BA85-3C15BC58554F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16369"/>
    <xdr:sp macro="" textlink="">
      <xdr:nvSpPr>
        <xdr:cNvPr id="3480" name="Text Box 6">
          <a:extLst>
            <a:ext uri="{FF2B5EF4-FFF2-40B4-BE49-F238E27FC236}">
              <a16:creationId xmlns:a16="http://schemas.microsoft.com/office/drawing/2014/main" id="{95B19D25-3F93-435F-AD4A-3B09C58CF4C4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3481" name="Text Box 4">
          <a:extLst>
            <a:ext uri="{FF2B5EF4-FFF2-40B4-BE49-F238E27FC236}">
              <a16:creationId xmlns:a16="http://schemas.microsoft.com/office/drawing/2014/main" id="{8F3F64BF-9585-42C0-8885-75934E8742A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3482" name="Text Box 6">
          <a:extLst>
            <a:ext uri="{FF2B5EF4-FFF2-40B4-BE49-F238E27FC236}">
              <a16:creationId xmlns:a16="http://schemas.microsoft.com/office/drawing/2014/main" id="{D79A8C12-7AE4-4CC4-AA61-1B6A5939693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16369"/>
    <xdr:sp macro="" textlink="">
      <xdr:nvSpPr>
        <xdr:cNvPr id="3483" name="Text Box 4">
          <a:extLst>
            <a:ext uri="{FF2B5EF4-FFF2-40B4-BE49-F238E27FC236}">
              <a16:creationId xmlns:a16="http://schemas.microsoft.com/office/drawing/2014/main" id="{F5503BE0-6251-4AE5-B8FA-6BDDDDF19F1C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16369"/>
    <xdr:sp macro="" textlink="">
      <xdr:nvSpPr>
        <xdr:cNvPr id="3484" name="Text Box 6">
          <a:extLst>
            <a:ext uri="{FF2B5EF4-FFF2-40B4-BE49-F238E27FC236}">
              <a16:creationId xmlns:a16="http://schemas.microsoft.com/office/drawing/2014/main" id="{EF3DAEBF-A388-4D98-8F5B-F01A879ABEC2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202094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id="{A93A2216-1164-455C-9BDC-52FF89D9FD8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3486" name="Text Box 4">
          <a:extLst>
            <a:ext uri="{FF2B5EF4-FFF2-40B4-BE49-F238E27FC236}">
              <a16:creationId xmlns:a16="http://schemas.microsoft.com/office/drawing/2014/main" id="{EB83255B-1BC0-41FB-AB56-A8CE74EA6D5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3487" name="Text Box 6">
          <a:extLst>
            <a:ext uri="{FF2B5EF4-FFF2-40B4-BE49-F238E27FC236}">
              <a16:creationId xmlns:a16="http://schemas.microsoft.com/office/drawing/2014/main" id="{34E1C70B-E206-46AD-90CD-85B6B1371F8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488" name="Text Box 4">
          <a:extLst>
            <a:ext uri="{FF2B5EF4-FFF2-40B4-BE49-F238E27FC236}">
              <a16:creationId xmlns:a16="http://schemas.microsoft.com/office/drawing/2014/main" id="{2BDBBB42-BA46-48FC-823D-F344D9AF3EC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489" name="Text Box 6">
          <a:extLst>
            <a:ext uri="{FF2B5EF4-FFF2-40B4-BE49-F238E27FC236}">
              <a16:creationId xmlns:a16="http://schemas.microsoft.com/office/drawing/2014/main" id="{DFE8AAB6-79BE-4D6C-B738-52E9738CDDA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3490" name="Text Box 4">
          <a:extLst>
            <a:ext uri="{FF2B5EF4-FFF2-40B4-BE49-F238E27FC236}">
              <a16:creationId xmlns:a16="http://schemas.microsoft.com/office/drawing/2014/main" id="{6DA2869F-883D-4A6B-AA4B-787DF15C3F5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3491" name="Text Box 6">
          <a:extLst>
            <a:ext uri="{FF2B5EF4-FFF2-40B4-BE49-F238E27FC236}">
              <a16:creationId xmlns:a16="http://schemas.microsoft.com/office/drawing/2014/main" id="{21CBA339-D591-4574-9CA8-0428010C700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492" name="Text Box 4">
          <a:extLst>
            <a:ext uri="{FF2B5EF4-FFF2-40B4-BE49-F238E27FC236}">
              <a16:creationId xmlns:a16="http://schemas.microsoft.com/office/drawing/2014/main" id="{EB769041-BEB6-4D65-B790-215FF1F307C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493" name="Text Box 6">
          <a:extLst>
            <a:ext uri="{FF2B5EF4-FFF2-40B4-BE49-F238E27FC236}">
              <a16:creationId xmlns:a16="http://schemas.microsoft.com/office/drawing/2014/main" id="{7265691B-E390-479B-8B72-39FA2DFB34E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3494" name="Text Box 4">
          <a:extLst>
            <a:ext uri="{FF2B5EF4-FFF2-40B4-BE49-F238E27FC236}">
              <a16:creationId xmlns:a16="http://schemas.microsoft.com/office/drawing/2014/main" id="{A40A20DF-5733-456B-B664-78587C9E2D74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3495" name="Text Box 6">
          <a:extLst>
            <a:ext uri="{FF2B5EF4-FFF2-40B4-BE49-F238E27FC236}">
              <a16:creationId xmlns:a16="http://schemas.microsoft.com/office/drawing/2014/main" id="{E3A4ED47-214A-42AC-88BA-0FC02EE6B96C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76200" cy="154469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71F4EEC9-D277-4E0C-BE61-0530820B6921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497" name="Text Box 4">
          <a:extLst>
            <a:ext uri="{FF2B5EF4-FFF2-40B4-BE49-F238E27FC236}">
              <a16:creationId xmlns:a16="http://schemas.microsoft.com/office/drawing/2014/main" id="{4DC8ADE3-8BD2-4AFA-AF84-96CC0764B63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498" name="Text Box 6">
          <a:extLst>
            <a:ext uri="{FF2B5EF4-FFF2-40B4-BE49-F238E27FC236}">
              <a16:creationId xmlns:a16="http://schemas.microsoft.com/office/drawing/2014/main" id="{BF0AB8BC-6230-445C-A9EE-D6DC3ABF6C5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235</xdr:row>
      <xdr:rowOff>0</xdr:rowOff>
    </xdr:from>
    <xdr:ext cx="76200" cy="144944"/>
    <xdr:sp macro="" textlink="">
      <xdr:nvSpPr>
        <xdr:cNvPr id="3499" name="Text Box 4">
          <a:extLst>
            <a:ext uri="{FF2B5EF4-FFF2-40B4-BE49-F238E27FC236}">
              <a16:creationId xmlns:a16="http://schemas.microsoft.com/office/drawing/2014/main" id="{D14743CE-15B6-4A22-9396-5BF6C90EBE18}"/>
            </a:ext>
          </a:extLst>
        </xdr:cNvPr>
        <xdr:cNvSpPr txBox="1">
          <a:spLocks noChangeArrowheads="1"/>
        </xdr:cNvSpPr>
      </xdr:nvSpPr>
      <xdr:spPr bwMode="auto">
        <a:xfrm>
          <a:off x="6749653" y="54846141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76200" cy="154469"/>
    <xdr:sp macro="" textlink="">
      <xdr:nvSpPr>
        <xdr:cNvPr id="3500" name="Text Box 6">
          <a:extLst>
            <a:ext uri="{FF2B5EF4-FFF2-40B4-BE49-F238E27FC236}">
              <a16:creationId xmlns:a16="http://schemas.microsoft.com/office/drawing/2014/main" id="{E6AB7A5A-E279-4282-BD67-33DDD0E6A4C5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92569"/>
    <xdr:sp macro="" textlink="">
      <xdr:nvSpPr>
        <xdr:cNvPr id="3501" name="Text Box 4">
          <a:extLst>
            <a:ext uri="{FF2B5EF4-FFF2-40B4-BE49-F238E27FC236}">
              <a16:creationId xmlns:a16="http://schemas.microsoft.com/office/drawing/2014/main" id="{0FE12F00-419C-4EE9-8109-9CCD3CF2E61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92569"/>
    <xdr:sp macro="" textlink="">
      <xdr:nvSpPr>
        <xdr:cNvPr id="3502" name="Text Box 6">
          <a:extLst>
            <a:ext uri="{FF2B5EF4-FFF2-40B4-BE49-F238E27FC236}">
              <a16:creationId xmlns:a16="http://schemas.microsoft.com/office/drawing/2014/main" id="{B872965B-7791-4FF1-823F-9B09DFEE641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63994"/>
    <xdr:sp macro="" textlink="">
      <xdr:nvSpPr>
        <xdr:cNvPr id="3503" name="Text Box 4">
          <a:extLst>
            <a:ext uri="{FF2B5EF4-FFF2-40B4-BE49-F238E27FC236}">
              <a16:creationId xmlns:a16="http://schemas.microsoft.com/office/drawing/2014/main" id="{CE4A7964-8342-45E0-AE0F-28BF1EECAE3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63994"/>
    <xdr:sp macro="" textlink="">
      <xdr:nvSpPr>
        <xdr:cNvPr id="3504" name="Text Box 6">
          <a:extLst>
            <a:ext uri="{FF2B5EF4-FFF2-40B4-BE49-F238E27FC236}">
              <a16:creationId xmlns:a16="http://schemas.microsoft.com/office/drawing/2014/main" id="{0A456E6F-E37B-4145-8034-E14050AA79E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44944"/>
    <xdr:sp macro="" textlink="">
      <xdr:nvSpPr>
        <xdr:cNvPr id="3505" name="Text Box 4">
          <a:extLst>
            <a:ext uri="{FF2B5EF4-FFF2-40B4-BE49-F238E27FC236}">
              <a16:creationId xmlns:a16="http://schemas.microsoft.com/office/drawing/2014/main" id="{8406C62A-480C-4822-A446-0FBA5B1E4D7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44944"/>
    <xdr:sp macro="" textlink="">
      <xdr:nvSpPr>
        <xdr:cNvPr id="3506" name="Text Box 6">
          <a:extLst>
            <a:ext uri="{FF2B5EF4-FFF2-40B4-BE49-F238E27FC236}">
              <a16:creationId xmlns:a16="http://schemas.microsoft.com/office/drawing/2014/main" id="{80363159-261C-43C9-927D-2AD4A9DA4B4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63994"/>
    <xdr:sp macro="" textlink="">
      <xdr:nvSpPr>
        <xdr:cNvPr id="3507" name="Text Box 4">
          <a:extLst>
            <a:ext uri="{FF2B5EF4-FFF2-40B4-BE49-F238E27FC236}">
              <a16:creationId xmlns:a16="http://schemas.microsoft.com/office/drawing/2014/main" id="{2AC8B480-B189-4F74-BCF9-18A555F1AC0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63994"/>
    <xdr:sp macro="" textlink="">
      <xdr:nvSpPr>
        <xdr:cNvPr id="3508" name="Text Box 6">
          <a:extLst>
            <a:ext uri="{FF2B5EF4-FFF2-40B4-BE49-F238E27FC236}">
              <a16:creationId xmlns:a16="http://schemas.microsoft.com/office/drawing/2014/main" id="{D5B2EF0B-4353-44D7-9882-445313EE9AA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44944"/>
    <xdr:sp macro="" textlink="">
      <xdr:nvSpPr>
        <xdr:cNvPr id="3509" name="Text Box 4">
          <a:extLst>
            <a:ext uri="{FF2B5EF4-FFF2-40B4-BE49-F238E27FC236}">
              <a16:creationId xmlns:a16="http://schemas.microsoft.com/office/drawing/2014/main" id="{97C61257-29E0-4A5A-AF09-D62F8CCBFCD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44944"/>
    <xdr:sp macro="" textlink="">
      <xdr:nvSpPr>
        <xdr:cNvPr id="3510" name="Text Box 6">
          <a:extLst>
            <a:ext uri="{FF2B5EF4-FFF2-40B4-BE49-F238E27FC236}">
              <a16:creationId xmlns:a16="http://schemas.microsoft.com/office/drawing/2014/main" id="{F4AB977F-C8DC-489E-8510-DC563AEF246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44944"/>
    <xdr:sp macro="" textlink="">
      <xdr:nvSpPr>
        <xdr:cNvPr id="3511" name="Text Box 4">
          <a:extLst>
            <a:ext uri="{FF2B5EF4-FFF2-40B4-BE49-F238E27FC236}">
              <a16:creationId xmlns:a16="http://schemas.microsoft.com/office/drawing/2014/main" id="{13BE09EC-5F88-44DC-86D2-CBE642DB94BC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44944"/>
    <xdr:sp macro="" textlink="">
      <xdr:nvSpPr>
        <xdr:cNvPr id="3512" name="Text Box 6">
          <a:extLst>
            <a:ext uri="{FF2B5EF4-FFF2-40B4-BE49-F238E27FC236}">
              <a16:creationId xmlns:a16="http://schemas.microsoft.com/office/drawing/2014/main" id="{E49216A0-4D48-421D-B964-E33FA12D2257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513" name="Text Box 4">
          <a:extLst>
            <a:ext uri="{FF2B5EF4-FFF2-40B4-BE49-F238E27FC236}">
              <a16:creationId xmlns:a16="http://schemas.microsoft.com/office/drawing/2014/main" id="{47E45797-9F32-4000-99B7-8F87B05B155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514" name="Text Box 6">
          <a:extLst>
            <a:ext uri="{FF2B5EF4-FFF2-40B4-BE49-F238E27FC236}">
              <a16:creationId xmlns:a16="http://schemas.microsoft.com/office/drawing/2014/main" id="{15DE6397-6C45-4A77-92C7-87C3B535478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515" name="Text Box 4">
          <a:extLst>
            <a:ext uri="{FF2B5EF4-FFF2-40B4-BE49-F238E27FC236}">
              <a16:creationId xmlns:a16="http://schemas.microsoft.com/office/drawing/2014/main" id="{AD18918C-8FF6-488B-8E5A-196A516C693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516" name="Text Box 6">
          <a:extLst>
            <a:ext uri="{FF2B5EF4-FFF2-40B4-BE49-F238E27FC236}">
              <a16:creationId xmlns:a16="http://schemas.microsoft.com/office/drawing/2014/main" id="{3239BA02-3D36-4BB2-9BE4-64C52194A47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517" name="Text Box 4">
          <a:extLst>
            <a:ext uri="{FF2B5EF4-FFF2-40B4-BE49-F238E27FC236}">
              <a16:creationId xmlns:a16="http://schemas.microsoft.com/office/drawing/2014/main" id="{8CB2EE3F-EF3B-4955-A72C-F8749939B60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518" name="Text Box 6">
          <a:extLst>
            <a:ext uri="{FF2B5EF4-FFF2-40B4-BE49-F238E27FC236}">
              <a16:creationId xmlns:a16="http://schemas.microsoft.com/office/drawing/2014/main" id="{469C3356-3CDE-46FC-836D-E1BEDADDDCB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519" name="Text Box 4">
          <a:extLst>
            <a:ext uri="{FF2B5EF4-FFF2-40B4-BE49-F238E27FC236}">
              <a16:creationId xmlns:a16="http://schemas.microsoft.com/office/drawing/2014/main" id="{5500D907-E8D7-45F6-AF41-6A373235141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520" name="Text Box 6">
          <a:extLst>
            <a:ext uri="{FF2B5EF4-FFF2-40B4-BE49-F238E27FC236}">
              <a16:creationId xmlns:a16="http://schemas.microsoft.com/office/drawing/2014/main" id="{28B744E8-CCDA-4EA0-A61B-C831C9B8149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44944"/>
    <xdr:sp macro="" textlink="">
      <xdr:nvSpPr>
        <xdr:cNvPr id="3521" name="Text Box 4">
          <a:extLst>
            <a:ext uri="{FF2B5EF4-FFF2-40B4-BE49-F238E27FC236}">
              <a16:creationId xmlns:a16="http://schemas.microsoft.com/office/drawing/2014/main" id="{2D1793A9-13A9-464D-9909-C123259AE1B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44944"/>
    <xdr:sp macro="" textlink="">
      <xdr:nvSpPr>
        <xdr:cNvPr id="3522" name="Text Box 6">
          <a:extLst>
            <a:ext uri="{FF2B5EF4-FFF2-40B4-BE49-F238E27FC236}">
              <a16:creationId xmlns:a16="http://schemas.microsoft.com/office/drawing/2014/main" id="{5D32A9B4-E395-4837-94F0-2F543970CE9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73519"/>
    <xdr:sp macro="" textlink="">
      <xdr:nvSpPr>
        <xdr:cNvPr id="3523" name="Text Box 4">
          <a:extLst>
            <a:ext uri="{FF2B5EF4-FFF2-40B4-BE49-F238E27FC236}">
              <a16:creationId xmlns:a16="http://schemas.microsoft.com/office/drawing/2014/main" id="{AA546359-72B3-44C1-8D01-DA3A051CC37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73519"/>
    <xdr:sp macro="" textlink="">
      <xdr:nvSpPr>
        <xdr:cNvPr id="3524" name="Text Box 6">
          <a:extLst>
            <a:ext uri="{FF2B5EF4-FFF2-40B4-BE49-F238E27FC236}">
              <a16:creationId xmlns:a16="http://schemas.microsoft.com/office/drawing/2014/main" id="{912052DA-CC34-4F2D-BA4C-6E74EE3128F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404E6637-0C6C-4B78-B0D8-E3B2EC2FF779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3526" name="Text Box 6">
          <a:extLst>
            <a:ext uri="{FF2B5EF4-FFF2-40B4-BE49-F238E27FC236}">
              <a16:creationId xmlns:a16="http://schemas.microsoft.com/office/drawing/2014/main" id="{8EF20E12-F00D-462F-9915-9CDECC1AB384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527" name="Text Box 4">
          <a:extLst>
            <a:ext uri="{FF2B5EF4-FFF2-40B4-BE49-F238E27FC236}">
              <a16:creationId xmlns:a16="http://schemas.microsoft.com/office/drawing/2014/main" id="{F2DC33F3-2FB0-48A3-84CE-C4A695F5B09D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528" name="Text Box 6">
          <a:extLst>
            <a:ext uri="{FF2B5EF4-FFF2-40B4-BE49-F238E27FC236}">
              <a16:creationId xmlns:a16="http://schemas.microsoft.com/office/drawing/2014/main" id="{0CA365FA-A60F-424C-A412-C551F52CC8DC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529" name="Text Box 4">
          <a:extLst>
            <a:ext uri="{FF2B5EF4-FFF2-40B4-BE49-F238E27FC236}">
              <a16:creationId xmlns:a16="http://schemas.microsoft.com/office/drawing/2014/main" id="{9D32EAEC-E8B0-49B8-AC60-66C429231B6B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530" name="Text Box 6">
          <a:extLst>
            <a:ext uri="{FF2B5EF4-FFF2-40B4-BE49-F238E27FC236}">
              <a16:creationId xmlns:a16="http://schemas.microsoft.com/office/drawing/2014/main" id="{11379D79-30D2-4140-B01B-68C4B96B674D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44944"/>
    <xdr:sp macro="" textlink="">
      <xdr:nvSpPr>
        <xdr:cNvPr id="3531" name="Text Box 4">
          <a:extLst>
            <a:ext uri="{FF2B5EF4-FFF2-40B4-BE49-F238E27FC236}">
              <a16:creationId xmlns:a16="http://schemas.microsoft.com/office/drawing/2014/main" id="{BF722FDB-CA19-4A7E-8445-DF3485BE759A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44944"/>
    <xdr:sp macro="" textlink="">
      <xdr:nvSpPr>
        <xdr:cNvPr id="3532" name="Text Box 6">
          <a:extLst>
            <a:ext uri="{FF2B5EF4-FFF2-40B4-BE49-F238E27FC236}">
              <a16:creationId xmlns:a16="http://schemas.microsoft.com/office/drawing/2014/main" id="{26EABED0-B38E-4850-9D4E-1361DD454105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44944"/>
    <xdr:sp macro="" textlink="">
      <xdr:nvSpPr>
        <xdr:cNvPr id="3533" name="Text Box 4">
          <a:extLst>
            <a:ext uri="{FF2B5EF4-FFF2-40B4-BE49-F238E27FC236}">
              <a16:creationId xmlns:a16="http://schemas.microsoft.com/office/drawing/2014/main" id="{A35231E9-6425-442C-BE7F-36D3E14363AD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44944"/>
    <xdr:sp macro="" textlink="">
      <xdr:nvSpPr>
        <xdr:cNvPr id="3534" name="Text Box 6">
          <a:extLst>
            <a:ext uri="{FF2B5EF4-FFF2-40B4-BE49-F238E27FC236}">
              <a16:creationId xmlns:a16="http://schemas.microsoft.com/office/drawing/2014/main" id="{523F0A04-B7E2-4CC7-BE24-2C63DB2AC819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44944"/>
    <xdr:sp macro="" textlink="">
      <xdr:nvSpPr>
        <xdr:cNvPr id="3535" name="Text Box 4">
          <a:extLst>
            <a:ext uri="{FF2B5EF4-FFF2-40B4-BE49-F238E27FC236}">
              <a16:creationId xmlns:a16="http://schemas.microsoft.com/office/drawing/2014/main" id="{F98FB35B-DDAF-4788-A60B-6767DB2A56AC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44944"/>
    <xdr:sp macro="" textlink="">
      <xdr:nvSpPr>
        <xdr:cNvPr id="3536" name="Text Box 6">
          <a:extLst>
            <a:ext uri="{FF2B5EF4-FFF2-40B4-BE49-F238E27FC236}">
              <a16:creationId xmlns:a16="http://schemas.microsoft.com/office/drawing/2014/main" id="{CDC79126-8360-42CF-8CC8-7C1372792939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16369"/>
    <xdr:sp macro="" textlink="">
      <xdr:nvSpPr>
        <xdr:cNvPr id="3537" name="Text Box 4">
          <a:extLst>
            <a:ext uri="{FF2B5EF4-FFF2-40B4-BE49-F238E27FC236}">
              <a16:creationId xmlns:a16="http://schemas.microsoft.com/office/drawing/2014/main" id="{22C698BB-1D8A-4AB0-9A5F-119F95450853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16369"/>
    <xdr:sp macro="" textlink="">
      <xdr:nvSpPr>
        <xdr:cNvPr id="3538" name="Text Box 6">
          <a:extLst>
            <a:ext uri="{FF2B5EF4-FFF2-40B4-BE49-F238E27FC236}">
              <a16:creationId xmlns:a16="http://schemas.microsoft.com/office/drawing/2014/main" id="{AE1C1972-02E6-45F8-8077-71AF77A6C760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16369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EB6DEE25-B5BE-4D0D-B526-08601C862804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540" name="Text Box 4">
          <a:extLst>
            <a:ext uri="{FF2B5EF4-FFF2-40B4-BE49-F238E27FC236}">
              <a16:creationId xmlns:a16="http://schemas.microsoft.com/office/drawing/2014/main" id="{E61E73F1-3580-4E5D-906D-C3F2E2B108F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541" name="Text Box 6">
          <a:extLst>
            <a:ext uri="{FF2B5EF4-FFF2-40B4-BE49-F238E27FC236}">
              <a16:creationId xmlns:a16="http://schemas.microsoft.com/office/drawing/2014/main" id="{C38DE613-3BF3-431C-B580-060DA7904C5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542" name="Text Box 4">
          <a:extLst>
            <a:ext uri="{FF2B5EF4-FFF2-40B4-BE49-F238E27FC236}">
              <a16:creationId xmlns:a16="http://schemas.microsoft.com/office/drawing/2014/main" id="{0458E0F0-EDEC-44DF-BF1C-23B6896DBF2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543" name="Text Box 6">
          <a:extLst>
            <a:ext uri="{FF2B5EF4-FFF2-40B4-BE49-F238E27FC236}">
              <a16:creationId xmlns:a16="http://schemas.microsoft.com/office/drawing/2014/main" id="{81BE97E1-B25B-4FD2-94B6-22F8EF5128C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544" name="Text Box 4">
          <a:extLst>
            <a:ext uri="{FF2B5EF4-FFF2-40B4-BE49-F238E27FC236}">
              <a16:creationId xmlns:a16="http://schemas.microsoft.com/office/drawing/2014/main" id="{DB7075AB-F326-41B5-95E4-88F84D05AD7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545" name="Text Box 6">
          <a:extLst>
            <a:ext uri="{FF2B5EF4-FFF2-40B4-BE49-F238E27FC236}">
              <a16:creationId xmlns:a16="http://schemas.microsoft.com/office/drawing/2014/main" id="{D528CFFD-ED8A-456E-9240-D2410BF8E8A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546" name="Text Box 4">
          <a:extLst>
            <a:ext uri="{FF2B5EF4-FFF2-40B4-BE49-F238E27FC236}">
              <a16:creationId xmlns:a16="http://schemas.microsoft.com/office/drawing/2014/main" id="{BC026080-8636-42A4-B621-A2EB5D95B70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547" name="Text Box 6">
          <a:extLst>
            <a:ext uri="{FF2B5EF4-FFF2-40B4-BE49-F238E27FC236}">
              <a16:creationId xmlns:a16="http://schemas.microsoft.com/office/drawing/2014/main" id="{82F30314-4D4F-4096-A5FF-D7AC1D6B5FD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3548" name="Text Box 4">
          <a:extLst>
            <a:ext uri="{FF2B5EF4-FFF2-40B4-BE49-F238E27FC236}">
              <a16:creationId xmlns:a16="http://schemas.microsoft.com/office/drawing/2014/main" id="{918122C5-499B-4762-8B03-A01897564383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3549" name="Text Box 6">
          <a:extLst>
            <a:ext uri="{FF2B5EF4-FFF2-40B4-BE49-F238E27FC236}">
              <a16:creationId xmlns:a16="http://schemas.microsoft.com/office/drawing/2014/main" id="{5E3E5428-5E92-412C-85D1-943BE856A25B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550" name="Text Box 4">
          <a:extLst>
            <a:ext uri="{FF2B5EF4-FFF2-40B4-BE49-F238E27FC236}">
              <a16:creationId xmlns:a16="http://schemas.microsoft.com/office/drawing/2014/main" id="{2DA97BAE-5516-4225-B23E-8550BAF3BB1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551" name="Text Box 6">
          <a:extLst>
            <a:ext uri="{FF2B5EF4-FFF2-40B4-BE49-F238E27FC236}">
              <a16:creationId xmlns:a16="http://schemas.microsoft.com/office/drawing/2014/main" id="{342F19DE-3E6D-4F59-B235-FD2286ED754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3552" name="Text Box 4">
          <a:extLst>
            <a:ext uri="{FF2B5EF4-FFF2-40B4-BE49-F238E27FC236}">
              <a16:creationId xmlns:a16="http://schemas.microsoft.com/office/drawing/2014/main" id="{168DF61B-E34D-42B1-BD41-A1CE0B5492E0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3553" name="Text Box 6">
          <a:extLst>
            <a:ext uri="{FF2B5EF4-FFF2-40B4-BE49-F238E27FC236}">
              <a16:creationId xmlns:a16="http://schemas.microsoft.com/office/drawing/2014/main" id="{E8355CE7-09E8-4952-871C-B631E1E2BC25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554" name="Text Box 4">
          <a:extLst>
            <a:ext uri="{FF2B5EF4-FFF2-40B4-BE49-F238E27FC236}">
              <a16:creationId xmlns:a16="http://schemas.microsoft.com/office/drawing/2014/main" id="{76B4A229-6FB8-4228-AC16-65C631128A4D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555" name="Text Box 6">
          <a:extLst>
            <a:ext uri="{FF2B5EF4-FFF2-40B4-BE49-F238E27FC236}">
              <a16:creationId xmlns:a16="http://schemas.microsoft.com/office/drawing/2014/main" id="{3F87E717-BA0B-439A-BEBB-FB2A310DFFB9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3556" name="Text Box 4">
          <a:extLst>
            <a:ext uri="{FF2B5EF4-FFF2-40B4-BE49-F238E27FC236}">
              <a16:creationId xmlns:a16="http://schemas.microsoft.com/office/drawing/2014/main" id="{BAD07ADA-0851-4B5C-8F39-75761BAD857D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3557" name="Text Box 6">
          <a:extLst>
            <a:ext uri="{FF2B5EF4-FFF2-40B4-BE49-F238E27FC236}">
              <a16:creationId xmlns:a16="http://schemas.microsoft.com/office/drawing/2014/main" id="{165AD99C-2C93-4234-95E7-F2AB3BCD5B5B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558" name="Text Box 4">
          <a:extLst>
            <a:ext uri="{FF2B5EF4-FFF2-40B4-BE49-F238E27FC236}">
              <a16:creationId xmlns:a16="http://schemas.microsoft.com/office/drawing/2014/main" id="{43C466E0-0535-4AB8-832B-FFF4611F14B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559" name="Text Box 6">
          <a:extLst>
            <a:ext uri="{FF2B5EF4-FFF2-40B4-BE49-F238E27FC236}">
              <a16:creationId xmlns:a16="http://schemas.microsoft.com/office/drawing/2014/main" id="{79B8B9AC-E1D7-4DAF-8784-A60F59454FB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44944"/>
    <xdr:sp macro="" textlink="">
      <xdr:nvSpPr>
        <xdr:cNvPr id="3560" name="Text Box 4">
          <a:extLst>
            <a:ext uri="{FF2B5EF4-FFF2-40B4-BE49-F238E27FC236}">
              <a16:creationId xmlns:a16="http://schemas.microsoft.com/office/drawing/2014/main" id="{43A9A56D-631F-49C6-B733-5015702A364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44944"/>
    <xdr:sp macro="" textlink="">
      <xdr:nvSpPr>
        <xdr:cNvPr id="3561" name="Text Box 6">
          <a:extLst>
            <a:ext uri="{FF2B5EF4-FFF2-40B4-BE49-F238E27FC236}">
              <a16:creationId xmlns:a16="http://schemas.microsoft.com/office/drawing/2014/main" id="{91596475-E77D-44E8-BFF2-3A6E54ED2FC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73519"/>
    <xdr:sp macro="" textlink="">
      <xdr:nvSpPr>
        <xdr:cNvPr id="3562" name="Text Box 4">
          <a:extLst>
            <a:ext uri="{FF2B5EF4-FFF2-40B4-BE49-F238E27FC236}">
              <a16:creationId xmlns:a16="http://schemas.microsoft.com/office/drawing/2014/main" id="{906C00A3-52F1-4146-9CA2-6D828FC5BB6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73519"/>
    <xdr:sp macro="" textlink="">
      <xdr:nvSpPr>
        <xdr:cNvPr id="3563" name="Text Box 6">
          <a:extLst>
            <a:ext uri="{FF2B5EF4-FFF2-40B4-BE49-F238E27FC236}">
              <a16:creationId xmlns:a16="http://schemas.microsoft.com/office/drawing/2014/main" id="{3CDC8469-19EB-4634-A437-420F61C4E35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44944"/>
    <xdr:sp macro="" textlink="">
      <xdr:nvSpPr>
        <xdr:cNvPr id="3564" name="Text Box 4">
          <a:extLst>
            <a:ext uri="{FF2B5EF4-FFF2-40B4-BE49-F238E27FC236}">
              <a16:creationId xmlns:a16="http://schemas.microsoft.com/office/drawing/2014/main" id="{93057641-08CD-493A-95EC-E5F1BC0347B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44944"/>
    <xdr:sp macro="" textlink="">
      <xdr:nvSpPr>
        <xdr:cNvPr id="3565" name="Text Box 6">
          <a:extLst>
            <a:ext uri="{FF2B5EF4-FFF2-40B4-BE49-F238E27FC236}">
              <a16:creationId xmlns:a16="http://schemas.microsoft.com/office/drawing/2014/main" id="{9E998372-C5D8-4713-99CA-ABA15F66AFF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44944"/>
    <xdr:sp macro="" textlink="">
      <xdr:nvSpPr>
        <xdr:cNvPr id="3566" name="Text Box 4">
          <a:extLst>
            <a:ext uri="{FF2B5EF4-FFF2-40B4-BE49-F238E27FC236}">
              <a16:creationId xmlns:a16="http://schemas.microsoft.com/office/drawing/2014/main" id="{8FCCB34E-91CD-4F37-B08F-A2E2F28F30AA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44944"/>
    <xdr:sp macro="" textlink="">
      <xdr:nvSpPr>
        <xdr:cNvPr id="3567" name="Text Box 6">
          <a:extLst>
            <a:ext uri="{FF2B5EF4-FFF2-40B4-BE49-F238E27FC236}">
              <a16:creationId xmlns:a16="http://schemas.microsoft.com/office/drawing/2014/main" id="{55A197F4-6935-4740-A9DE-F6859F96050F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44944"/>
    <xdr:sp macro="" textlink="">
      <xdr:nvSpPr>
        <xdr:cNvPr id="3568" name="Text Box 4">
          <a:extLst>
            <a:ext uri="{FF2B5EF4-FFF2-40B4-BE49-F238E27FC236}">
              <a16:creationId xmlns:a16="http://schemas.microsoft.com/office/drawing/2014/main" id="{3F85D01A-0561-4EDE-9B81-F423F10A2C0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44944"/>
    <xdr:sp macro="" textlink="">
      <xdr:nvSpPr>
        <xdr:cNvPr id="3569" name="Text Box 6">
          <a:extLst>
            <a:ext uri="{FF2B5EF4-FFF2-40B4-BE49-F238E27FC236}">
              <a16:creationId xmlns:a16="http://schemas.microsoft.com/office/drawing/2014/main" id="{285A25DB-FC5F-4982-995A-8CB6FD20812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44944"/>
    <xdr:sp macro="" textlink="">
      <xdr:nvSpPr>
        <xdr:cNvPr id="3570" name="Text Box 4">
          <a:extLst>
            <a:ext uri="{FF2B5EF4-FFF2-40B4-BE49-F238E27FC236}">
              <a16:creationId xmlns:a16="http://schemas.microsoft.com/office/drawing/2014/main" id="{31699FF9-991D-4700-AAFB-BFC348C89A65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44944"/>
    <xdr:sp macro="" textlink="">
      <xdr:nvSpPr>
        <xdr:cNvPr id="3571" name="Text Box 6">
          <a:extLst>
            <a:ext uri="{FF2B5EF4-FFF2-40B4-BE49-F238E27FC236}">
              <a16:creationId xmlns:a16="http://schemas.microsoft.com/office/drawing/2014/main" id="{4E4B27A8-E387-4FBC-B261-596C1EB56887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235</xdr:row>
      <xdr:rowOff>0</xdr:rowOff>
    </xdr:from>
    <xdr:ext cx="85725" cy="202094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5107B2B6-17D2-4444-AB30-8E7062388085}"/>
            </a:ext>
          </a:extLst>
        </xdr:cNvPr>
        <xdr:cNvSpPr txBox="1">
          <a:spLocks noChangeArrowheads="1"/>
        </xdr:cNvSpPr>
      </xdr:nvSpPr>
      <xdr:spPr bwMode="auto">
        <a:xfrm>
          <a:off x="3599259" y="54846141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44944"/>
    <xdr:sp macro="" textlink="">
      <xdr:nvSpPr>
        <xdr:cNvPr id="3573" name="Text Box 4">
          <a:extLst>
            <a:ext uri="{FF2B5EF4-FFF2-40B4-BE49-F238E27FC236}">
              <a16:creationId xmlns:a16="http://schemas.microsoft.com/office/drawing/2014/main" id="{DC0E581C-D0AF-4EEF-931B-DAAA7BB97519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44944"/>
    <xdr:sp macro="" textlink="">
      <xdr:nvSpPr>
        <xdr:cNvPr id="3574" name="Text Box 6">
          <a:extLst>
            <a:ext uri="{FF2B5EF4-FFF2-40B4-BE49-F238E27FC236}">
              <a16:creationId xmlns:a16="http://schemas.microsoft.com/office/drawing/2014/main" id="{67051362-1970-4419-870D-522957A7908B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44944"/>
    <xdr:sp macro="" textlink="">
      <xdr:nvSpPr>
        <xdr:cNvPr id="3575" name="Text Box 4">
          <a:extLst>
            <a:ext uri="{FF2B5EF4-FFF2-40B4-BE49-F238E27FC236}">
              <a16:creationId xmlns:a16="http://schemas.microsoft.com/office/drawing/2014/main" id="{9E0288BD-3464-49A1-B8BD-678508308090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44944"/>
    <xdr:sp macro="" textlink="">
      <xdr:nvSpPr>
        <xdr:cNvPr id="3576" name="Text Box 6">
          <a:extLst>
            <a:ext uri="{FF2B5EF4-FFF2-40B4-BE49-F238E27FC236}">
              <a16:creationId xmlns:a16="http://schemas.microsoft.com/office/drawing/2014/main" id="{50BA8053-1B88-433F-BD31-C21FFD11B4B1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3577" name="Text Box 4">
          <a:extLst>
            <a:ext uri="{FF2B5EF4-FFF2-40B4-BE49-F238E27FC236}">
              <a16:creationId xmlns:a16="http://schemas.microsoft.com/office/drawing/2014/main" id="{636DC56F-76EE-4D87-9616-08A20FFB45D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3578" name="Text Box 6">
          <a:extLst>
            <a:ext uri="{FF2B5EF4-FFF2-40B4-BE49-F238E27FC236}">
              <a16:creationId xmlns:a16="http://schemas.microsoft.com/office/drawing/2014/main" id="{E4D677DA-B03B-4F77-92AD-310FDEBEA2F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44944"/>
    <xdr:sp macro="" textlink="">
      <xdr:nvSpPr>
        <xdr:cNvPr id="3579" name="Text Box 4">
          <a:extLst>
            <a:ext uri="{FF2B5EF4-FFF2-40B4-BE49-F238E27FC236}">
              <a16:creationId xmlns:a16="http://schemas.microsoft.com/office/drawing/2014/main" id="{9F125AF1-649D-4D84-AD47-328A4A2CBDC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44944"/>
    <xdr:sp macro="" textlink="">
      <xdr:nvSpPr>
        <xdr:cNvPr id="3580" name="Text Box 6">
          <a:extLst>
            <a:ext uri="{FF2B5EF4-FFF2-40B4-BE49-F238E27FC236}">
              <a16:creationId xmlns:a16="http://schemas.microsoft.com/office/drawing/2014/main" id="{E58844B7-6DEC-4CA3-A277-FB2492ECEA8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63994"/>
    <xdr:sp macro="" textlink="">
      <xdr:nvSpPr>
        <xdr:cNvPr id="3581" name="Text Box 4">
          <a:extLst>
            <a:ext uri="{FF2B5EF4-FFF2-40B4-BE49-F238E27FC236}">
              <a16:creationId xmlns:a16="http://schemas.microsoft.com/office/drawing/2014/main" id="{78503056-CBE9-4B10-BBA5-FDF16A85285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63994"/>
    <xdr:sp macro="" textlink="">
      <xdr:nvSpPr>
        <xdr:cNvPr id="3582" name="Text Box 6">
          <a:extLst>
            <a:ext uri="{FF2B5EF4-FFF2-40B4-BE49-F238E27FC236}">
              <a16:creationId xmlns:a16="http://schemas.microsoft.com/office/drawing/2014/main" id="{8260D94C-C534-41F6-9BE3-28875068390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44944"/>
    <xdr:sp macro="" textlink="">
      <xdr:nvSpPr>
        <xdr:cNvPr id="3583" name="Text Box 4">
          <a:extLst>
            <a:ext uri="{FF2B5EF4-FFF2-40B4-BE49-F238E27FC236}">
              <a16:creationId xmlns:a16="http://schemas.microsoft.com/office/drawing/2014/main" id="{56BC4CBA-815F-4716-BC9F-C86883FB214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44944"/>
    <xdr:sp macro="" textlink="">
      <xdr:nvSpPr>
        <xdr:cNvPr id="3584" name="Text Box 6">
          <a:extLst>
            <a:ext uri="{FF2B5EF4-FFF2-40B4-BE49-F238E27FC236}">
              <a16:creationId xmlns:a16="http://schemas.microsoft.com/office/drawing/2014/main" id="{CCA5E00E-C5DA-4E8A-8FA2-F5D1E90DAC2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44944"/>
    <xdr:sp macro="" textlink="">
      <xdr:nvSpPr>
        <xdr:cNvPr id="3585" name="Text Box 4">
          <a:extLst>
            <a:ext uri="{FF2B5EF4-FFF2-40B4-BE49-F238E27FC236}">
              <a16:creationId xmlns:a16="http://schemas.microsoft.com/office/drawing/2014/main" id="{B5665AF7-E9B6-4E09-B512-74A9F124D88F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44944"/>
    <xdr:sp macro="" textlink="">
      <xdr:nvSpPr>
        <xdr:cNvPr id="3586" name="Text Box 6">
          <a:extLst>
            <a:ext uri="{FF2B5EF4-FFF2-40B4-BE49-F238E27FC236}">
              <a16:creationId xmlns:a16="http://schemas.microsoft.com/office/drawing/2014/main" id="{08415376-3843-4572-B22A-1E2C05683875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76200" cy="144944"/>
    <xdr:sp macro="" textlink="">
      <xdr:nvSpPr>
        <xdr:cNvPr id="3587" name="Text Box 4">
          <a:extLst>
            <a:ext uri="{FF2B5EF4-FFF2-40B4-BE49-F238E27FC236}">
              <a16:creationId xmlns:a16="http://schemas.microsoft.com/office/drawing/2014/main" id="{5E5F6447-CAD5-4795-917F-33AF12F2EE0F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76200" cy="144944"/>
    <xdr:sp macro="" textlink="">
      <xdr:nvSpPr>
        <xdr:cNvPr id="3588" name="Text Box 6">
          <a:extLst>
            <a:ext uri="{FF2B5EF4-FFF2-40B4-BE49-F238E27FC236}">
              <a16:creationId xmlns:a16="http://schemas.microsoft.com/office/drawing/2014/main" id="{F4D86026-B8E8-4788-B58A-BA500EF3A779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44944"/>
    <xdr:sp macro="" textlink="">
      <xdr:nvSpPr>
        <xdr:cNvPr id="3589" name="Text Box 4">
          <a:extLst>
            <a:ext uri="{FF2B5EF4-FFF2-40B4-BE49-F238E27FC236}">
              <a16:creationId xmlns:a16="http://schemas.microsoft.com/office/drawing/2014/main" id="{AE18675A-C619-4DD4-86C2-EAA7049286B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44944"/>
    <xdr:sp macro="" textlink="">
      <xdr:nvSpPr>
        <xdr:cNvPr id="3590" name="Text Box 6">
          <a:extLst>
            <a:ext uri="{FF2B5EF4-FFF2-40B4-BE49-F238E27FC236}">
              <a16:creationId xmlns:a16="http://schemas.microsoft.com/office/drawing/2014/main" id="{1790BCA1-C78C-4F6A-B4D2-C1D4537A93A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76200" cy="144944"/>
    <xdr:sp macro="" textlink="">
      <xdr:nvSpPr>
        <xdr:cNvPr id="3591" name="Text Box 4">
          <a:extLst>
            <a:ext uri="{FF2B5EF4-FFF2-40B4-BE49-F238E27FC236}">
              <a16:creationId xmlns:a16="http://schemas.microsoft.com/office/drawing/2014/main" id="{31207AB0-1725-4ECE-B532-9ACD6E23AC90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76200" cy="144944"/>
    <xdr:sp macro="" textlink="">
      <xdr:nvSpPr>
        <xdr:cNvPr id="3592" name="Text Box 6">
          <a:extLst>
            <a:ext uri="{FF2B5EF4-FFF2-40B4-BE49-F238E27FC236}">
              <a16:creationId xmlns:a16="http://schemas.microsoft.com/office/drawing/2014/main" id="{AD17C0FA-96A1-4C67-B5AA-A45A4A19A8F1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593" name="Text Box 4">
          <a:extLst>
            <a:ext uri="{FF2B5EF4-FFF2-40B4-BE49-F238E27FC236}">
              <a16:creationId xmlns:a16="http://schemas.microsoft.com/office/drawing/2014/main" id="{CEDC4874-9CB3-4498-86B2-CD993BE8573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594" name="Text Box 6">
          <a:extLst>
            <a:ext uri="{FF2B5EF4-FFF2-40B4-BE49-F238E27FC236}">
              <a16:creationId xmlns:a16="http://schemas.microsoft.com/office/drawing/2014/main" id="{341977DB-8039-48AD-A510-6DAFE2F8E45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44944"/>
    <xdr:sp macro="" textlink="">
      <xdr:nvSpPr>
        <xdr:cNvPr id="3595" name="Text Box 4">
          <a:extLst>
            <a:ext uri="{FF2B5EF4-FFF2-40B4-BE49-F238E27FC236}">
              <a16:creationId xmlns:a16="http://schemas.microsoft.com/office/drawing/2014/main" id="{B54EC80D-3753-492A-BD2E-7C87921AAEB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44944"/>
    <xdr:sp macro="" textlink="">
      <xdr:nvSpPr>
        <xdr:cNvPr id="3596" name="Text Box 6">
          <a:extLst>
            <a:ext uri="{FF2B5EF4-FFF2-40B4-BE49-F238E27FC236}">
              <a16:creationId xmlns:a16="http://schemas.microsoft.com/office/drawing/2014/main" id="{D6A7418F-8AC5-4FAC-A329-C3FEC6DB5FE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73519"/>
    <xdr:sp macro="" textlink="">
      <xdr:nvSpPr>
        <xdr:cNvPr id="3597" name="Text Box 4">
          <a:extLst>
            <a:ext uri="{FF2B5EF4-FFF2-40B4-BE49-F238E27FC236}">
              <a16:creationId xmlns:a16="http://schemas.microsoft.com/office/drawing/2014/main" id="{AB57176C-091B-40ED-B4B8-27A19AC5676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73519"/>
    <xdr:sp macro="" textlink="">
      <xdr:nvSpPr>
        <xdr:cNvPr id="3598" name="Text Box 6">
          <a:extLst>
            <a:ext uri="{FF2B5EF4-FFF2-40B4-BE49-F238E27FC236}">
              <a16:creationId xmlns:a16="http://schemas.microsoft.com/office/drawing/2014/main" id="{CD390A16-8CB4-439D-87E4-C6C9458F19A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44944"/>
    <xdr:sp macro="" textlink="">
      <xdr:nvSpPr>
        <xdr:cNvPr id="3599" name="Text Box 4">
          <a:extLst>
            <a:ext uri="{FF2B5EF4-FFF2-40B4-BE49-F238E27FC236}">
              <a16:creationId xmlns:a16="http://schemas.microsoft.com/office/drawing/2014/main" id="{075F841D-C3C9-4567-BC34-D46DC32E0683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44944"/>
    <xdr:sp macro="" textlink="">
      <xdr:nvSpPr>
        <xdr:cNvPr id="3600" name="Text Box 6">
          <a:extLst>
            <a:ext uri="{FF2B5EF4-FFF2-40B4-BE49-F238E27FC236}">
              <a16:creationId xmlns:a16="http://schemas.microsoft.com/office/drawing/2014/main" id="{C94B9470-3F1A-4345-A451-13E50E468083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44944"/>
    <xdr:sp macro="" textlink="">
      <xdr:nvSpPr>
        <xdr:cNvPr id="3601" name="Text Box 4">
          <a:extLst>
            <a:ext uri="{FF2B5EF4-FFF2-40B4-BE49-F238E27FC236}">
              <a16:creationId xmlns:a16="http://schemas.microsoft.com/office/drawing/2014/main" id="{3869C48E-4FF4-4B0E-9387-B0BEE859EACE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44944"/>
    <xdr:sp macro="" textlink="">
      <xdr:nvSpPr>
        <xdr:cNvPr id="3602" name="Text Box 6">
          <a:extLst>
            <a:ext uri="{FF2B5EF4-FFF2-40B4-BE49-F238E27FC236}">
              <a16:creationId xmlns:a16="http://schemas.microsoft.com/office/drawing/2014/main" id="{B1ECEB64-2417-492D-8947-5BAE71E3C9DE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44944"/>
    <xdr:sp macro="" textlink="">
      <xdr:nvSpPr>
        <xdr:cNvPr id="3603" name="Text Box 4">
          <a:extLst>
            <a:ext uri="{FF2B5EF4-FFF2-40B4-BE49-F238E27FC236}">
              <a16:creationId xmlns:a16="http://schemas.microsoft.com/office/drawing/2014/main" id="{02861CCB-4707-48C6-8052-62A150D9FF4E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44944"/>
    <xdr:sp macro="" textlink="">
      <xdr:nvSpPr>
        <xdr:cNvPr id="3604" name="Text Box 6">
          <a:extLst>
            <a:ext uri="{FF2B5EF4-FFF2-40B4-BE49-F238E27FC236}">
              <a16:creationId xmlns:a16="http://schemas.microsoft.com/office/drawing/2014/main" id="{3B20F001-7FE2-405B-8A8F-6901A24AF477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9AA17E6C-03F5-4ECF-90C3-83E3E02D2EA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606" name="Text Box 6">
          <a:extLst>
            <a:ext uri="{FF2B5EF4-FFF2-40B4-BE49-F238E27FC236}">
              <a16:creationId xmlns:a16="http://schemas.microsoft.com/office/drawing/2014/main" id="{DC999F84-7BA1-4A2A-A126-2163B1A8661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44944"/>
    <xdr:sp macro="" textlink="">
      <xdr:nvSpPr>
        <xdr:cNvPr id="3607" name="Text Box 4">
          <a:extLst>
            <a:ext uri="{FF2B5EF4-FFF2-40B4-BE49-F238E27FC236}">
              <a16:creationId xmlns:a16="http://schemas.microsoft.com/office/drawing/2014/main" id="{DEBF3EDD-FA42-4991-AE35-10BA279DFBB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44944"/>
    <xdr:sp macro="" textlink="">
      <xdr:nvSpPr>
        <xdr:cNvPr id="3608" name="Text Box 6">
          <a:extLst>
            <a:ext uri="{FF2B5EF4-FFF2-40B4-BE49-F238E27FC236}">
              <a16:creationId xmlns:a16="http://schemas.microsoft.com/office/drawing/2014/main" id="{EEB604F8-975C-4251-BBD2-AA38B9A8118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73519"/>
    <xdr:sp macro="" textlink="">
      <xdr:nvSpPr>
        <xdr:cNvPr id="3609" name="Text Box 4">
          <a:extLst>
            <a:ext uri="{FF2B5EF4-FFF2-40B4-BE49-F238E27FC236}">
              <a16:creationId xmlns:a16="http://schemas.microsoft.com/office/drawing/2014/main" id="{BB5D2623-0BB9-4B0A-BDBE-F8859412DB1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73519"/>
    <xdr:sp macro="" textlink="">
      <xdr:nvSpPr>
        <xdr:cNvPr id="3610" name="Text Box 6">
          <a:extLst>
            <a:ext uri="{FF2B5EF4-FFF2-40B4-BE49-F238E27FC236}">
              <a16:creationId xmlns:a16="http://schemas.microsoft.com/office/drawing/2014/main" id="{C9BE7675-E9DA-43F0-AB58-91A40FF4B7A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44944"/>
    <xdr:sp macro="" textlink="">
      <xdr:nvSpPr>
        <xdr:cNvPr id="3611" name="Text Box 4">
          <a:extLst>
            <a:ext uri="{FF2B5EF4-FFF2-40B4-BE49-F238E27FC236}">
              <a16:creationId xmlns:a16="http://schemas.microsoft.com/office/drawing/2014/main" id="{BB2AB989-0C7A-4B0E-9193-3CDB3D452F4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44944"/>
    <xdr:sp macro="" textlink="">
      <xdr:nvSpPr>
        <xdr:cNvPr id="3612" name="Text Box 6">
          <a:extLst>
            <a:ext uri="{FF2B5EF4-FFF2-40B4-BE49-F238E27FC236}">
              <a16:creationId xmlns:a16="http://schemas.microsoft.com/office/drawing/2014/main" id="{A94E828B-EC08-429E-B5F1-D1DFA65D533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44944"/>
    <xdr:sp macro="" textlink="">
      <xdr:nvSpPr>
        <xdr:cNvPr id="3613" name="Text Box 4">
          <a:extLst>
            <a:ext uri="{FF2B5EF4-FFF2-40B4-BE49-F238E27FC236}">
              <a16:creationId xmlns:a16="http://schemas.microsoft.com/office/drawing/2014/main" id="{7D32F235-A3CB-4A43-9521-966BD088B800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44944"/>
    <xdr:sp macro="" textlink="">
      <xdr:nvSpPr>
        <xdr:cNvPr id="3614" name="Text Box 6">
          <a:extLst>
            <a:ext uri="{FF2B5EF4-FFF2-40B4-BE49-F238E27FC236}">
              <a16:creationId xmlns:a16="http://schemas.microsoft.com/office/drawing/2014/main" id="{77C523C9-9626-4FB6-9211-5A45885254F6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44944"/>
    <xdr:sp macro="" textlink="">
      <xdr:nvSpPr>
        <xdr:cNvPr id="3615" name="Text Box 4">
          <a:extLst>
            <a:ext uri="{FF2B5EF4-FFF2-40B4-BE49-F238E27FC236}">
              <a16:creationId xmlns:a16="http://schemas.microsoft.com/office/drawing/2014/main" id="{2504D10F-49FE-46DA-BBD2-FAEAE6FC5F0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44944"/>
    <xdr:sp macro="" textlink="">
      <xdr:nvSpPr>
        <xdr:cNvPr id="3616" name="Text Box 6">
          <a:extLst>
            <a:ext uri="{FF2B5EF4-FFF2-40B4-BE49-F238E27FC236}">
              <a16:creationId xmlns:a16="http://schemas.microsoft.com/office/drawing/2014/main" id="{F1E56BD9-8DD2-4205-9955-284B89F4432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44944"/>
    <xdr:sp macro="" textlink="">
      <xdr:nvSpPr>
        <xdr:cNvPr id="3617" name="Text Box 4">
          <a:extLst>
            <a:ext uri="{FF2B5EF4-FFF2-40B4-BE49-F238E27FC236}">
              <a16:creationId xmlns:a16="http://schemas.microsoft.com/office/drawing/2014/main" id="{45318C89-44F6-49CB-A5CE-0174F10B6BF3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44944"/>
    <xdr:sp macro="" textlink="">
      <xdr:nvSpPr>
        <xdr:cNvPr id="3618" name="Text Box 6">
          <a:extLst>
            <a:ext uri="{FF2B5EF4-FFF2-40B4-BE49-F238E27FC236}">
              <a16:creationId xmlns:a16="http://schemas.microsoft.com/office/drawing/2014/main" id="{2B64735C-846E-46F5-AEB1-372D133AE5D0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44944"/>
    <xdr:sp macro="" textlink="">
      <xdr:nvSpPr>
        <xdr:cNvPr id="3619" name="Text Box 4">
          <a:extLst>
            <a:ext uri="{FF2B5EF4-FFF2-40B4-BE49-F238E27FC236}">
              <a16:creationId xmlns:a16="http://schemas.microsoft.com/office/drawing/2014/main" id="{89E6CCB5-9C40-4FC5-A594-A2B862602625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44944"/>
    <xdr:sp macro="" textlink="">
      <xdr:nvSpPr>
        <xdr:cNvPr id="3620" name="Text Box 6">
          <a:extLst>
            <a:ext uri="{FF2B5EF4-FFF2-40B4-BE49-F238E27FC236}">
              <a16:creationId xmlns:a16="http://schemas.microsoft.com/office/drawing/2014/main" id="{D75B72B9-B174-4941-8F8D-00D8AF8D1DD5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44944"/>
    <xdr:sp macro="" textlink="">
      <xdr:nvSpPr>
        <xdr:cNvPr id="3621" name="Text Box 4">
          <a:extLst>
            <a:ext uri="{FF2B5EF4-FFF2-40B4-BE49-F238E27FC236}">
              <a16:creationId xmlns:a16="http://schemas.microsoft.com/office/drawing/2014/main" id="{28D9FADE-5AFB-44AE-B487-C702DF6E07B8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44944"/>
    <xdr:sp macro="" textlink="">
      <xdr:nvSpPr>
        <xdr:cNvPr id="3622" name="Text Box 6">
          <a:extLst>
            <a:ext uri="{FF2B5EF4-FFF2-40B4-BE49-F238E27FC236}">
              <a16:creationId xmlns:a16="http://schemas.microsoft.com/office/drawing/2014/main" id="{C2CA7E6A-7BBC-4BD1-8830-E1F054973AED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202094"/>
    <xdr:sp macro="" textlink="">
      <xdr:nvSpPr>
        <xdr:cNvPr id="3623" name="Text Box 4">
          <a:extLst>
            <a:ext uri="{FF2B5EF4-FFF2-40B4-BE49-F238E27FC236}">
              <a16:creationId xmlns:a16="http://schemas.microsoft.com/office/drawing/2014/main" id="{6854D1A7-6E14-404C-B670-70BE4DCA8F1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202094"/>
    <xdr:sp macro="" textlink="">
      <xdr:nvSpPr>
        <xdr:cNvPr id="3624" name="Text Box 6">
          <a:extLst>
            <a:ext uri="{FF2B5EF4-FFF2-40B4-BE49-F238E27FC236}">
              <a16:creationId xmlns:a16="http://schemas.microsoft.com/office/drawing/2014/main" id="{4A361CC7-B340-4F14-ADCA-5415FDA998B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83044"/>
    <xdr:sp macro="" textlink="">
      <xdr:nvSpPr>
        <xdr:cNvPr id="3625" name="Text Box 4">
          <a:extLst>
            <a:ext uri="{FF2B5EF4-FFF2-40B4-BE49-F238E27FC236}">
              <a16:creationId xmlns:a16="http://schemas.microsoft.com/office/drawing/2014/main" id="{187993DF-A6F5-435C-9FB0-A677FE4D47B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83044"/>
    <xdr:sp macro="" textlink="">
      <xdr:nvSpPr>
        <xdr:cNvPr id="3626" name="Text Box 6">
          <a:extLst>
            <a:ext uri="{FF2B5EF4-FFF2-40B4-BE49-F238E27FC236}">
              <a16:creationId xmlns:a16="http://schemas.microsoft.com/office/drawing/2014/main" id="{C6C1BAC1-E335-4A0C-81F1-88B9D70C987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627" name="Text Box 4">
          <a:extLst>
            <a:ext uri="{FF2B5EF4-FFF2-40B4-BE49-F238E27FC236}">
              <a16:creationId xmlns:a16="http://schemas.microsoft.com/office/drawing/2014/main" id="{7B38A625-B3D4-4D55-B7A4-A8184A26189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628" name="Text Box 6">
          <a:extLst>
            <a:ext uri="{FF2B5EF4-FFF2-40B4-BE49-F238E27FC236}">
              <a16:creationId xmlns:a16="http://schemas.microsoft.com/office/drawing/2014/main" id="{942706A8-2AA9-4251-A4FA-53A4D244D8B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3629" name="Text Box 4">
          <a:extLst>
            <a:ext uri="{FF2B5EF4-FFF2-40B4-BE49-F238E27FC236}">
              <a16:creationId xmlns:a16="http://schemas.microsoft.com/office/drawing/2014/main" id="{5F4D9DAE-9490-4EEE-B2C5-3BDBF0339F1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3630" name="Text Box 6">
          <a:extLst>
            <a:ext uri="{FF2B5EF4-FFF2-40B4-BE49-F238E27FC236}">
              <a16:creationId xmlns:a16="http://schemas.microsoft.com/office/drawing/2014/main" id="{19C4DB9D-7320-44AD-BE74-A89AABAF68E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631" name="Text Box 4">
          <a:extLst>
            <a:ext uri="{FF2B5EF4-FFF2-40B4-BE49-F238E27FC236}">
              <a16:creationId xmlns:a16="http://schemas.microsoft.com/office/drawing/2014/main" id="{01CC3036-30C4-414C-A95D-0F5254C0ED0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632" name="Text Box 6">
          <a:extLst>
            <a:ext uri="{FF2B5EF4-FFF2-40B4-BE49-F238E27FC236}">
              <a16:creationId xmlns:a16="http://schemas.microsoft.com/office/drawing/2014/main" id="{D362E2E9-E0BC-4DC8-B9A6-67E360A0D76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3633" name="Text Box 4">
          <a:extLst>
            <a:ext uri="{FF2B5EF4-FFF2-40B4-BE49-F238E27FC236}">
              <a16:creationId xmlns:a16="http://schemas.microsoft.com/office/drawing/2014/main" id="{5535192E-AD48-4F9F-866B-7430D8A97DCF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3634" name="Text Box 6">
          <a:extLst>
            <a:ext uri="{FF2B5EF4-FFF2-40B4-BE49-F238E27FC236}">
              <a16:creationId xmlns:a16="http://schemas.microsoft.com/office/drawing/2014/main" id="{071DE9F3-FD91-4007-9847-C314C121040A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76200" cy="154469"/>
    <xdr:sp macro="" textlink="">
      <xdr:nvSpPr>
        <xdr:cNvPr id="3635" name="Text Box 4">
          <a:extLst>
            <a:ext uri="{FF2B5EF4-FFF2-40B4-BE49-F238E27FC236}">
              <a16:creationId xmlns:a16="http://schemas.microsoft.com/office/drawing/2014/main" id="{FC7B8DA3-79E7-4864-9F10-CBECED94BEEA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76200" cy="154469"/>
    <xdr:sp macro="" textlink="">
      <xdr:nvSpPr>
        <xdr:cNvPr id="3636" name="Text Box 6">
          <a:extLst>
            <a:ext uri="{FF2B5EF4-FFF2-40B4-BE49-F238E27FC236}">
              <a16:creationId xmlns:a16="http://schemas.microsoft.com/office/drawing/2014/main" id="{293F3D93-E89D-464D-8282-3DB05130F4A2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637" name="Text Box 4">
          <a:extLst>
            <a:ext uri="{FF2B5EF4-FFF2-40B4-BE49-F238E27FC236}">
              <a16:creationId xmlns:a16="http://schemas.microsoft.com/office/drawing/2014/main" id="{58867B4F-CD6A-470B-8B43-78E85160DA1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638" name="Text Box 6">
          <a:extLst>
            <a:ext uri="{FF2B5EF4-FFF2-40B4-BE49-F238E27FC236}">
              <a16:creationId xmlns:a16="http://schemas.microsoft.com/office/drawing/2014/main" id="{05452F2B-DDD1-46E6-B84D-DAF060A747E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76200" cy="154469"/>
    <xdr:sp macro="" textlink="">
      <xdr:nvSpPr>
        <xdr:cNvPr id="3639" name="Text Box 4">
          <a:extLst>
            <a:ext uri="{FF2B5EF4-FFF2-40B4-BE49-F238E27FC236}">
              <a16:creationId xmlns:a16="http://schemas.microsoft.com/office/drawing/2014/main" id="{16BCD35B-CF96-44A4-818E-BDAE8C5B4868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76200" cy="154469"/>
    <xdr:sp macro="" textlink="">
      <xdr:nvSpPr>
        <xdr:cNvPr id="3640" name="Text Box 6">
          <a:extLst>
            <a:ext uri="{FF2B5EF4-FFF2-40B4-BE49-F238E27FC236}">
              <a16:creationId xmlns:a16="http://schemas.microsoft.com/office/drawing/2014/main" id="{467199A4-24BD-4346-971F-A908AE7DF769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73519"/>
    <xdr:sp macro="" textlink="">
      <xdr:nvSpPr>
        <xdr:cNvPr id="3641" name="Text Box 4">
          <a:extLst>
            <a:ext uri="{FF2B5EF4-FFF2-40B4-BE49-F238E27FC236}">
              <a16:creationId xmlns:a16="http://schemas.microsoft.com/office/drawing/2014/main" id="{31BA4FF9-4482-450C-9AF2-093CCE5D609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73519"/>
    <xdr:sp macro="" textlink="">
      <xdr:nvSpPr>
        <xdr:cNvPr id="3642" name="Text Box 6">
          <a:extLst>
            <a:ext uri="{FF2B5EF4-FFF2-40B4-BE49-F238E27FC236}">
              <a16:creationId xmlns:a16="http://schemas.microsoft.com/office/drawing/2014/main" id="{2DE21252-EB77-4B87-80B8-96535E18D05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643" name="Text Box 4">
          <a:extLst>
            <a:ext uri="{FF2B5EF4-FFF2-40B4-BE49-F238E27FC236}">
              <a16:creationId xmlns:a16="http://schemas.microsoft.com/office/drawing/2014/main" id="{26BC04E7-C467-4342-A23B-F25CC165022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644" name="Text Box 6">
          <a:extLst>
            <a:ext uri="{FF2B5EF4-FFF2-40B4-BE49-F238E27FC236}">
              <a16:creationId xmlns:a16="http://schemas.microsoft.com/office/drawing/2014/main" id="{4E3DD29E-2B4E-4F09-B001-1537A9CD84C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645" name="Text Box 4">
          <a:extLst>
            <a:ext uri="{FF2B5EF4-FFF2-40B4-BE49-F238E27FC236}">
              <a16:creationId xmlns:a16="http://schemas.microsoft.com/office/drawing/2014/main" id="{8FDD6292-8F20-46A3-AD16-50591C37589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646" name="Text Box 6">
          <a:extLst>
            <a:ext uri="{FF2B5EF4-FFF2-40B4-BE49-F238E27FC236}">
              <a16:creationId xmlns:a16="http://schemas.microsoft.com/office/drawing/2014/main" id="{4009A182-0679-457B-93F7-F268799881B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3647" name="Text Box 4">
          <a:extLst>
            <a:ext uri="{FF2B5EF4-FFF2-40B4-BE49-F238E27FC236}">
              <a16:creationId xmlns:a16="http://schemas.microsoft.com/office/drawing/2014/main" id="{8658DC36-9AD9-4C5B-995E-F1ABC70711D8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3648" name="Text Box 6">
          <a:extLst>
            <a:ext uri="{FF2B5EF4-FFF2-40B4-BE49-F238E27FC236}">
              <a16:creationId xmlns:a16="http://schemas.microsoft.com/office/drawing/2014/main" id="{DD1F64A6-48A0-4EB1-9069-54892C5CBAC9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649" name="Text Box 4">
          <a:extLst>
            <a:ext uri="{FF2B5EF4-FFF2-40B4-BE49-F238E27FC236}">
              <a16:creationId xmlns:a16="http://schemas.microsoft.com/office/drawing/2014/main" id="{778B4EBA-0AA3-438B-B1BE-86DFDC34FF02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650" name="Text Box 6">
          <a:extLst>
            <a:ext uri="{FF2B5EF4-FFF2-40B4-BE49-F238E27FC236}">
              <a16:creationId xmlns:a16="http://schemas.microsoft.com/office/drawing/2014/main" id="{EFA56AF1-8004-4CC2-8C9C-393DC8466008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651" name="Text Box 4">
          <a:extLst>
            <a:ext uri="{FF2B5EF4-FFF2-40B4-BE49-F238E27FC236}">
              <a16:creationId xmlns:a16="http://schemas.microsoft.com/office/drawing/2014/main" id="{EE135906-6D92-45B1-B321-A35A850A9847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652" name="Text Box 6">
          <a:extLst>
            <a:ext uri="{FF2B5EF4-FFF2-40B4-BE49-F238E27FC236}">
              <a16:creationId xmlns:a16="http://schemas.microsoft.com/office/drawing/2014/main" id="{C583022A-3016-4AB0-B37D-87E44A516FCD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653" name="Text Box 4">
          <a:extLst>
            <a:ext uri="{FF2B5EF4-FFF2-40B4-BE49-F238E27FC236}">
              <a16:creationId xmlns:a16="http://schemas.microsoft.com/office/drawing/2014/main" id="{1FDD40B5-261E-4FC6-9C47-5B5CB3AD2FE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654" name="Text Box 6">
          <a:extLst>
            <a:ext uri="{FF2B5EF4-FFF2-40B4-BE49-F238E27FC236}">
              <a16:creationId xmlns:a16="http://schemas.microsoft.com/office/drawing/2014/main" id="{0D2C2BC4-D0D2-4734-A74C-1330D540070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655" name="Text Box 4">
          <a:extLst>
            <a:ext uri="{FF2B5EF4-FFF2-40B4-BE49-F238E27FC236}">
              <a16:creationId xmlns:a16="http://schemas.microsoft.com/office/drawing/2014/main" id="{965145DB-793D-43E4-ADD4-F411E0707BC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656" name="Text Box 6">
          <a:extLst>
            <a:ext uri="{FF2B5EF4-FFF2-40B4-BE49-F238E27FC236}">
              <a16:creationId xmlns:a16="http://schemas.microsoft.com/office/drawing/2014/main" id="{362A5076-E144-46C8-B9EC-17DE3C1D741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657" name="Text Box 4">
          <a:extLst>
            <a:ext uri="{FF2B5EF4-FFF2-40B4-BE49-F238E27FC236}">
              <a16:creationId xmlns:a16="http://schemas.microsoft.com/office/drawing/2014/main" id="{057FD192-DE22-496A-8A5F-1AAD68DA146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658" name="Text Box 6">
          <a:extLst>
            <a:ext uri="{FF2B5EF4-FFF2-40B4-BE49-F238E27FC236}">
              <a16:creationId xmlns:a16="http://schemas.microsoft.com/office/drawing/2014/main" id="{FFB56C3A-F780-438F-8899-4214EE4E039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659" name="Text Box 4">
          <a:extLst>
            <a:ext uri="{FF2B5EF4-FFF2-40B4-BE49-F238E27FC236}">
              <a16:creationId xmlns:a16="http://schemas.microsoft.com/office/drawing/2014/main" id="{C7DF3C98-CB1D-4DCD-A5A0-AC66769C4F6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660" name="Text Box 6">
          <a:extLst>
            <a:ext uri="{FF2B5EF4-FFF2-40B4-BE49-F238E27FC236}">
              <a16:creationId xmlns:a16="http://schemas.microsoft.com/office/drawing/2014/main" id="{0ED2D378-3B1E-4C5A-8A5E-CAEF62A1F7E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3661" name="Text Box 4">
          <a:extLst>
            <a:ext uri="{FF2B5EF4-FFF2-40B4-BE49-F238E27FC236}">
              <a16:creationId xmlns:a16="http://schemas.microsoft.com/office/drawing/2014/main" id="{4DA1C0B7-6087-4A9B-A5CE-E2403B2EA0F9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3662" name="Text Box 6">
          <a:extLst>
            <a:ext uri="{FF2B5EF4-FFF2-40B4-BE49-F238E27FC236}">
              <a16:creationId xmlns:a16="http://schemas.microsoft.com/office/drawing/2014/main" id="{DC806F4E-D784-4B51-932F-1E3BB77E99CF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663" name="Text Box 4">
          <a:extLst>
            <a:ext uri="{FF2B5EF4-FFF2-40B4-BE49-F238E27FC236}">
              <a16:creationId xmlns:a16="http://schemas.microsoft.com/office/drawing/2014/main" id="{1EFB22F2-33B1-4DD9-918E-0461C5CE5C0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664" name="Text Box 6">
          <a:extLst>
            <a:ext uri="{FF2B5EF4-FFF2-40B4-BE49-F238E27FC236}">
              <a16:creationId xmlns:a16="http://schemas.microsoft.com/office/drawing/2014/main" id="{813CAFC8-A077-4F53-9B06-F48D20EB3FD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3665" name="Text Box 4">
          <a:extLst>
            <a:ext uri="{FF2B5EF4-FFF2-40B4-BE49-F238E27FC236}">
              <a16:creationId xmlns:a16="http://schemas.microsoft.com/office/drawing/2014/main" id="{0A022E9D-5FD7-4107-AFD7-4DEB6888E2D0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3666" name="Text Box 6">
          <a:extLst>
            <a:ext uri="{FF2B5EF4-FFF2-40B4-BE49-F238E27FC236}">
              <a16:creationId xmlns:a16="http://schemas.microsoft.com/office/drawing/2014/main" id="{6F35EEF5-C1DA-4ED7-B64C-EB38191E7DFC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235</xdr:row>
      <xdr:rowOff>0</xdr:rowOff>
    </xdr:from>
    <xdr:ext cx="85725" cy="202094"/>
    <xdr:sp macro="" textlink="">
      <xdr:nvSpPr>
        <xdr:cNvPr id="3667" name="Text Box 6">
          <a:extLst>
            <a:ext uri="{FF2B5EF4-FFF2-40B4-BE49-F238E27FC236}">
              <a16:creationId xmlns:a16="http://schemas.microsoft.com/office/drawing/2014/main" id="{B7BBF62B-2523-40F8-AEBA-4370CA7D434C}"/>
            </a:ext>
          </a:extLst>
        </xdr:cNvPr>
        <xdr:cNvSpPr txBox="1">
          <a:spLocks noChangeArrowheads="1"/>
        </xdr:cNvSpPr>
      </xdr:nvSpPr>
      <xdr:spPr bwMode="auto">
        <a:xfrm>
          <a:off x="3599259" y="54846141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668" name="Text Box 4">
          <a:extLst>
            <a:ext uri="{FF2B5EF4-FFF2-40B4-BE49-F238E27FC236}">
              <a16:creationId xmlns:a16="http://schemas.microsoft.com/office/drawing/2014/main" id="{08E97CA3-7D2D-4E46-BB60-CDC1FD1B765F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669" name="Text Box 6">
          <a:extLst>
            <a:ext uri="{FF2B5EF4-FFF2-40B4-BE49-F238E27FC236}">
              <a16:creationId xmlns:a16="http://schemas.microsoft.com/office/drawing/2014/main" id="{4113B15D-7EBE-4F55-AB29-BFF5180305ED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3670" name="Text Box 4">
          <a:extLst>
            <a:ext uri="{FF2B5EF4-FFF2-40B4-BE49-F238E27FC236}">
              <a16:creationId xmlns:a16="http://schemas.microsoft.com/office/drawing/2014/main" id="{FFEBFD74-5FC4-4EC4-80A4-FF0B74032CDB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3671" name="Text Box 6">
          <a:extLst>
            <a:ext uri="{FF2B5EF4-FFF2-40B4-BE49-F238E27FC236}">
              <a16:creationId xmlns:a16="http://schemas.microsoft.com/office/drawing/2014/main" id="{67D03FB5-9B48-473D-B476-0B7476722403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672" name="Text Box 4">
          <a:extLst>
            <a:ext uri="{FF2B5EF4-FFF2-40B4-BE49-F238E27FC236}">
              <a16:creationId xmlns:a16="http://schemas.microsoft.com/office/drawing/2014/main" id="{65E39E3B-40E1-4A6A-9CE6-BF30C10CE8B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673" name="Text Box 6">
          <a:extLst>
            <a:ext uri="{FF2B5EF4-FFF2-40B4-BE49-F238E27FC236}">
              <a16:creationId xmlns:a16="http://schemas.microsoft.com/office/drawing/2014/main" id="{846CDCD7-39DA-48D7-B7CF-A02ADF09AC3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674" name="Text Box 4">
          <a:extLst>
            <a:ext uri="{FF2B5EF4-FFF2-40B4-BE49-F238E27FC236}">
              <a16:creationId xmlns:a16="http://schemas.microsoft.com/office/drawing/2014/main" id="{35D25CE2-E3AD-49CB-86A0-728F253ABD1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675" name="Text Box 6">
          <a:extLst>
            <a:ext uri="{FF2B5EF4-FFF2-40B4-BE49-F238E27FC236}">
              <a16:creationId xmlns:a16="http://schemas.microsoft.com/office/drawing/2014/main" id="{B61EFEB8-E305-4515-A5DF-72C0209E00E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676" name="Text Box 4">
          <a:extLst>
            <a:ext uri="{FF2B5EF4-FFF2-40B4-BE49-F238E27FC236}">
              <a16:creationId xmlns:a16="http://schemas.microsoft.com/office/drawing/2014/main" id="{454153CB-3E44-4B76-BB72-D6DD198912F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677" name="Text Box 6">
          <a:extLst>
            <a:ext uri="{FF2B5EF4-FFF2-40B4-BE49-F238E27FC236}">
              <a16:creationId xmlns:a16="http://schemas.microsoft.com/office/drawing/2014/main" id="{9B40ED81-BA79-4C3F-A6ED-478AA098E70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678" name="Text Box 4">
          <a:extLst>
            <a:ext uri="{FF2B5EF4-FFF2-40B4-BE49-F238E27FC236}">
              <a16:creationId xmlns:a16="http://schemas.microsoft.com/office/drawing/2014/main" id="{9C818815-C03B-4EB4-BDC3-0EA818548CD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679" name="Text Box 6">
          <a:extLst>
            <a:ext uri="{FF2B5EF4-FFF2-40B4-BE49-F238E27FC236}">
              <a16:creationId xmlns:a16="http://schemas.microsoft.com/office/drawing/2014/main" id="{8CEFD8B8-60A9-4DB9-998F-24546FED3A1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3680" name="Text Box 4">
          <a:extLst>
            <a:ext uri="{FF2B5EF4-FFF2-40B4-BE49-F238E27FC236}">
              <a16:creationId xmlns:a16="http://schemas.microsoft.com/office/drawing/2014/main" id="{E922BA5E-62A1-4473-9F56-A019218002C5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3681" name="Text Box 6">
          <a:extLst>
            <a:ext uri="{FF2B5EF4-FFF2-40B4-BE49-F238E27FC236}">
              <a16:creationId xmlns:a16="http://schemas.microsoft.com/office/drawing/2014/main" id="{CB9C374A-C425-491B-BAD9-7E0C2D2157F9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682" name="Text Box 4">
          <a:extLst>
            <a:ext uri="{FF2B5EF4-FFF2-40B4-BE49-F238E27FC236}">
              <a16:creationId xmlns:a16="http://schemas.microsoft.com/office/drawing/2014/main" id="{AF1A5C38-7BC4-4CA6-97DC-0ECD6EE7F60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683" name="Text Box 6">
          <a:extLst>
            <a:ext uri="{FF2B5EF4-FFF2-40B4-BE49-F238E27FC236}">
              <a16:creationId xmlns:a16="http://schemas.microsoft.com/office/drawing/2014/main" id="{21B6844E-EFF3-436D-9A8C-5EE95E4D0CE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3684" name="Text Box 4">
          <a:extLst>
            <a:ext uri="{FF2B5EF4-FFF2-40B4-BE49-F238E27FC236}">
              <a16:creationId xmlns:a16="http://schemas.microsoft.com/office/drawing/2014/main" id="{E9D4754C-CE13-4E7D-9138-167F61933CF7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3685" name="Text Box 6">
          <a:extLst>
            <a:ext uri="{FF2B5EF4-FFF2-40B4-BE49-F238E27FC236}">
              <a16:creationId xmlns:a16="http://schemas.microsoft.com/office/drawing/2014/main" id="{FCF057F6-DAE0-4DB3-A328-55FCEDFB8C99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235</xdr:row>
      <xdr:rowOff>0</xdr:rowOff>
    </xdr:from>
    <xdr:ext cx="85725" cy="202094"/>
    <xdr:sp macro="" textlink="">
      <xdr:nvSpPr>
        <xdr:cNvPr id="3686" name="Text Box 6">
          <a:extLst>
            <a:ext uri="{FF2B5EF4-FFF2-40B4-BE49-F238E27FC236}">
              <a16:creationId xmlns:a16="http://schemas.microsoft.com/office/drawing/2014/main" id="{38AA068D-62FA-42DD-8ABF-5BD0723C4D14}"/>
            </a:ext>
          </a:extLst>
        </xdr:cNvPr>
        <xdr:cNvSpPr txBox="1">
          <a:spLocks noChangeArrowheads="1"/>
        </xdr:cNvSpPr>
      </xdr:nvSpPr>
      <xdr:spPr bwMode="auto">
        <a:xfrm>
          <a:off x="3599259" y="54846141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687" name="Text Box 4">
          <a:extLst>
            <a:ext uri="{FF2B5EF4-FFF2-40B4-BE49-F238E27FC236}">
              <a16:creationId xmlns:a16="http://schemas.microsoft.com/office/drawing/2014/main" id="{FBCFE4C2-95D8-4B4E-8F3A-0EDABC4322B7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688" name="Text Box 6">
          <a:extLst>
            <a:ext uri="{FF2B5EF4-FFF2-40B4-BE49-F238E27FC236}">
              <a16:creationId xmlns:a16="http://schemas.microsoft.com/office/drawing/2014/main" id="{8F50A99A-173D-47D9-BFE0-B43217FC23EE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3689" name="Text Box 4">
          <a:extLst>
            <a:ext uri="{FF2B5EF4-FFF2-40B4-BE49-F238E27FC236}">
              <a16:creationId xmlns:a16="http://schemas.microsoft.com/office/drawing/2014/main" id="{0E8B6DD9-AFAF-4080-8071-836B70BF238F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3690" name="Text Box 6">
          <a:extLst>
            <a:ext uri="{FF2B5EF4-FFF2-40B4-BE49-F238E27FC236}">
              <a16:creationId xmlns:a16="http://schemas.microsoft.com/office/drawing/2014/main" id="{D99ECDED-DC21-44A8-A08D-159C379E95F4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691" name="Text Box 4">
          <a:extLst>
            <a:ext uri="{FF2B5EF4-FFF2-40B4-BE49-F238E27FC236}">
              <a16:creationId xmlns:a16="http://schemas.microsoft.com/office/drawing/2014/main" id="{8FB1EEF9-A186-43C2-82FD-A7128DD2A0F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692" name="Text Box 6">
          <a:extLst>
            <a:ext uri="{FF2B5EF4-FFF2-40B4-BE49-F238E27FC236}">
              <a16:creationId xmlns:a16="http://schemas.microsoft.com/office/drawing/2014/main" id="{D7630B39-3086-463B-81E9-9B58093E1C6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44944"/>
    <xdr:sp macro="" textlink="">
      <xdr:nvSpPr>
        <xdr:cNvPr id="3693" name="Text Box 4">
          <a:extLst>
            <a:ext uri="{FF2B5EF4-FFF2-40B4-BE49-F238E27FC236}">
              <a16:creationId xmlns:a16="http://schemas.microsoft.com/office/drawing/2014/main" id="{177B4C06-2C15-4A08-88CC-E1FA6524EE9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44944"/>
    <xdr:sp macro="" textlink="">
      <xdr:nvSpPr>
        <xdr:cNvPr id="3694" name="Text Box 6">
          <a:extLst>
            <a:ext uri="{FF2B5EF4-FFF2-40B4-BE49-F238E27FC236}">
              <a16:creationId xmlns:a16="http://schemas.microsoft.com/office/drawing/2014/main" id="{1B87FEDD-9347-48A9-AB58-A1316888C6F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73519"/>
    <xdr:sp macro="" textlink="">
      <xdr:nvSpPr>
        <xdr:cNvPr id="3695" name="Text Box 4">
          <a:extLst>
            <a:ext uri="{FF2B5EF4-FFF2-40B4-BE49-F238E27FC236}">
              <a16:creationId xmlns:a16="http://schemas.microsoft.com/office/drawing/2014/main" id="{387EA18A-6711-47DC-9EFF-B708E81D51F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73519"/>
    <xdr:sp macro="" textlink="">
      <xdr:nvSpPr>
        <xdr:cNvPr id="3696" name="Text Box 6">
          <a:extLst>
            <a:ext uri="{FF2B5EF4-FFF2-40B4-BE49-F238E27FC236}">
              <a16:creationId xmlns:a16="http://schemas.microsoft.com/office/drawing/2014/main" id="{FCBD7521-12C4-424C-90D2-BC6CE292197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44944"/>
    <xdr:sp macro="" textlink="">
      <xdr:nvSpPr>
        <xdr:cNvPr id="3697" name="Text Box 4">
          <a:extLst>
            <a:ext uri="{FF2B5EF4-FFF2-40B4-BE49-F238E27FC236}">
              <a16:creationId xmlns:a16="http://schemas.microsoft.com/office/drawing/2014/main" id="{D3254A65-A7F4-41E4-A516-84CD3295CA5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44944"/>
    <xdr:sp macro="" textlink="">
      <xdr:nvSpPr>
        <xdr:cNvPr id="3698" name="Text Box 6">
          <a:extLst>
            <a:ext uri="{FF2B5EF4-FFF2-40B4-BE49-F238E27FC236}">
              <a16:creationId xmlns:a16="http://schemas.microsoft.com/office/drawing/2014/main" id="{FFC4CF31-FD96-4731-BA7E-6278B9B05E5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44944"/>
    <xdr:sp macro="" textlink="">
      <xdr:nvSpPr>
        <xdr:cNvPr id="3699" name="Text Box 4">
          <a:extLst>
            <a:ext uri="{FF2B5EF4-FFF2-40B4-BE49-F238E27FC236}">
              <a16:creationId xmlns:a16="http://schemas.microsoft.com/office/drawing/2014/main" id="{FB8FE728-65EE-40E7-9A22-4CC09F856127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44944"/>
    <xdr:sp macro="" textlink="">
      <xdr:nvSpPr>
        <xdr:cNvPr id="3700" name="Text Box 6">
          <a:extLst>
            <a:ext uri="{FF2B5EF4-FFF2-40B4-BE49-F238E27FC236}">
              <a16:creationId xmlns:a16="http://schemas.microsoft.com/office/drawing/2014/main" id="{77543AA4-D5FC-40E1-8F0D-486DBA4D2FAF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44944"/>
    <xdr:sp macro="" textlink="">
      <xdr:nvSpPr>
        <xdr:cNvPr id="3701" name="Text Box 4">
          <a:extLst>
            <a:ext uri="{FF2B5EF4-FFF2-40B4-BE49-F238E27FC236}">
              <a16:creationId xmlns:a16="http://schemas.microsoft.com/office/drawing/2014/main" id="{53E92D21-C568-4038-A65B-6767A7D6B66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44944"/>
    <xdr:sp macro="" textlink="">
      <xdr:nvSpPr>
        <xdr:cNvPr id="3702" name="Text Box 6">
          <a:extLst>
            <a:ext uri="{FF2B5EF4-FFF2-40B4-BE49-F238E27FC236}">
              <a16:creationId xmlns:a16="http://schemas.microsoft.com/office/drawing/2014/main" id="{DD3F0892-379F-412F-A1D0-28D5B56610D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44944"/>
    <xdr:sp macro="" textlink="">
      <xdr:nvSpPr>
        <xdr:cNvPr id="3703" name="Text Box 4">
          <a:extLst>
            <a:ext uri="{FF2B5EF4-FFF2-40B4-BE49-F238E27FC236}">
              <a16:creationId xmlns:a16="http://schemas.microsoft.com/office/drawing/2014/main" id="{6AA273CE-22EA-4FBE-994F-51E4E9F71C10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44944"/>
    <xdr:sp macro="" textlink="">
      <xdr:nvSpPr>
        <xdr:cNvPr id="3704" name="Text Box 6">
          <a:extLst>
            <a:ext uri="{FF2B5EF4-FFF2-40B4-BE49-F238E27FC236}">
              <a16:creationId xmlns:a16="http://schemas.microsoft.com/office/drawing/2014/main" id="{81BD79A4-6C8D-49C2-A891-DB732309E256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235</xdr:row>
      <xdr:rowOff>0</xdr:rowOff>
    </xdr:from>
    <xdr:ext cx="85725" cy="202094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A2B05489-F8E3-424D-B3A9-1AD41485825C}"/>
            </a:ext>
          </a:extLst>
        </xdr:cNvPr>
        <xdr:cNvSpPr txBox="1">
          <a:spLocks noChangeArrowheads="1"/>
        </xdr:cNvSpPr>
      </xdr:nvSpPr>
      <xdr:spPr bwMode="auto">
        <a:xfrm>
          <a:off x="3599259" y="54846141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44944"/>
    <xdr:sp macro="" textlink="">
      <xdr:nvSpPr>
        <xdr:cNvPr id="3706" name="Text Box 4">
          <a:extLst>
            <a:ext uri="{FF2B5EF4-FFF2-40B4-BE49-F238E27FC236}">
              <a16:creationId xmlns:a16="http://schemas.microsoft.com/office/drawing/2014/main" id="{E29BE00B-2B4F-4EEF-B5C1-E29BB0750B75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44944"/>
    <xdr:sp macro="" textlink="">
      <xdr:nvSpPr>
        <xdr:cNvPr id="3707" name="Text Box 6">
          <a:extLst>
            <a:ext uri="{FF2B5EF4-FFF2-40B4-BE49-F238E27FC236}">
              <a16:creationId xmlns:a16="http://schemas.microsoft.com/office/drawing/2014/main" id="{CB6FAF68-61FE-44AC-B105-60B7A6F60F5B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44944"/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id="{5918100D-23FC-4A12-8CF5-572D103D5FE2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44944"/>
    <xdr:sp macro="" textlink="">
      <xdr:nvSpPr>
        <xdr:cNvPr id="3709" name="Text Box 6">
          <a:extLst>
            <a:ext uri="{FF2B5EF4-FFF2-40B4-BE49-F238E27FC236}">
              <a16:creationId xmlns:a16="http://schemas.microsoft.com/office/drawing/2014/main" id="{30A494BC-40DE-448E-9DA7-BEDF70ADFF43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202094"/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D5BD9983-C68D-43D9-8D34-02FFB8B53C0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202094"/>
    <xdr:sp macro="" textlink="">
      <xdr:nvSpPr>
        <xdr:cNvPr id="3711" name="Text Box 6">
          <a:extLst>
            <a:ext uri="{FF2B5EF4-FFF2-40B4-BE49-F238E27FC236}">
              <a16:creationId xmlns:a16="http://schemas.microsoft.com/office/drawing/2014/main" id="{87761581-3FB5-4651-9FA5-2AE08B73F2C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3712" name="Text Box 4">
          <a:extLst>
            <a:ext uri="{FF2B5EF4-FFF2-40B4-BE49-F238E27FC236}">
              <a16:creationId xmlns:a16="http://schemas.microsoft.com/office/drawing/2014/main" id="{CA400353-939E-4EC6-8A6D-D400C098E51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3713" name="Text Box 6">
          <a:extLst>
            <a:ext uri="{FF2B5EF4-FFF2-40B4-BE49-F238E27FC236}">
              <a16:creationId xmlns:a16="http://schemas.microsoft.com/office/drawing/2014/main" id="{5C18BFCF-0E8A-4A30-AA5F-7E74B241963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714" name="Text Box 4">
          <a:extLst>
            <a:ext uri="{FF2B5EF4-FFF2-40B4-BE49-F238E27FC236}">
              <a16:creationId xmlns:a16="http://schemas.microsoft.com/office/drawing/2014/main" id="{A64AFE17-5CD5-4A83-80DC-295842BB89D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715" name="Text Box 6">
          <a:extLst>
            <a:ext uri="{FF2B5EF4-FFF2-40B4-BE49-F238E27FC236}">
              <a16:creationId xmlns:a16="http://schemas.microsoft.com/office/drawing/2014/main" id="{7B6ABAE6-8C3E-4E49-86D6-3FF4BEE4EEF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3716" name="Text Box 4">
          <a:extLst>
            <a:ext uri="{FF2B5EF4-FFF2-40B4-BE49-F238E27FC236}">
              <a16:creationId xmlns:a16="http://schemas.microsoft.com/office/drawing/2014/main" id="{8914DAB0-D14C-4F2F-8EDC-BDEA182D9FB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3717" name="Text Box 6">
          <a:extLst>
            <a:ext uri="{FF2B5EF4-FFF2-40B4-BE49-F238E27FC236}">
              <a16:creationId xmlns:a16="http://schemas.microsoft.com/office/drawing/2014/main" id="{A30902F8-F630-41E1-A0E0-194FA23645E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718" name="Text Box 4">
          <a:extLst>
            <a:ext uri="{FF2B5EF4-FFF2-40B4-BE49-F238E27FC236}">
              <a16:creationId xmlns:a16="http://schemas.microsoft.com/office/drawing/2014/main" id="{75CF6BD4-7299-45C7-AC2F-4EEB7D821AC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719" name="Text Box 6">
          <a:extLst>
            <a:ext uri="{FF2B5EF4-FFF2-40B4-BE49-F238E27FC236}">
              <a16:creationId xmlns:a16="http://schemas.microsoft.com/office/drawing/2014/main" id="{4FA6F323-F47B-499D-9ADC-D9B124DE273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3720" name="Text Box 4">
          <a:extLst>
            <a:ext uri="{FF2B5EF4-FFF2-40B4-BE49-F238E27FC236}">
              <a16:creationId xmlns:a16="http://schemas.microsoft.com/office/drawing/2014/main" id="{6C083029-8627-4793-A78F-50DD4E674FA1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3721" name="Text Box 6">
          <a:extLst>
            <a:ext uri="{FF2B5EF4-FFF2-40B4-BE49-F238E27FC236}">
              <a16:creationId xmlns:a16="http://schemas.microsoft.com/office/drawing/2014/main" id="{67E2E945-5E5D-4E51-982D-7E118A70E8B9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722" name="Text Box 4">
          <a:extLst>
            <a:ext uri="{FF2B5EF4-FFF2-40B4-BE49-F238E27FC236}">
              <a16:creationId xmlns:a16="http://schemas.microsoft.com/office/drawing/2014/main" id="{5DAA5541-4572-4997-BCB4-25EE1C39EDD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723" name="Text Box 6">
          <a:extLst>
            <a:ext uri="{FF2B5EF4-FFF2-40B4-BE49-F238E27FC236}">
              <a16:creationId xmlns:a16="http://schemas.microsoft.com/office/drawing/2014/main" id="{4AC59158-F851-4A26-8291-D1B936A584F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724" name="Text Box 4">
          <a:extLst>
            <a:ext uri="{FF2B5EF4-FFF2-40B4-BE49-F238E27FC236}">
              <a16:creationId xmlns:a16="http://schemas.microsoft.com/office/drawing/2014/main" id="{AF9EEC33-2B2E-493D-9C5F-6215DA61682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725" name="Text Box 6">
          <a:extLst>
            <a:ext uri="{FF2B5EF4-FFF2-40B4-BE49-F238E27FC236}">
              <a16:creationId xmlns:a16="http://schemas.microsoft.com/office/drawing/2014/main" id="{7A99A568-021F-476E-898A-2106490D3A3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726" name="Text Box 4">
          <a:extLst>
            <a:ext uri="{FF2B5EF4-FFF2-40B4-BE49-F238E27FC236}">
              <a16:creationId xmlns:a16="http://schemas.microsoft.com/office/drawing/2014/main" id="{EC0DF4D0-7DE6-447C-99D4-94964BBB122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727" name="Text Box 6">
          <a:extLst>
            <a:ext uri="{FF2B5EF4-FFF2-40B4-BE49-F238E27FC236}">
              <a16:creationId xmlns:a16="http://schemas.microsoft.com/office/drawing/2014/main" id="{59CC3AF7-BD3B-491F-B5B4-A829F41BEA8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3728" name="Text Box 4">
          <a:extLst>
            <a:ext uri="{FF2B5EF4-FFF2-40B4-BE49-F238E27FC236}">
              <a16:creationId xmlns:a16="http://schemas.microsoft.com/office/drawing/2014/main" id="{025F250A-A3AF-4BA1-92F1-B3A19945A7F1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3729" name="Text Box 6">
          <a:extLst>
            <a:ext uri="{FF2B5EF4-FFF2-40B4-BE49-F238E27FC236}">
              <a16:creationId xmlns:a16="http://schemas.microsoft.com/office/drawing/2014/main" id="{799EB5F0-F381-4072-9A15-5934F35D5C16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730" name="Text Box 4">
          <a:extLst>
            <a:ext uri="{FF2B5EF4-FFF2-40B4-BE49-F238E27FC236}">
              <a16:creationId xmlns:a16="http://schemas.microsoft.com/office/drawing/2014/main" id="{37A24FDE-6C3C-427E-819D-A620F6C485E3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731" name="Text Box 6">
          <a:extLst>
            <a:ext uri="{FF2B5EF4-FFF2-40B4-BE49-F238E27FC236}">
              <a16:creationId xmlns:a16="http://schemas.microsoft.com/office/drawing/2014/main" id="{7D81DFDE-00E6-479D-9D79-FD6B55120900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732" name="Text Box 4">
          <a:extLst>
            <a:ext uri="{FF2B5EF4-FFF2-40B4-BE49-F238E27FC236}">
              <a16:creationId xmlns:a16="http://schemas.microsoft.com/office/drawing/2014/main" id="{8741AFE5-CF99-4B23-8C79-DE81C8572683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733" name="Text Box 6">
          <a:extLst>
            <a:ext uri="{FF2B5EF4-FFF2-40B4-BE49-F238E27FC236}">
              <a16:creationId xmlns:a16="http://schemas.microsoft.com/office/drawing/2014/main" id="{A123A4DF-1C52-4D26-AA66-683504161664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734" name="Text Box 4">
          <a:extLst>
            <a:ext uri="{FF2B5EF4-FFF2-40B4-BE49-F238E27FC236}">
              <a16:creationId xmlns:a16="http://schemas.microsoft.com/office/drawing/2014/main" id="{D51F82E7-F74A-4051-9066-D5704345D4E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735" name="Text Box 6">
          <a:extLst>
            <a:ext uri="{FF2B5EF4-FFF2-40B4-BE49-F238E27FC236}">
              <a16:creationId xmlns:a16="http://schemas.microsoft.com/office/drawing/2014/main" id="{14200B16-FA11-4B4F-BE9E-E965B06F846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736" name="Text Box 4">
          <a:extLst>
            <a:ext uri="{FF2B5EF4-FFF2-40B4-BE49-F238E27FC236}">
              <a16:creationId xmlns:a16="http://schemas.microsoft.com/office/drawing/2014/main" id="{6050F8BB-430B-45FF-B67E-FDC23E90B9B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737" name="Text Box 6">
          <a:extLst>
            <a:ext uri="{FF2B5EF4-FFF2-40B4-BE49-F238E27FC236}">
              <a16:creationId xmlns:a16="http://schemas.microsoft.com/office/drawing/2014/main" id="{A55F73B6-6E96-4496-B0C2-CC98AC5B9BD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738" name="Text Box 4">
          <a:extLst>
            <a:ext uri="{FF2B5EF4-FFF2-40B4-BE49-F238E27FC236}">
              <a16:creationId xmlns:a16="http://schemas.microsoft.com/office/drawing/2014/main" id="{C23B0BC7-EB67-43BE-B9D9-24E9C01A432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739" name="Text Box 6">
          <a:extLst>
            <a:ext uri="{FF2B5EF4-FFF2-40B4-BE49-F238E27FC236}">
              <a16:creationId xmlns:a16="http://schemas.microsoft.com/office/drawing/2014/main" id="{7FD41319-AD18-42D6-BF6D-ACD01FFF7B6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740" name="Text Box 4">
          <a:extLst>
            <a:ext uri="{FF2B5EF4-FFF2-40B4-BE49-F238E27FC236}">
              <a16:creationId xmlns:a16="http://schemas.microsoft.com/office/drawing/2014/main" id="{817D8837-16D2-450B-B2D3-A166765CB60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741" name="Text Box 6">
          <a:extLst>
            <a:ext uri="{FF2B5EF4-FFF2-40B4-BE49-F238E27FC236}">
              <a16:creationId xmlns:a16="http://schemas.microsoft.com/office/drawing/2014/main" id="{99F87EA1-8FC5-44BA-9E8F-E1ECDA1C4CB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3742" name="Text Box 4">
          <a:extLst>
            <a:ext uri="{FF2B5EF4-FFF2-40B4-BE49-F238E27FC236}">
              <a16:creationId xmlns:a16="http://schemas.microsoft.com/office/drawing/2014/main" id="{703AAED7-B055-43D1-851D-ACD6BD59F3ED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3743" name="Text Box 6">
          <a:extLst>
            <a:ext uri="{FF2B5EF4-FFF2-40B4-BE49-F238E27FC236}">
              <a16:creationId xmlns:a16="http://schemas.microsoft.com/office/drawing/2014/main" id="{D993B898-EA3B-4F7F-84A5-BE86430248A3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744" name="Text Box 4">
          <a:extLst>
            <a:ext uri="{FF2B5EF4-FFF2-40B4-BE49-F238E27FC236}">
              <a16:creationId xmlns:a16="http://schemas.microsoft.com/office/drawing/2014/main" id="{65826EB0-E5A9-43BA-9C40-E6C58C0AEE1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745" name="Text Box 6">
          <a:extLst>
            <a:ext uri="{FF2B5EF4-FFF2-40B4-BE49-F238E27FC236}">
              <a16:creationId xmlns:a16="http://schemas.microsoft.com/office/drawing/2014/main" id="{5F8F30D0-855E-4A39-BDA1-28441435C7B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3746" name="Text Box 4">
          <a:extLst>
            <a:ext uri="{FF2B5EF4-FFF2-40B4-BE49-F238E27FC236}">
              <a16:creationId xmlns:a16="http://schemas.microsoft.com/office/drawing/2014/main" id="{C2F2FBCF-001F-4270-A905-44396420BC99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3747" name="Text Box 6">
          <a:extLst>
            <a:ext uri="{FF2B5EF4-FFF2-40B4-BE49-F238E27FC236}">
              <a16:creationId xmlns:a16="http://schemas.microsoft.com/office/drawing/2014/main" id="{6887144A-1F76-4278-8672-2BD2908ECCC4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235</xdr:row>
      <xdr:rowOff>0</xdr:rowOff>
    </xdr:from>
    <xdr:ext cx="85725" cy="202094"/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3F5E7605-2627-40D4-A1CF-404DB57220FB}"/>
            </a:ext>
          </a:extLst>
        </xdr:cNvPr>
        <xdr:cNvSpPr txBox="1">
          <a:spLocks noChangeArrowheads="1"/>
        </xdr:cNvSpPr>
      </xdr:nvSpPr>
      <xdr:spPr bwMode="auto">
        <a:xfrm>
          <a:off x="3599259" y="54846141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749" name="Text Box 4">
          <a:extLst>
            <a:ext uri="{FF2B5EF4-FFF2-40B4-BE49-F238E27FC236}">
              <a16:creationId xmlns:a16="http://schemas.microsoft.com/office/drawing/2014/main" id="{9E229A8E-BE1D-42F1-B913-D5D7AC04E82A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750" name="Text Box 6">
          <a:extLst>
            <a:ext uri="{FF2B5EF4-FFF2-40B4-BE49-F238E27FC236}">
              <a16:creationId xmlns:a16="http://schemas.microsoft.com/office/drawing/2014/main" id="{9D6F4C41-97C9-45A9-8CC3-41792315C0BE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3751" name="Text Box 4">
          <a:extLst>
            <a:ext uri="{FF2B5EF4-FFF2-40B4-BE49-F238E27FC236}">
              <a16:creationId xmlns:a16="http://schemas.microsoft.com/office/drawing/2014/main" id="{7324FCE3-C05B-4C0E-B8A8-C986C66BFB19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3752" name="Text Box 6">
          <a:extLst>
            <a:ext uri="{FF2B5EF4-FFF2-40B4-BE49-F238E27FC236}">
              <a16:creationId xmlns:a16="http://schemas.microsoft.com/office/drawing/2014/main" id="{E9AD00B8-7D32-425E-866E-0DF2E3222736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3753" name="Text Box 4">
          <a:extLst>
            <a:ext uri="{FF2B5EF4-FFF2-40B4-BE49-F238E27FC236}">
              <a16:creationId xmlns:a16="http://schemas.microsoft.com/office/drawing/2014/main" id="{99DFB2BD-60C3-4504-A3DC-81C8672B263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3754" name="Text Box 6">
          <a:extLst>
            <a:ext uri="{FF2B5EF4-FFF2-40B4-BE49-F238E27FC236}">
              <a16:creationId xmlns:a16="http://schemas.microsoft.com/office/drawing/2014/main" id="{BB8D6E6A-5890-4021-9404-B03C5C52860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755" name="Text Box 4">
          <a:extLst>
            <a:ext uri="{FF2B5EF4-FFF2-40B4-BE49-F238E27FC236}">
              <a16:creationId xmlns:a16="http://schemas.microsoft.com/office/drawing/2014/main" id="{140B4A97-53AA-44CD-87C5-1909437B5DD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756" name="Text Box 6">
          <a:extLst>
            <a:ext uri="{FF2B5EF4-FFF2-40B4-BE49-F238E27FC236}">
              <a16:creationId xmlns:a16="http://schemas.microsoft.com/office/drawing/2014/main" id="{0E33FE50-7DE0-4C54-B0C3-98A74A3BC5A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3757" name="Text Box 4">
          <a:extLst>
            <a:ext uri="{FF2B5EF4-FFF2-40B4-BE49-F238E27FC236}">
              <a16:creationId xmlns:a16="http://schemas.microsoft.com/office/drawing/2014/main" id="{5C5518BA-9D34-4440-BE36-4A8D4EA41E3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3758" name="Text Box 6">
          <a:extLst>
            <a:ext uri="{FF2B5EF4-FFF2-40B4-BE49-F238E27FC236}">
              <a16:creationId xmlns:a16="http://schemas.microsoft.com/office/drawing/2014/main" id="{2C5A54ED-F2BE-446E-92CB-65222E45EE3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759" name="Text Box 4">
          <a:extLst>
            <a:ext uri="{FF2B5EF4-FFF2-40B4-BE49-F238E27FC236}">
              <a16:creationId xmlns:a16="http://schemas.microsoft.com/office/drawing/2014/main" id="{A6470377-291F-430D-82AA-76147348667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760" name="Text Box 6">
          <a:extLst>
            <a:ext uri="{FF2B5EF4-FFF2-40B4-BE49-F238E27FC236}">
              <a16:creationId xmlns:a16="http://schemas.microsoft.com/office/drawing/2014/main" id="{7A8E0E07-C8F4-472C-AA47-84BD35BB1F6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3761" name="Text Box 4">
          <a:extLst>
            <a:ext uri="{FF2B5EF4-FFF2-40B4-BE49-F238E27FC236}">
              <a16:creationId xmlns:a16="http://schemas.microsoft.com/office/drawing/2014/main" id="{D6F65C1F-6A2D-4A45-8DCC-0A03DC1430B2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3762" name="Text Box 6">
          <a:extLst>
            <a:ext uri="{FF2B5EF4-FFF2-40B4-BE49-F238E27FC236}">
              <a16:creationId xmlns:a16="http://schemas.microsoft.com/office/drawing/2014/main" id="{5676331E-63B8-4D9C-9919-BA92C8F7B196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76200" cy="154469"/>
    <xdr:sp macro="" textlink="">
      <xdr:nvSpPr>
        <xdr:cNvPr id="3763" name="Text Box 4">
          <a:extLst>
            <a:ext uri="{FF2B5EF4-FFF2-40B4-BE49-F238E27FC236}">
              <a16:creationId xmlns:a16="http://schemas.microsoft.com/office/drawing/2014/main" id="{249363C0-F318-47FF-A29B-B99D2E69A8E4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76200" cy="154469"/>
    <xdr:sp macro="" textlink="">
      <xdr:nvSpPr>
        <xdr:cNvPr id="3764" name="Text Box 6">
          <a:extLst>
            <a:ext uri="{FF2B5EF4-FFF2-40B4-BE49-F238E27FC236}">
              <a16:creationId xmlns:a16="http://schemas.microsoft.com/office/drawing/2014/main" id="{4C072EA9-9E6B-42D4-81C9-0705618B0A6D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765" name="Text Box 4">
          <a:extLst>
            <a:ext uri="{FF2B5EF4-FFF2-40B4-BE49-F238E27FC236}">
              <a16:creationId xmlns:a16="http://schemas.microsoft.com/office/drawing/2014/main" id="{6FE93C93-152A-45DC-8C77-89705EE027A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766" name="Text Box 6">
          <a:extLst>
            <a:ext uri="{FF2B5EF4-FFF2-40B4-BE49-F238E27FC236}">
              <a16:creationId xmlns:a16="http://schemas.microsoft.com/office/drawing/2014/main" id="{74252FC7-1A4C-40D6-9954-0A2A6AACCC2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76200" cy="154469"/>
    <xdr:sp macro="" textlink="">
      <xdr:nvSpPr>
        <xdr:cNvPr id="3767" name="Text Box 4">
          <a:extLst>
            <a:ext uri="{FF2B5EF4-FFF2-40B4-BE49-F238E27FC236}">
              <a16:creationId xmlns:a16="http://schemas.microsoft.com/office/drawing/2014/main" id="{6C1757B1-02E0-4954-BBE3-2F61582F7E6A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76200" cy="154469"/>
    <xdr:sp macro="" textlink="">
      <xdr:nvSpPr>
        <xdr:cNvPr id="3768" name="Text Box 6">
          <a:extLst>
            <a:ext uri="{FF2B5EF4-FFF2-40B4-BE49-F238E27FC236}">
              <a16:creationId xmlns:a16="http://schemas.microsoft.com/office/drawing/2014/main" id="{39DA1C9B-A9FD-4F96-9C95-92A852CDE04A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769" name="Text Box 4">
          <a:extLst>
            <a:ext uri="{FF2B5EF4-FFF2-40B4-BE49-F238E27FC236}">
              <a16:creationId xmlns:a16="http://schemas.microsoft.com/office/drawing/2014/main" id="{F6C4A34A-4FBC-46F0-B272-142F33326F1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770" name="Text Box 6">
          <a:extLst>
            <a:ext uri="{FF2B5EF4-FFF2-40B4-BE49-F238E27FC236}">
              <a16:creationId xmlns:a16="http://schemas.microsoft.com/office/drawing/2014/main" id="{8D34885C-F338-4D58-BB3C-6E5A36EF4AE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771" name="Text Box 4">
          <a:extLst>
            <a:ext uri="{FF2B5EF4-FFF2-40B4-BE49-F238E27FC236}">
              <a16:creationId xmlns:a16="http://schemas.microsoft.com/office/drawing/2014/main" id="{2EB48098-C148-4E2A-8192-4E74FA80F10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772" name="Text Box 6">
          <a:extLst>
            <a:ext uri="{FF2B5EF4-FFF2-40B4-BE49-F238E27FC236}">
              <a16:creationId xmlns:a16="http://schemas.microsoft.com/office/drawing/2014/main" id="{033318D7-45B3-4195-A0F3-BFEB4640DFE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773" name="Text Box 4">
          <a:extLst>
            <a:ext uri="{FF2B5EF4-FFF2-40B4-BE49-F238E27FC236}">
              <a16:creationId xmlns:a16="http://schemas.microsoft.com/office/drawing/2014/main" id="{473431CC-640E-4B04-A2EF-F894F26DF3B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774" name="Text Box 6">
          <a:extLst>
            <a:ext uri="{FF2B5EF4-FFF2-40B4-BE49-F238E27FC236}">
              <a16:creationId xmlns:a16="http://schemas.microsoft.com/office/drawing/2014/main" id="{D7FDCACD-4872-4797-820A-8944ADEB38B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3775" name="Text Box 4">
          <a:extLst>
            <a:ext uri="{FF2B5EF4-FFF2-40B4-BE49-F238E27FC236}">
              <a16:creationId xmlns:a16="http://schemas.microsoft.com/office/drawing/2014/main" id="{5FAA3BEC-C405-4CDA-9343-43D54F40F565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3776" name="Text Box 6">
          <a:extLst>
            <a:ext uri="{FF2B5EF4-FFF2-40B4-BE49-F238E27FC236}">
              <a16:creationId xmlns:a16="http://schemas.microsoft.com/office/drawing/2014/main" id="{A49B52BE-7292-48DD-BD0F-F1FC6243C3CA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777" name="Text Box 4">
          <a:extLst>
            <a:ext uri="{FF2B5EF4-FFF2-40B4-BE49-F238E27FC236}">
              <a16:creationId xmlns:a16="http://schemas.microsoft.com/office/drawing/2014/main" id="{8F23EA8C-B915-4ABF-B6B7-0DFE810930A8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778" name="Text Box 6">
          <a:extLst>
            <a:ext uri="{FF2B5EF4-FFF2-40B4-BE49-F238E27FC236}">
              <a16:creationId xmlns:a16="http://schemas.microsoft.com/office/drawing/2014/main" id="{0A6BA8DF-9198-41CB-B1EF-BD1AA7452960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779" name="Text Box 4">
          <a:extLst>
            <a:ext uri="{FF2B5EF4-FFF2-40B4-BE49-F238E27FC236}">
              <a16:creationId xmlns:a16="http://schemas.microsoft.com/office/drawing/2014/main" id="{8A6955AC-BABE-4F9F-9DBC-EB71398EB56F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780" name="Text Box 6">
          <a:extLst>
            <a:ext uri="{FF2B5EF4-FFF2-40B4-BE49-F238E27FC236}">
              <a16:creationId xmlns:a16="http://schemas.microsoft.com/office/drawing/2014/main" id="{1EEDFB4C-75B3-4A44-A18A-278307DC1F41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781" name="Text Box 4">
          <a:extLst>
            <a:ext uri="{FF2B5EF4-FFF2-40B4-BE49-F238E27FC236}">
              <a16:creationId xmlns:a16="http://schemas.microsoft.com/office/drawing/2014/main" id="{8C1C192C-7888-433A-8F7A-92AA636825D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782" name="Text Box 6">
          <a:extLst>
            <a:ext uri="{FF2B5EF4-FFF2-40B4-BE49-F238E27FC236}">
              <a16:creationId xmlns:a16="http://schemas.microsoft.com/office/drawing/2014/main" id="{C68C4CEA-D5D9-45D5-8A51-E63F04D5F8A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783" name="Text Box 4">
          <a:extLst>
            <a:ext uri="{FF2B5EF4-FFF2-40B4-BE49-F238E27FC236}">
              <a16:creationId xmlns:a16="http://schemas.microsoft.com/office/drawing/2014/main" id="{8DC03BC4-5F06-4E48-8A7A-0A38751335B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784" name="Text Box 6">
          <a:extLst>
            <a:ext uri="{FF2B5EF4-FFF2-40B4-BE49-F238E27FC236}">
              <a16:creationId xmlns:a16="http://schemas.microsoft.com/office/drawing/2014/main" id="{CA5B9F23-C65F-448E-8446-DD070F7E067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785" name="Text Box 4">
          <a:extLst>
            <a:ext uri="{FF2B5EF4-FFF2-40B4-BE49-F238E27FC236}">
              <a16:creationId xmlns:a16="http://schemas.microsoft.com/office/drawing/2014/main" id="{1BD72621-D1DC-4401-B506-16D8664046B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786" name="Text Box 6">
          <a:extLst>
            <a:ext uri="{FF2B5EF4-FFF2-40B4-BE49-F238E27FC236}">
              <a16:creationId xmlns:a16="http://schemas.microsoft.com/office/drawing/2014/main" id="{767A0E1D-290E-4601-9922-52CE83AC4F9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787" name="Text Box 4">
          <a:extLst>
            <a:ext uri="{FF2B5EF4-FFF2-40B4-BE49-F238E27FC236}">
              <a16:creationId xmlns:a16="http://schemas.microsoft.com/office/drawing/2014/main" id="{FB94FD26-A0A1-47B9-995C-0B07BA604E8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788" name="Text Box 6">
          <a:extLst>
            <a:ext uri="{FF2B5EF4-FFF2-40B4-BE49-F238E27FC236}">
              <a16:creationId xmlns:a16="http://schemas.microsoft.com/office/drawing/2014/main" id="{292EDB52-E40E-42E2-8127-07C97915806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3789" name="Text Box 4">
          <a:extLst>
            <a:ext uri="{FF2B5EF4-FFF2-40B4-BE49-F238E27FC236}">
              <a16:creationId xmlns:a16="http://schemas.microsoft.com/office/drawing/2014/main" id="{452303A8-55ED-4179-BF6B-70EECA3ACF2D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3790" name="Text Box 6">
          <a:extLst>
            <a:ext uri="{FF2B5EF4-FFF2-40B4-BE49-F238E27FC236}">
              <a16:creationId xmlns:a16="http://schemas.microsoft.com/office/drawing/2014/main" id="{EAEE9E78-5CD4-4137-A43A-4D545D4B6166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791" name="Text Box 4">
          <a:extLst>
            <a:ext uri="{FF2B5EF4-FFF2-40B4-BE49-F238E27FC236}">
              <a16:creationId xmlns:a16="http://schemas.microsoft.com/office/drawing/2014/main" id="{5C377773-5BA2-4A0B-B0E9-4CD93898241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792" name="Text Box 6">
          <a:extLst>
            <a:ext uri="{FF2B5EF4-FFF2-40B4-BE49-F238E27FC236}">
              <a16:creationId xmlns:a16="http://schemas.microsoft.com/office/drawing/2014/main" id="{A64FE6F3-EE5B-479C-8219-AD9F4D93C5B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3793" name="Text Box 4">
          <a:extLst>
            <a:ext uri="{FF2B5EF4-FFF2-40B4-BE49-F238E27FC236}">
              <a16:creationId xmlns:a16="http://schemas.microsoft.com/office/drawing/2014/main" id="{2692735A-0178-4CA4-986C-34A9AEC2A3B6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3794" name="Text Box 6">
          <a:extLst>
            <a:ext uri="{FF2B5EF4-FFF2-40B4-BE49-F238E27FC236}">
              <a16:creationId xmlns:a16="http://schemas.microsoft.com/office/drawing/2014/main" id="{F493A894-3AA6-46E5-B6EA-166F8DCF2695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795" name="Text Box 4">
          <a:extLst>
            <a:ext uri="{FF2B5EF4-FFF2-40B4-BE49-F238E27FC236}">
              <a16:creationId xmlns:a16="http://schemas.microsoft.com/office/drawing/2014/main" id="{CF66461D-F2F4-4FBC-A6EA-AEA0A2D7B94F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796" name="Text Box 6">
          <a:extLst>
            <a:ext uri="{FF2B5EF4-FFF2-40B4-BE49-F238E27FC236}">
              <a16:creationId xmlns:a16="http://schemas.microsoft.com/office/drawing/2014/main" id="{D5D1A4F7-96A2-4DA5-89F6-C16275085ECF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8FFA5D5E-125A-49A0-8A82-48E887BB21DF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3798" name="Text Box 6">
          <a:extLst>
            <a:ext uri="{FF2B5EF4-FFF2-40B4-BE49-F238E27FC236}">
              <a16:creationId xmlns:a16="http://schemas.microsoft.com/office/drawing/2014/main" id="{5CC83D05-9A72-4562-BCC8-C161C4EABE1A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799" name="Text Box 4">
          <a:extLst>
            <a:ext uri="{FF2B5EF4-FFF2-40B4-BE49-F238E27FC236}">
              <a16:creationId xmlns:a16="http://schemas.microsoft.com/office/drawing/2014/main" id="{A5B70F67-DCCF-4FEE-880D-341C6901FB0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800" name="Text Box 6">
          <a:extLst>
            <a:ext uri="{FF2B5EF4-FFF2-40B4-BE49-F238E27FC236}">
              <a16:creationId xmlns:a16="http://schemas.microsoft.com/office/drawing/2014/main" id="{F572102B-D33B-41D1-83BC-3A776C0AB6F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801" name="Text Box 4">
          <a:extLst>
            <a:ext uri="{FF2B5EF4-FFF2-40B4-BE49-F238E27FC236}">
              <a16:creationId xmlns:a16="http://schemas.microsoft.com/office/drawing/2014/main" id="{757E949D-7C97-4226-AAC6-10404C2EB4F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802" name="Text Box 6">
          <a:extLst>
            <a:ext uri="{FF2B5EF4-FFF2-40B4-BE49-F238E27FC236}">
              <a16:creationId xmlns:a16="http://schemas.microsoft.com/office/drawing/2014/main" id="{B43EBF65-5D87-430B-B783-F3B905F5613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803" name="Text Box 4">
          <a:extLst>
            <a:ext uri="{FF2B5EF4-FFF2-40B4-BE49-F238E27FC236}">
              <a16:creationId xmlns:a16="http://schemas.microsoft.com/office/drawing/2014/main" id="{5C781838-387B-4839-A071-50B175FD5CD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804" name="Text Box 6">
          <a:extLst>
            <a:ext uri="{FF2B5EF4-FFF2-40B4-BE49-F238E27FC236}">
              <a16:creationId xmlns:a16="http://schemas.microsoft.com/office/drawing/2014/main" id="{FFD520DB-AA0B-4CAE-B086-DF8BCF57C97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805" name="Text Box 4">
          <a:extLst>
            <a:ext uri="{FF2B5EF4-FFF2-40B4-BE49-F238E27FC236}">
              <a16:creationId xmlns:a16="http://schemas.microsoft.com/office/drawing/2014/main" id="{2B15D62E-5290-4803-9BFB-A87CAB57CDF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806" name="Text Box 6">
          <a:extLst>
            <a:ext uri="{FF2B5EF4-FFF2-40B4-BE49-F238E27FC236}">
              <a16:creationId xmlns:a16="http://schemas.microsoft.com/office/drawing/2014/main" id="{1F60B149-D3E7-4C36-AE2F-4BBDE4BB791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3807" name="Text Box 4">
          <a:extLst>
            <a:ext uri="{FF2B5EF4-FFF2-40B4-BE49-F238E27FC236}">
              <a16:creationId xmlns:a16="http://schemas.microsoft.com/office/drawing/2014/main" id="{FCC0D51A-564F-4D23-B2EB-3A72B22D91FD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3808" name="Text Box 6">
          <a:extLst>
            <a:ext uri="{FF2B5EF4-FFF2-40B4-BE49-F238E27FC236}">
              <a16:creationId xmlns:a16="http://schemas.microsoft.com/office/drawing/2014/main" id="{EDE5423C-E199-4C93-B3D5-DB62E479035A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809" name="Text Box 4">
          <a:extLst>
            <a:ext uri="{FF2B5EF4-FFF2-40B4-BE49-F238E27FC236}">
              <a16:creationId xmlns:a16="http://schemas.microsoft.com/office/drawing/2014/main" id="{294549AB-A2F3-4210-A35A-D5E211732F3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810" name="Text Box 6">
          <a:extLst>
            <a:ext uri="{FF2B5EF4-FFF2-40B4-BE49-F238E27FC236}">
              <a16:creationId xmlns:a16="http://schemas.microsoft.com/office/drawing/2014/main" id="{C84B08C2-1764-4343-BA2C-DCCCB5E5DF8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3811" name="Text Box 4">
          <a:extLst>
            <a:ext uri="{FF2B5EF4-FFF2-40B4-BE49-F238E27FC236}">
              <a16:creationId xmlns:a16="http://schemas.microsoft.com/office/drawing/2014/main" id="{6C280050-FC00-474B-9CAA-10CD6994BF95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3812" name="Text Box 6">
          <a:extLst>
            <a:ext uri="{FF2B5EF4-FFF2-40B4-BE49-F238E27FC236}">
              <a16:creationId xmlns:a16="http://schemas.microsoft.com/office/drawing/2014/main" id="{0BA9ECE1-8058-40DA-B98F-8C95E9CA41BB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235</xdr:row>
      <xdr:rowOff>0</xdr:rowOff>
    </xdr:from>
    <xdr:ext cx="85725" cy="202094"/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A4E77C46-22B6-43CB-8958-F7713B852F5A}"/>
            </a:ext>
          </a:extLst>
        </xdr:cNvPr>
        <xdr:cNvSpPr txBox="1">
          <a:spLocks noChangeArrowheads="1"/>
        </xdr:cNvSpPr>
      </xdr:nvSpPr>
      <xdr:spPr bwMode="auto">
        <a:xfrm>
          <a:off x="3599259" y="54846141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814" name="Text Box 4">
          <a:extLst>
            <a:ext uri="{FF2B5EF4-FFF2-40B4-BE49-F238E27FC236}">
              <a16:creationId xmlns:a16="http://schemas.microsoft.com/office/drawing/2014/main" id="{80DE52B6-1F47-4D92-8D6D-8CD1481E03B9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815" name="Text Box 6">
          <a:extLst>
            <a:ext uri="{FF2B5EF4-FFF2-40B4-BE49-F238E27FC236}">
              <a16:creationId xmlns:a16="http://schemas.microsoft.com/office/drawing/2014/main" id="{A99588C6-7CD8-4BBD-AB44-192028E01F0D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3816" name="Text Box 4">
          <a:extLst>
            <a:ext uri="{FF2B5EF4-FFF2-40B4-BE49-F238E27FC236}">
              <a16:creationId xmlns:a16="http://schemas.microsoft.com/office/drawing/2014/main" id="{03A411DB-C59F-463B-9B0B-AC94101E42C6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3817" name="Text Box 6">
          <a:extLst>
            <a:ext uri="{FF2B5EF4-FFF2-40B4-BE49-F238E27FC236}">
              <a16:creationId xmlns:a16="http://schemas.microsoft.com/office/drawing/2014/main" id="{761EBF72-6AA3-4488-A6DB-056B117BCBAE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202094"/>
    <xdr:sp macro="" textlink="">
      <xdr:nvSpPr>
        <xdr:cNvPr id="3818" name="Text Box 6">
          <a:extLst>
            <a:ext uri="{FF2B5EF4-FFF2-40B4-BE49-F238E27FC236}">
              <a16:creationId xmlns:a16="http://schemas.microsoft.com/office/drawing/2014/main" id="{014534EB-F5A6-4B13-B21C-469723430D1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3819" name="Text Box 4">
          <a:extLst>
            <a:ext uri="{FF2B5EF4-FFF2-40B4-BE49-F238E27FC236}">
              <a16:creationId xmlns:a16="http://schemas.microsoft.com/office/drawing/2014/main" id="{ED568092-0B49-4AE4-92D3-6726DB3EAB7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3820" name="Text Box 6">
          <a:extLst>
            <a:ext uri="{FF2B5EF4-FFF2-40B4-BE49-F238E27FC236}">
              <a16:creationId xmlns:a16="http://schemas.microsoft.com/office/drawing/2014/main" id="{338CA45C-F368-4304-9056-2B65ED15F39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821" name="Text Box 4">
          <a:extLst>
            <a:ext uri="{FF2B5EF4-FFF2-40B4-BE49-F238E27FC236}">
              <a16:creationId xmlns:a16="http://schemas.microsoft.com/office/drawing/2014/main" id="{D0DF5371-6F91-4C78-BDDE-0016719D72F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822" name="Text Box 6">
          <a:extLst>
            <a:ext uri="{FF2B5EF4-FFF2-40B4-BE49-F238E27FC236}">
              <a16:creationId xmlns:a16="http://schemas.microsoft.com/office/drawing/2014/main" id="{482C5C54-505B-4578-BB90-A5734D75F51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3823" name="Text Box 4">
          <a:extLst>
            <a:ext uri="{FF2B5EF4-FFF2-40B4-BE49-F238E27FC236}">
              <a16:creationId xmlns:a16="http://schemas.microsoft.com/office/drawing/2014/main" id="{D27EB78C-A334-4146-9E19-46914A9A526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3824" name="Text Box 6">
          <a:extLst>
            <a:ext uri="{FF2B5EF4-FFF2-40B4-BE49-F238E27FC236}">
              <a16:creationId xmlns:a16="http://schemas.microsoft.com/office/drawing/2014/main" id="{9B40C0AD-6377-40B7-BB8E-F5053ACE6C9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825" name="Text Box 4">
          <a:extLst>
            <a:ext uri="{FF2B5EF4-FFF2-40B4-BE49-F238E27FC236}">
              <a16:creationId xmlns:a16="http://schemas.microsoft.com/office/drawing/2014/main" id="{9D49D175-2269-4E69-8A3A-C767F29BAC9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826" name="Text Box 6">
          <a:extLst>
            <a:ext uri="{FF2B5EF4-FFF2-40B4-BE49-F238E27FC236}">
              <a16:creationId xmlns:a16="http://schemas.microsoft.com/office/drawing/2014/main" id="{42EA81D5-BB7E-44AB-883E-2524403E3B0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3827" name="Text Box 4">
          <a:extLst>
            <a:ext uri="{FF2B5EF4-FFF2-40B4-BE49-F238E27FC236}">
              <a16:creationId xmlns:a16="http://schemas.microsoft.com/office/drawing/2014/main" id="{747AE40B-D39F-4BD1-A2AD-FC83535389E1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3828" name="Text Box 6">
          <a:extLst>
            <a:ext uri="{FF2B5EF4-FFF2-40B4-BE49-F238E27FC236}">
              <a16:creationId xmlns:a16="http://schemas.microsoft.com/office/drawing/2014/main" id="{D9F81744-8F63-4011-B058-AAE7308959A1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76200" cy="154469"/>
    <xdr:sp macro="" textlink="">
      <xdr:nvSpPr>
        <xdr:cNvPr id="3829" name="Text Box 6">
          <a:extLst>
            <a:ext uri="{FF2B5EF4-FFF2-40B4-BE49-F238E27FC236}">
              <a16:creationId xmlns:a16="http://schemas.microsoft.com/office/drawing/2014/main" id="{ED653B08-EB60-4E39-A4CB-833BF91A4C00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830" name="Text Box 4">
          <a:extLst>
            <a:ext uri="{FF2B5EF4-FFF2-40B4-BE49-F238E27FC236}">
              <a16:creationId xmlns:a16="http://schemas.microsoft.com/office/drawing/2014/main" id="{59DFEC4E-7298-42BE-8AEF-CAF3FA66DD3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831" name="Text Box 6">
          <a:extLst>
            <a:ext uri="{FF2B5EF4-FFF2-40B4-BE49-F238E27FC236}">
              <a16:creationId xmlns:a16="http://schemas.microsoft.com/office/drawing/2014/main" id="{D0EC387C-09CA-4895-9794-0B8A5A78BCE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76200" cy="154469"/>
    <xdr:sp macro="" textlink="">
      <xdr:nvSpPr>
        <xdr:cNvPr id="3832" name="Text Box 6">
          <a:extLst>
            <a:ext uri="{FF2B5EF4-FFF2-40B4-BE49-F238E27FC236}">
              <a16:creationId xmlns:a16="http://schemas.microsoft.com/office/drawing/2014/main" id="{57BB5C02-117B-4D95-ACF8-E76481C5363B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202094"/>
    <xdr:sp macro="" textlink="">
      <xdr:nvSpPr>
        <xdr:cNvPr id="3833" name="Text Box 4">
          <a:extLst>
            <a:ext uri="{FF2B5EF4-FFF2-40B4-BE49-F238E27FC236}">
              <a16:creationId xmlns:a16="http://schemas.microsoft.com/office/drawing/2014/main" id="{C3532454-47CB-476D-87A6-484ABB5151C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202094"/>
    <xdr:sp macro="" textlink="">
      <xdr:nvSpPr>
        <xdr:cNvPr id="3834" name="Text Box 6">
          <a:extLst>
            <a:ext uri="{FF2B5EF4-FFF2-40B4-BE49-F238E27FC236}">
              <a16:creationId xmlns:a16="http://schemas.microsoft.com/office/drawing/2014/main" id="{0252FD96-717D-4D0E-8343-EAF45050B09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3835" name="Text Box 4">
          <a:extLst>
            <a:ext uri="{FF2B5EF4-FFF2-40B4-BE49-F238E27FC236}">
              <a16:creationId xmlns:a16="http://schemas.microsoft.com/office/drawing/2014/main" id="{DFDD0ABD-C3FD-474F-9732-F9989AD5E6E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3836" name="Text Box 6">
          <a:extLst>
            <a:ext uri="{FF2B5EF4-FFF2-40B4-BE49-F238E27FC236}">
              <a16:creationId xmlns:a16="http://schemas.microsoft.com/office/drawing/2014/main" id="{AFDB4101-B465-4087-B86F-9D83FEAEC7F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837" name="Text Box 4">
          <a:extLst>
            <a:ext uri="{FF2B5EF4-FFF2-40B4-BE49-F238E27FC236}">
              <a16:creationId xmlns:a16="http://schemas.microsoft.com/office/drawing/2014/main" id="{53817706-4057-484B-85B0-741B1011056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838" name="Text Box 6">
          <a:extLst>
            <a:ext uri="{FF2B5EF4-FFF2-40B4-BE49-F238E27FC236}">
              <a16:creationId xmlns:a16="http://schemas.microsoft.com/office/drawing/2014/main" id="{9BC460D3-8C94-4D5D-A581-EBE9116E5B5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3839" name="Text Box 4">
          <a:extLst>
            <a:ext uri="{FF2B5EF4-FFF2-40B4-BE49-F238E27FC236}">
              <a16:creationId xmlns:a16="http://schemas.microsoft.com/office/drawing/2014/main" id="{DCFD7B8C-0021-4BBE-B8BD-EA40ED5FB2E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3840" name="Text Box 6">
          <a:extLst>
            <a:ext uri="{FF2B5EF4-FFF2-40B4-BE49-F238E27FC236}">
              <a16:creationId xmlns:a16="http://schemas.microsoft.com/office/drawing/2014/main" id="{F78D79D7-2676-4788-B2FB-63A1FE02410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841" name="Text Box 4">
          <a:extLst>
            <a:ext uri="{FF2B5EF4-FFF2-40B4-BE49-F238E27FC236}">
              <a16:creationId xmlns:a16="http://schemas.microsoft.com/office/drawing/2014/main" id="{220EA655-2C6F-4A7E-BB0D-B8E06203AF3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842" name="Text Box 6">
          <a:extLst>
            <a:ext uri="{FF2B5EF4-FFF2-40B4-BE49-F238E27FC236}">
              <a16:creationId xmlns:a16="http://schemas.microsoft.com/office/drawing/2014/main" id="{D1B7A7F0-9BC4-4C8B-989A-32133C1BD10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3843" name="Text Box 4">
          <a:extLst>
            <a:ext uri="{FF2B5EF4-FFF2-40B4-BE49-F238E27FC236}">
              <a16:creationId xmlns:a16="http://schemas.microsoft.com/office/drawing/2014/main" id="{459A8201-2AB1-4055-AB61-B0EE99E8459C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3844" name="Text Box 6">
          <a:extLst>
            <a:ext uri="{FF2B5EF4-FFF2-40B4-BE49-F238E27FC236}">
              <a16:creationId xmlns:a16="http://schemas.microsoft.com/office/drawing/2014/main" id="{C52DCA18-5C02-4670-9156-F320792689C8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845" name="Text Box 4">
          <a:extLst>
            <a:ext uri="{FF2B5EF4-FFF2-40B4-BE49-F238E27FC236}">
              <a16:creationId xmlns:a16="http://schemas.microsoft.com/office/drawing/2014/main" id="{54E3C946-A3B7-4866-A115-15AFB0F5747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846" name="Text Box 6">
          <a:extLst>
            <a:ext uri="{FF2B5EF4-FFF2-40B4-BE49-F238E27FC236}">
              <a16:creationId xmlns:a16="http://schemas.microsoft.com/office/drawing/2014/main" id="{ED9E5041-84C4-4105-8A71-6A49B97AC51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847" name="Text Box 4">
          <a:extLst>
            <a:ext uri="{FF2B5EF4-FFF2-40B4-BE49-F238E27FC236}">
              <a16:creationId xmlns:a16="http://schemas.microsoft.com/office/drawing/2014/main" id="{558FFDBF-AC2C-4B3A-BBE7-E87BC29632C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848" name="Text Box 6">
          <a:extLst>
            <a:ext uri="{FF2B5EF4-FFF2-40B4-BE49-F238E27FC236}">
              <a16:creationId xmlns:a16="http://schemas.microsoft.com/office/drawing/2014/main" id="{0E5DD596-D732-4A19-B4D4-04376D9DC18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849" name="Text Box 4">
          <a:extLst>
            <a:ext uri="{FF2B5EF4-FFF2-40B4-BE49-F238E27FC236}">
              <a16:creationId xmlns:a16="http://schemas.microsoft.com/office/drawing/2014/main" id="{6C299520-0417-467D-90E6-E7247AE6582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850" name="Text Box 6">
          <a:extLst>
            <a:ext uri="{FF2B5EF4-FFF2-40B4-BE49-F238E27FC236}">
              <a16:creationId xmlns:a16="http://schemas.microsoft.com/office/drawing/2014/main" id="{091408F2-B011-4DBA-9A5D-8CA5FEB76A0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851" name="Text Box 4">
          <a:extLst>
            <a:ext uri="{FF2B5EF4-FFF2-40B4-BE49-F238E27FC236}">
              <a16:creationId xmlns:a16="http://schemas.microsoft.com/office/drawing/2014/main" id="{7BBD8664-5470-4805-A817-E4F4572483D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852" name="Text Box 6">
          <a:extLst>
            <a:ext uri="{FF2B5EF4-FFF2-40B4-BE49-F238E27FC236}">
              <a16:creationId xmlns:a16="http://schemas.microsoft.com/office/drawing/2014/main" id="{3F1D1B3A-A8A8-4336-B53D-76919AFB931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853" name="Text Box 4">
          <a:extLst>
            <a:ext uri="{FF2B5EF4-FFF2-40B4-BE49-F238E27FC236}">
              <a16:creationId xmlns:a16="http://schemas.microsoft.com/office/drawing/2014/main" id="{E419A90E-22E6-4236-82DC-7170A912A00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854" name="Text Box 6">
          <a:extLst>
            <a:ext uri="{FF2B5EF4-FFF2-40B4-BE49-F238E27FC236}">
              <a16:creationId xmlns:a16="http://schemas.microsoft.com/office/drawing/2014/main" id="{823ADEB8-75AA-45B3-A4BC-6C8A7C0C413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855" name="Text Box 4">
          <a:extLst>
            <a:ext uri="{FF2B5EF4-FFF2-40B4-BE49-F238E27FC236}">
              <a16:creationId xmlns:a16="http://schemas.microsoft.com/office/drawing/2014/main" id="{7DF3B0EF-D66E-4C4F-8DF7-033C97CDE24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856" name="Text Box 6">
          <a:extLst>
            <a:ext uri="{FF2B5EF4-FFF2-40B4-BE49-F238E27FC236}">
              <a16:creationId xmlns:a16="http://schemas.microsoft.com/office/drawing/2014/main" id="{5C5C7561-D4AB-475F-B236-42D80D7D393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3857" name="Text Box 4">
          <a:extLst>
            <a:ext uri="{FF2B5EF4-FFF2-40B4-BE49-F238E27FC236}">
              <a16:creationId xmlns:a16="http://schemas.microsoft.com/office/drawing/2014/main" id="{576B1409-B404-4A8F-9E2E-3DC82FE4DBC4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3858" name="Text Box 6">
          <a:extLst>
            <a:ext uri="{FF2B5EF4-FFF2-40B4-BE49-F238E27FC236}">
              <a16:creationId xmlns:a16="http://schemas.microsoft.com/office/drawing/2014/main" id="{C6712CC8-407A-47D2-9E7C-28F51FAD811B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859" name="Text Box 4">
          <a:extLst>
            <a:ext uri="{FF2B5EF4-FFF2-40B4-BE49-F238E27FC236}">
              <a16:creationId xmlns:a16="http://schemas.microsoft.com/office/drawing/2014/main" id="{F2D71F35-0E02-4EED-9785-653B0D1D736E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860" name="Text Box 6">
          <a:extLst>
            <a:ext uri="{FF2B5EF4-FFF2-40B4-BE49-F238E27FC236}">
              <a16:creationId xmlns:a16="http://schemas.microsoft.com/office/drawing/2014/main" id="{AD527F2F-2147-49A0-9050-866A949615EA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861" name="Text Box 4">
          <a:extLst>
            <a:ext uri="{FF2B5EF4-FFF2-40B4-BE49-F238E27FC236}">
              <a16:creationId xmlns:a16="http://schemas.microsoft.com/office/drawing/2014/main" id="{EDBD76FB-9BDA-4DAE-B172-809E2AE33AF8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862" name="Text Box 6">
          <a:extLst>
            <a:ext uri="{FF2B5EF4-FFF2-40B4-BE49-F238E27FC236}">
              <a16:creationId xmlns:a16="http://schemas.microsoft.com/office/drawing/2014/main" id="{874177B8-E0F4-4B12-AA7C-68998577EC04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3863" name="Text Box 4">
          <a:extLst>
            <a:ext uri="{FF2B5EF4-FFF2-40B4-BE49-F238E27FC236}">
              <a16:creationId xmlns:a16="http://schemas.microsoft.com/office/drawing/2014/main" id="{4E3034CE-A3CB-4E15-B4A9-1CAD1104A805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3864" name="Text Box 6">
          <a:extLst>
            <a:ext uri="{FF2B5EF4-FFF2-40B4-BE49-F238E27FC236}">
              <a16:creationId xmlns:a16="http://schemas.microsoft.com/office/drawing/2014/main" id="{0C48B6CB-B49A-401A-8766-1EAD3422AB28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865" name="Text Box 4">
          <a:extLst>
            <a:ext uri="{FF2B5EF4-FFF2-40B4-BE49-F238E27FC236}">
              <a16:creationId xmlns:a16="http://schemas.microsoft.com/office/drawing/2014/main" id="{0EA18329-B781-472C-9F39-DAB5C019C225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866" name="Text Box 6">
          <a:extLst>
            <a:ext uri="{FF2B5EF4-FFF2-40B4-BE49-F238E27FC236}">
              <a16:creationId xmlns:a16="http://schemas.microsoft.com/office/drawing/2014/main" id="{D7FC5A22-B1B7-47BA-A969-9537B27C078D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867" name="Text Box 4">
          <a:extLst>
            <a:ext uri="{FF2B5EF4-FFF2-40B4-BE49-F238E27FC236}">
              <a16:creationId xmlns:a16="http://schemas.microsoft.com/office/drawing/2014/main" id="{905E619E-676B-4AED-A54C-0921C5670309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868" name="Text Box 6">
          <a:extLst>
            <a:ext uri="{FF2B5EF4-FFF2-40B4-BE49-F238E27FC236}">
              <a16:creationId xmlns:a16="http://schemas.microsoft.com/office/drawing/2014/main" id="{777C56EE-729D-40B9-A1CA-C9244A81D5A9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869" name="Text Box 4">
          <a:extLst>
            <a:ext uri="{FF2B5EF4-FFF2-40B4-BE49-F238E27FC236}">
              <a16:creationId xmlns:a16="http://schemas.microsoft.com/office/drawing/2014/main" id="{A15B7EB5-6F2A-4C46-B01F-E776ADF6954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870" name="Text Box 6">
          <a:extLst>
            <a:ext uri="{FF2B5EF4-FFF2-40B4-BE49-F238E27FC236}">
              <a16:creationId xmlns:a16="http://schemas.microsoft.com/office/drawing/2014/main" id="{0FA6AA52-2047-4A5C-9ED6-45F5B658D39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871" name="Text Box 4">
          <a:extLst>
            <a:ext uri="{FF2B5EF4-FFF2-40B4-BE49-F238E27FC236}">
              <a16:creationId xmlns:a16="http://schemas.microsoft.com/office/drawing/2014/main" id="{C3C18996-A61A-44F8-9B09-60F515787E7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872" name="Text Box 6">
          <a:extLst>
            <a:ext uri="{FF2B5EF4-FFF2-40B4-BE49-F238E27FC236}">
              <a16:creationId xmlns:a16="http://schemas.microsoft.com/office/drawing/2014/main" id="{016D5938-A88F-4FE1-8879-0FD2DA14181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873" name="Text Box 4">
          <a:extLst>
            <a:ext uri="{FF2B5EF4-FFF2-40B4-BE49-F238E27FC236}">
              <a16:creationId xmlns:a16="http://schemas.microsoft.com/office/drawing/2014/main" id="{28414B05-47E3-4C7E-AF62-972B964AEAC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874" name="Text Box 6">
          <a:extLst>
            <a:ext uri="{FF2B5EF4-FFF2-40B4-BE49-F238E27FC236}">
              <a16:creationId xmlns:a16="http://schemas.microsoft.com/office/drawing/2014/main" id="{0AB10AD8-61BF-4194-9A75-03501E7C922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875" name="Text Box 4">
          <a:extLst>
            <a:ext uri="{FF2B5EF4-FFF2-40B4-BE49-F238E27FC236}">
              <a16:creationId xmlns:a16="http://schemas.microsoft.com/office/drawing/2014/main" id="{AF5AE8F5-0EC9-4DF8-AA88-C66FC081635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876" name="Text Box 6">
          <a:extLst>
            <a:ext uri="{FF2B5EF4-FFF2-40B4-BE49-F238E27FC236}">
              <a16:creationId xmlns:a16="http://schemas.microsoft.com/office/drawing/2014/main" id="{91E5C154-EF1E-4577-B7F5-F082BC6C0F2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3877" name="Text Box 4">
          <a:extLst>
            <a:ext uri="{FF2B5EF4-FFF2-40B4-BE49-F238E27FC236}">
              <a16:creationId xmlns:a16="http://schemas.microsoft.com/office/drawing/2014/main" id="{33D3103D-8B4C-45C0-B6D3-FD3BDE646840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3878" name="Text Box 6">
          <a:extLst>
            <a:ext uri="{FF2B5EF4-FFF2-40B4-BE49-F238E27FC236}">
              <a16:creationId xmlns:a16="http://schemas.microsoft.com/office/drawing/2014/main" id="{A0B3F9EC-A2DC-4475-996C-C2CE1C452C52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879" name="Text Box 4">
          <a:extLst>
            <a:ext uri="{FF2B5EF4-FFF2-40B4-BE49-F238E27FC236}">
              <a16:creationId xmlns:a16="http://schemas.microsoft.com/office/drawing/2014/main" id="{B4BDDCFE-5379-4071-9736-2250F1C3AE2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880" name="Text Box 6">
          <a:extLst>
            <a:ext uri="{FF2B5EF4-FFF2-40B4-BE49-F238E27FC236}">
              <a16:creationId xmlns:a16="http://schemas.microsoft.com/office/drawing/2014/main" id="{CD2B47C6-403A-4D5D-99B1-B9078BDE6F8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3881" name="Text Box 4">
          <a:extLst>
            <a:ext uri="{FF2B5EF4-FFF2-40B4-BE49-F238E27FC236}">
              <a16:creationId xmlns:a16="http://schemas.microsoft.com/office/drawing/2014/main" id="{4E724480-93BF-4D5E-8A0F-FF5F27823593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3882" name="Text Box 6">
          <a:extLst>
            <a:ext uri="{FF2B5EF4-FFF2-40B4-BE49-F238E27FC236}">
              <a16:creationId xmlns:a16="http://schemas.microsoft.com/office/drawing/2014/main" id="{024CDA28-74D0-45DF-87D0-53700920DA81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235</xdr:row>
      <xdr:rowOff>0</xdr:rowOff>
    </xdr:from>
    <xdr:ext cx="85725" cy="202094"/>
    <xdr:sp macro="" textlink="">
      <xdr:nvSpPr>
        <xdr:cNvPr id="3883" name="Text Box 6">
          <a:extLst>
            <a:ext uri="{FF2B5EF4-FFF2-40B4-BE49-F238E27FC236}">
              <a16:creationId xmlns:a16="http://schemas.microsoft.com/office/drawing/2014/main" id="{A256737B-568F-48BC-8F48-CEA100FDDE7F}"/>
            </a:ext>
          </a:extLst>
        </xdr:cNvPr>
        <xdr:cNvSpPr txBox="1">
          <a:spLocks noChangeArrowheads="1"/>
        </xdr:cNvSpPr>
      </xdr:nvSpPr>
      <xdr:spPr bwMode="auto">
        <a:xfrm>
          <a:off x="3599259" y="54846141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884" name="Text Box 4">
          <a:extLst>
            <a:ext uri="{FF2B5EF4-FFF2-40B4-BE49-F238E27FC236}">
              <a16:creationId xmlns:a16="http://schemas.microsoft.com/office/drawing/2014/main" id="{3716D082-3B19-4490-88FE-5850FFC088EC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885" name="Text Box 6">
          <a:extLst>
            <a:ext uri="{FF2B5EF4-FFF2-40B4-BE49-F238E27FC236}">
              <a16:creationId xmlns:a16="http://schemas.microsoft.com/office/drawing/2014/main" id="{FAFDA0C9-49F3-49DC-83FE-1D406E67754E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3886" name="Text Box 4">
          <a:extLst>
            <a:ext uri="{FF2B5EF4-FFF2-40B4-BE49-F238E27FC236}">
              <a16:creationId xmlns:a16="http://schemas.microsoft.com/office/drawing/2014/main" id="{6562BF52-BF00-4256-BA4B-BECF79C2462A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3887" name="Text Box 6">
          <a:extLst>
            <a:ext uri="{FF2B5EF4-FFF2-40B4-BE49-F238E27FC236}">
              <a16:creationId xmlns:a16="http://schemas.microsoft.com/office/drawing/2014/main" id="{2A3D7C0D-CAD9-4E9F-AFF3-EAA997D693B6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888" name="Text Box 4">
          <a:extLst>
            <a:ext uri="{FF2B5EF4-FFF2-40B4-BE49-F238E27FC236}">
              <a16:creationId xmlns:a16="http://schemas.microsoft.com/office/drawing/2014/main" id="{665F6B23-A1FE-4EC7-89D8-7D6AFDA8544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889" name="Text Box 6">
          <a:extLst>
            <a:ext uri="{FF2B5EF4-FFF2-40B4-BE49-F238E27FC236}">
              <a16:creationId xmlns:a16="http://schemas.microsoft.com/office/drawing/2014/main" id="{4BDC1953-1865-40EB-A6E3-9E557E4608B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890" name="Text Box 4">
          <a:extLst>
            <a:ext uri="{FF2B5EF4-FFF2-40B4-BE49-F238E27FC236}">
              <a16:creationId xmlns:a16="http://schemas.microsoft.com/office/drawing/2014/main" id="{FF92E2F6-42DE-4484-AEEA-7FF5F37CA24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891" name="Text Box 6">
          <a:extLst>
            <a:ext uri="{FF2B5EF4-FFF2-40B4-BE49-F238E27FC236}">
              <a16:creationId xmlns:a16="http://schemas.microsoft.com/office/drawing/2014/main" id="{CE93E960-3550-404B-9C1C-6BB26FADF71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892" name="Text Box 4">
          <a:extLst>
            <a:ext uri="{FF2B5EF4-FFF2-40B4-BE49-F238E27FC236}">
              <a16:creationId xmlns:a16="http://schemas.microsoft.com/office/drawing/2014/main" id="{DFFBC9AB-80FB-410F-AC17-D8CE218D498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893" name="Text Box 6">
          <a:extLst>
            <a:ext uri="{FF2B5EF4-FFF2-40B4-BE49-F238E27FC236}">
              <a16:creationId xmlns:a16="http://schemas.microsoft.com/office/drawing/2014/main" id="{325CC0AC-4204-4A94-B0A7-795A5360844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894" name="Text Box 4">
          <a:extLst>
            <a:ext uri="{FF2B5EF4-FFF2-40B4-BE49-F238E27FC236}">
              <a16:creationId xmlns:a16="http://schemas.microsoft.com/office/drawing/2014/main" id="{628E02D8-7ECF-483D-BE8B-8CFD29D781B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895" name="Text Box 6">
          <a:extLst>
            <a:ext uri="{FF2B5EF4-FFF2-40B4-BE49-F238E27FC236}">
              <a16:creationId xmlns:a16="http://schemas.microsoft.com/office/drawing/2014/main" id="{7359E6B5-0061-47D6-887A-D2FDA5E72DF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3896" name="Text Box 4">
          <a:extLst>
            <a:ext uri="{FF2B5EF4-FFF2-40B4-BE49-F238E27FC236}">
              <a16:creationId xmlns:a16="http://schemas.microsoft.com/office/drawing/2014/main" id="{AAF3D5D2-103C-4641-B432-101E2876E828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3897" name="Text Box 6">
          <a:extLst>
            <a:ext uri="{FF2B5EF4-FFF2-40B4-BE49-F238E27FC236}">
              <a16:creationId xmlns:a16="http://schemas.microsoft.com/office/drawing/2014/main" id="{417FEE83-D1D9-44E1-A850-D9EB94C1B27E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898" name="Text Box 4">
          <a:extLst>
            <a:ext uri="{FF2B5EF4-FFF2-40B4-BE49-F238E27FC236}">
              <a16:creationId xmlns:a16="http://schemas.microsoft.com/office/drawing/2014/main" id="{9AF87890-C397-48AD-B96A-613E10564AF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899" name="Text Box 6">
          <a:extLst>
            <a:ext uri="{FF2B5EF4-FFF2-40B4-BE49-F238E27FC236}">
              <a16:creationId xmlns:a16="http://schemas.microsoft.com/office/drawing/2014/main" id="{2E7782F4-0AC8-4EC4-893D-EC0F7A0A0F2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3900" name="Text Box 4">
          <a:extLst>
            <a:ext uri="{FF2B5EF4-FFF2-40B4-BE49-F238E27FC236}">
              <a16:creationId xmlns:a16="http://schemas.microsoft.com/office/drawing/2014/main" id="{3E06E418-111B-4B0E-86E1-988B6FAE7ABE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3901" name="Text Box 6">
          <a:extLst>
            <a:ext uri="{FF2B5EF4-FFF2-40B4-BE49-F238E27FC236}">
              <a16:creationId xmlns:a16="http://schemas.microsoft.com/office/drawing/2014/main" id="{8FF7B4FE-CE21-4621-B509-DD60BE0D5B80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235</xdr:row>
      <xdr:rowOff>0</xdr:rowOff>
    </xdr:from>
    <xdr:ext cx="85725" cy="202094"/>
    <xdr:sp macro="" textlink="">
      <xdr:nvSpPr>
        <xdr:cNvPr id="3902" name="Text Box 6">
          <a:extLst>
            <a:ext uri="{FF2B5EF4-FFF2-40B4-BE49-F238E27FC236}">
              <a16:creationId xmlns:a16="http://schemas.microsoft.com/office/drawing/2014/main" id="{088BEC24-ED36-48B6-A509-62FE23000F3D}"/>
            </a:ext>
          </a:extLst>
        </xdr:cNvPr>
        <xdr:cNvSpPr txBox="1">
          <a:spLocks noChangeArrowheads="1"/>
        </xdr:cNvSpPr>
      </xdr:nvSpPr>
      <xdr:spPr bwMode="auto">
        <a:xfrm>
          <a:off x="3599259" y="54846141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903" name="Text Box 4">
          <a:extLst>
            <a:ext uri="{FF2B5EF4-FFF2-40B4-BE49-F238E27FC236}">
              <a16:creationId xmlns:a16="http://schemas.microsoft.com/office/drawing/2014/main" id="{825D05C2-E24F-4125-97D0-FDC719F253E6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904" name="Text Box 6">
          <a:extLst>
            <a:ext uri="{FF2B5EF4-FFF2-40B4-BE49-F238E27FC236}">
              <a16:creationId xmlns:a16="http://schemas.microsoft.com/office/drawing/2014/main" id="{53A18A3B-3237-4A4C-8479-F3E9B91D2935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3905" name="Text Box 4">
          <a:extLst>
            <a:ext uri="{FF2B5EF4-FFF2-40B4-BE49-F238E27FC236}">
              <a16:creationId xmlns:a16="http://schemas.microsoft.com/office/drawing/2014/main" id="{F3CDFFC4-AD68-4BF1-A9A9-266F668920C6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3906" name="Text Box 6">
          <a:extLst>
            <a:ext uri="{FF2B5EF4-FFF2-40B4-BE49-F238E27FC236}">
              <a16:creationId xmlns:a16="http://schemas.microsoft.com/office/drawing/2014/main" id="{2DA7B611-33D0-41D9-9E75-66C7677D00E9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3907" name="Text Box 4">
          <a:extLst>
            <a:ext uri="{FF2B5EF4-FFF2-40B4-BE49-F238E27FC236}">
              <a16:creationId xmlns:a16="http://schemas.microsoft.com/office/drawing/2014/main" id="{E4400C6E-49D9-415C-A186-E9CFDAF44CF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3908" name="Text Box 6">
          <a:extLst>
            <a:ext uri="{FF2B5EF4-FFF2-40B4-BE49-F238E27FC236}">
              <a16:creationId xmlns:a16="http://schemas.microsoft.com/office/drawing/2014/main" id="{936C0604-4BE7-4740-BEC7-4FAA0D50F64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909" name="Text Box 4">
          <a:extLst>
            <a:ext uri="{FF2B5EF4-FFF2-40B4-BE49-F238E27FC236}">
              <a16:creationId xmlns:a16="http://schemas.microsoft.com/office/drawing/2014/main" id="{01C217D9-63E0-48B3-B8AF-5E2B9A3F0F7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910" name="Text Box 6">
          <a:extLst>
            <a:ext uri="{FF2B5EF4-FFF2-40B4-BE49-F238E27FC236}">
              <a16:creationId xmlns:a16="http://schemas.microsoft.com/office/drawing/2014/main" id="{43D355EE-C4FD-4A31-BF95-0C73CA16E35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3911" name="Text Box 4">
          <a:extLst>
            <a:ext uri="{FF2B5EF4-FFF2-40B4-BE49-F238E27FC236}">
              <a16:creationId xmlns:a16="http://schemas.microsoft.com/office/drawing/2014/main" id="{B0FA57A1-7187-465C-8A8B-D4FC97755E0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3912" name="Text Box 6">
          <a:extLst>
            <a:ext uri="{FF2B5EF4-FFF2-40B4-BE49-F238E27FC236}">
              <a16:creationId xmlns:a16="http://schemas.microsoft.com/office/drawing/2014/main" id="{9C41838E-76CA-4647-B2CB-AF8BD0D987F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913" name="Text Box 4">
          <a:extLst>
            <a:ext uri="{FF2B5EF4-FFF2-40B4-BE49-F238E27FC236}">
              <a16:creationId xmlns:a16="http://schemas.microsoft.com/office/drawing/2014/main" id="{9E8FF306-FFC9-4A76-92FA-94F9D189B23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914" name="Text Box 6">
          <a:extLst>
            <a:ext uri="{FF2B5EF4-FFF2-40B4-BE49-F238E27FC236}">
              <a16:creationId xmlns:a16="http://schemas.microsoft.com/office/drawing/2014/main" id="{D0DFD70B-0F70-4B5E-9B35-676E718E785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3915" name="Text Box 4">
          <a:extLst>
            <a:ext uri="{FF2B5EF4-FFF2-40B4-BE49-F238E27FC236}">
              <a16:creationId xmlns:a16="http://schemas.microsoft.com/office/drawing/2014/main" id="{56B90FD3-C674-488D-9483-41498587BE71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3916" name="Text Box 6">
          <a:extLst>
            <a:ext uri="{FF2B5EF4-FFF2-40B4-BE49-F238E27FC236}">
              <a16:creationId xmlns:a16="http://schemas.microsoft.com/office/drawing/2014/main" id="{4B347356-366E-40FC-BD70-07E31952884E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76200" cy="154469"/>
    <xdr:sp macro="" textlink="">
      <xdr:nvSpPr>
        <xdr:cNvPr id="3917" name="Text Box 4">
          <a:extLst>
            <a:ext uri="{FF2B5EF4-FFF2-40B4-BE49-F238E27FC236}">
              <a16:creationId xmlns:a16="http://schemas.microsoft.com/office/drawing/2014/main" id="{FD565752-FD97-43E8-98AF-7C620EB68ED3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76200" cy="154469"/>
    <xdr:sp macro="" textlink="">
      <xdr:nvSpPr>
        <xdr:cNvPr id="3918" name="Text Box 6">
          <a:extLst>
            <a:ext uri="{FF2B5EF4-FFF2-40B4-BE49-F238E27FC236}">
              <a16:creationId xmlns:a16="http://schemas.microsoft.com/office/drawing/2014/main" id="{ED337E8E-7654-4F38-9431-C8065B136DA4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919" name="Text Box 4">
          <a:extLst>
            <a:ext uri="{FF2B5EF4-FFF2-40B4-BE49-F238E27FC236}">
              <a16:creationId xmlns:a16="http://schemas.microsoft.com/office/drawing/2014/main" id="{7E563313-1A69-4FD7-953A-30352FEC8FF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920" name="Text Box 6">
          <a:extLst>
            <a:ext uri="{FF2B5EF4-FFF2-40B4-BE49-F238E27FC236}">
              <a16:creationId xmlns:a16="http://schemas.microsoft.com/office/drawing/2014/main" id="{1369B333-DC51-403D-A4CD-CB34ED2DD97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76200" cy="154469"/>
    <xdr:sp macro="" textlink="">
      <xdr:nvSpPr>
        <xdr:cNvPr id="3921" name="Text Box 4">
          <a:extLst>
            <a:ext uri="{FF2B5EF4-FFF2-40B4-BE49-F238E27FC236}">
              <a16:creationId xmlns:a16="http://schemas.microsoft.com/office/drawing/2014/main" id="{84C13455-95A9-451C-BC84-A8FBE085CD4A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76200" cy="154469"/>
    <xdr:sp macro="" textlink="">
      <xdr:nvSpPr>
        <xdr:cNvPr id="3922" name="Text Box 6">
          <a:extLst>
            <a:ext uri="{FF2B5EF4-FFF2-40B4-BE49-F238E27FC236}">
              <a16:creationId xmlns:a16="http://schemas.microsoft.com/office/drawing/2014/main" id="{7A520A61-EA96-4EBB-9991-CB6DEF31C96A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923" name="Text Box 4">
          <a:extLst>
            <a:ext uri="{FF2B5EF4-FFF2-40B4-BE49-F238E27FC236}">
              <a16:creationId xmlns:a16="http://schemas.microsoft.com/office/drawing/2014/main" id="{45C341DE-3D42-4073-AE27-A3810A55FEE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924" name="Text Box 6">
          <a:extLst>
            <a:ext uri="{FF2B5EF4-FFF2-40B4-BE49-F238E27FC236}">
              <a16:creationId xmlns:a16="http://schemas.microsoft.com/office/drawing/2014/main" id="{F88C603C-995C-4BE2-B6E6-FA6EB7791B4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925" name="Text Box 4">
          <a:extLst>
            <a:ext uri="{FF2B5EF4-FFF2-40B4-BE49-F238E27FC236}">
              <a16:creationId xmlns:a16="http://schemas.microsoft.com/office/drawing/2014/main" id="{5F47AF72-155F-4226-B5FD-C2D2B086373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926" name="Text Box 6">
          <a:extLst>
            <a:ext uri="{FF2B5EF4-FFF2-40B4-BE49-F238E27FC236}">
              <a16:creationId xmlns:a16="http://schemas.microsoft.com/office/drawing/2014/main" id="{05BCCBB7-BB97-4081-A0C1-6F1EA4382CF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927" name="Text Box 4">
          <a:extLst>
            <a:ext uri="{FF2B5EF4-FFF2-40B4-BE49-F238E27FC236}">
              <a16:creationId xmlns:a16="http://schemas.microsoft.com/office/drawing/2014/main" id="{9AEA6FFC-14CD-4EFE-AF5E-4758C777029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928" name="Text Box 6">
          <a:extLst>
            <a:ext uri="{FF2B5EF4-FFF2-40B4-BE49-F238E27FC236}">
              <a16:creationId xmlns:a16="http://schemas.microsoft.com/office/drawing/2014/main" id="{74A09489-1372-4596-9925-9C6C2D289AF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3929" name="Text Box 4">
          <a:extLst>
            <a:ext uri="{FF2B5EF4-FFF2-40B4-BE49-F238E27FC236}">
              <a16:creationId xmlns:a16="http://schemas.microsoft.com/office/drawing/2014/main" id="{70A1BD6E-D989-4E79-B7E5-AF3D441E9BE9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3930" name="Text Box 6">
          <a:extLst>
            <a:ext uri="{FF2B5EF4-FFF2-40B4-BE49-F238E27FC236}">
              <a16:creationId xmlns:a16="http://schemas.microsoft.com/office/drawing/2014/main" id="{746FCA37-3BBB-4DAB-A3E8-89321A6F1160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931" name="Text Box 4">
          <a:extLst>
            <a:ext uri="{FF2B5EF4-FFF2-40B4-BE49-F238E27FC236}">
              <a16:creationId xmlns:a16="http://schemas.microsoft.com/office/drawing/2014/main" id="{21EA380B-4D41-4534-A34F-027DC223F923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932" name="Text Box 6">
          <a:extLst>
            <a:ext uri="{FF2B5EF4-FFF2-40B4-BE49-F238E27FC236}">
              <a16:creationId xmlns:a16="http://schemas.microsoft.com/office/drawing/2014/main" id="{CFB706EE-BD29-447B-B266-77632241E977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933" name="Text Box 4">
          <a:extLst>
            <a:ext uri="{FF2B5EF4-FFF2-40B4-BE49-F238E27FC236}">
              <a16:creationId xmlns:a16="http://schemas.microsoft.com/office/drawing/2014/main" id="{791D8261-825E-462D-8540-A97CEB1E3412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934" name="Text Box 6">
          <a:extLst>
            <a:ext uri="{FF2B5EF4-FFF2-40B4-BE49-F238E27FC236}">
              <a16:creationId xmlns:a16="http://schemas.microsoft.com/office/drawing/2014/main" id="{2AC120F4-1B87-42CE-94FE-F640ACCE2516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935" name="Text Box 4">
          <a:extLst>
            <a:ext uri="{FF2B5EF4-FFF2-40B4-BE49-F238E27FC236}">
              <a16:creationId xmlns:a16="http://schemas.microsoft.com/office/drawing/2014/main" id="{47ACB0D4-2DC9-4806-84EE-A48DEA9F210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936" name="Text Box 6">
          <a:extLst>
            <a:ext uri="{FF2B5EF4-FFF2-40B4-BE49-F238E27FC236}">
              <a16:creationId xmlns:a16="http://schemas.microsoft.com/office/drawing/2014/main" id="{C816C8C4-D71B-4C52-B671-711BAE9B6F5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937" name="Text Box 4">
          <a:extLst>
            <a:ext uri="{FF2B5EF4-FFF2-40B4-BE49-F238E27FC236}">
              <a16:creationId xmlns:a16="http://schemas.microsoft.com/office/drawing/2014/main" id="{21CA759B-754E-44CD-A703-3836443A857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938" name="Text Box 6">
          <a:extLst>
            <a:ext uri="{FF2B5EF4-FFF2-40B4-BE49-F238E27FC236}">
              <a16:creationId xmlns:a16="http://schemas.microsoft.com/office/drawing/2014/main" id="{9D844855-5E0F-4A5B-A5AB-64AB3908CBA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939" name="Text Box 4">
          <a:extLst>
            <a:ext uri="{FF2B5EF4-FFF2-40B4-BE49-F238E27FC236}">
              <a16:creationId xmlns:a16="http://schemas.microsoft.com/office/drawing/2014/main" id="{1526D881-67B2-42EB-96A9-98268B22925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940" name="Text Box 6">
          <a:extLst>
            <a:ext uri="{FF2B5EF4-FFF2-40B4-BE49-F238E27FC236}">
              <a16:creationId xmlns:a16="http://schemas.microsoft.com/office/drawing/2014/main" id="{003AFDB3-F687-4AB9-9C71-FB200CD8677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941" name="Text Box 4">
          <a:extLst>
            <a:ext uri="{FF2B5EF4-FFF2-40B4-BE49-F238E27FC236}">
              <a16:creationId xmlns:a16="http://schemas.microsoft.com/office/drawing/2014/main" id="{99B69056-68BA-49D9-96D3-496599B4C8B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942" name="Text Box 6">
          <a:extLst>
            <a:ext uri="{FF2B5EF4-FFF2-40B4-BE49-F238E27FC236}">
              <a16:creationId xmlns:a16="http://schemas.microsoft.com/office/drawing/2014/main" id="{DAE2232F-555D-44E1-B51C-441414CD792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3943" name="Text Box 4">
          <a:extLst>
            <a:ext uri="{FF2B5EF4-FFF2-40B4-BE49-F238E27FC236}">
              <a16:creationId xmlns:a16="http://schemas.microsoft.com/office/drawing/2014/main" id="{0D3F768F-973A-4992-B646-49AA13F0DC44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3944" name="Text Box 6">
          <a:extLst>
            <a:ext uri="{FF2B5EF4-FFF2-40B4-BE49-F238E27FC236}">
              <a16:creationId xmlns:a16="http://schemas.microsoft.com/office/drawing/2014/main" id="{1D173AC2-CFBC-4D73-93B7-FFBD25F87AEB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945" name="Text Box 4">
          <a:extLst>
            <a:ext uri="{FF2B5EF4-FFF2-40B4-BE49-F238E27FC236}">
              <a16:creationId xmlns:a16="http://schemas.microsoft.com/office/drawing/2014/main" id="{427F05D0-AFB2-4753-B029-29EF5C03753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946" name="Text Box 6">
          <a:extLst>
            <a:ext uri="{FF2B5EF4-FFF2-40B4-BE49-F238E27FC236}">
              <a16:creationId xmlns:a16="http://schemas.microsoft.com/office/drawing/2014/main" id="{E9320AB4-6F66-4ACE-BB60-A8962475CF2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3947" name="Text Box 4">
          <a:extLst>
            <a:ext uri="{FF2B5EF4-FFF2-40B4-BE49-F238E27FC236}">
              <a16:creationId xmlns:a16="http://schemas.microsoft.com/office/drawing/2014/main" id="{9D920147-4E7B-4278-8DE5-736E7A06267E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3948" name="Text Box 6">
          <a:extLst>
            <a:ext uri="{FF2B5EF4-FFF2-40B4-BE49-F238E27FC236}">
              <a16:creationId xmlns:a16="http://schemas.microsoft.com/office/drawing/2014/main" id="{8DF9B33C-3E23-45C9-91C5-8FDBDB9DD105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949" name="Text Box 4">
          <a:extLst>
            <a:ext uri="{FF2B5EF4-FFF2-40B4-BE49-F238E27FC236}">
              <a16:creationId xmlns:a16="http://schemas.microsoft.com/office/drawing/2014/main" id="{04004F02-2991-4829-B47C-94B1D0DB202D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950" name="Text Box 6">
          <a:extLst>
            <a:ext uri="{FF2B5EF4-FFF2-40B4-BE49-F238E27FC236}">
              <a16:creationId xmlns:a16="http://schemas.microsoft.com/office/drawing/2014/main" id="{238B0B3C-0E20-46A9-9E5D-633D100797D0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3951" name="Text Box 4">
          <a:extLst>
            <a:ext uri="{FF2B5EF4-FFF2-40B4-BE49-F238E27FC236}">
              <a16:creationId xmlns:a16="http://schemas.microsoft.com/office/drawing/2014/main" id="{17DD3733-AEC1-4EF5-BC9E-D9E509A00A81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3952" name="Text Box 6">
          <a:extLst>
            <a:ext uri="{FF2B5EF4-FFF2-40B4-BE49-F238E27FC236}">
              <a16:creationId xmlns:a16="http://schemas.microsoft.com/office/drawing/2014/main" id="{8D8ECD37-E34E-48B2-95EA-A42D735CA69F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235</xdr:row>
      <xdr:rowOff>0</xdr:rowOff>
    </xdr:from>
    <xdr:ext cx="85725" cy="202094"/>
    <xdr:sp macro="" textlink="">
      <xdr:nvSpPr>
        <xdr:cNvPr id="3953" name="Text Box 6">
          <a:extLst>
            <a:ext uri="{FF2B5EF4-FFF2-40B4-BE49-F238E27FC236}">
              <a16:creationId xmlns:a16="http://schemas.microsoft.com/office/drawing/2014/main" id="{DD5936CD-88B5-4D24-BF9A-7036DA4C7878}"/>
            </a:ext>
          </a:extLst>
        </xdr:cNvPr>
        <xdr:cNvSpPr txBox="1">
          <a:spLocks noChangeArrowheads="1"/>
        </xdr:cNvSpPr>
      </xdr:nvSpPr>
      <xdr:spPr bwMode="auto">
        <a:xfrm>
          <a:off x="3599259" y="54846141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954" name="Text Box 4">
          <a:extLst>
            <a:ext uri="{FF2B5EF4-FFF2-40B4-BE49-F238E27FC236}">
              <a16:creationId xmlns:a16="http://schemas.microsoft.com/office/drawing/2014/main" id="{825A1A7A-6B89-4250-B7E6-F329D7541C2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3955" name="Text Box 6">
          <a:extLst>
            <a:ext uri="{FF2B5EF4-FFF2-40B4-BE49-F238E27FC236}">
              <a16:creationId xmlns:a16="http://schemas.microsoft.com/office/drawing/2014/main" id="{81B9534B-CF43-4748-ACEC-AC2CFEAE5FB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956" name="Text Box 4">
          <a:extLst>
            <a:ext uri="{FF2B5EF4-FFF2-40B4-BE49-F238E27FC236}">
              <a16:creationId xmlns:a16="http://schemas.microsoft.com/office/drawing/2014/main" id="{61B27692-3F6E-44BF-81B2-311D27B1188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957" name="Text Box 6">
          <a:extLst>
            <a:ext uri="{FF2B5EF4-FFF2-40B4-BE49-F238E27FC236}">
              <a16:creationId xmlns:a16="http://schemas.microsoft.com/office/drawing/2014/main" id="{10EB42FD-6149-4EE7-A9C4-EE9A4226752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958" name="Text Box 4">
          <a:extLst>
            <a:ext uri="{FF2B5EF4-FFF2-40B4-BE49-F238E27FC236}">
              <a16:creationId xmlns:a16="http://schemas.microsoft.com/office/drawing/2014/main" id="{5C19A8B7-0F2F-4DD7-BC9A-495F1A33C43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959" name="Text Box 6">
          <a:extLst>
            <a:ext uri="{FF2B5EF4-FFF2-40B4-BE49-F238E27FC236}">
              <a16:creationId xmlns:a16="http://schemas.microsoft.com/office/drawing/2014/main" id="{C8CE2894-C3AC-4062-9C59-12CCAA2461E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960" name="Text Box 4">
          <a:extLst>
            <a:ext uri="{FF2B5EF4-FFF2-40B4-BE49-F238E27FC236}">
              <a16:creationId xmlns:a16="http://schemas.microsoft.com/office/drawing/2014/main" id="{A7AF14A7-7415-4084-8B9D-0B414AC8437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961" name="Text Box 6">
          <a:extLst>
            <a:ext uri="{FF2B5EF4-FFF2-40B4-BE49-F238E27FC236}">
              <a16:creationId xmlns:a16="http://schemas.microsoft.com/office/drawing/2014/main" id="{8B3B95FA-B75E-444B-AEE9-6517FAEC8AE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3962" name="Text Box 4">
          <a:extLst>
            <a:ext uri="{FF2B5EF4-FFF2-40B4-BE49-F238E27FC236}">
              <a16:creationId xmlns:a16="http://schemas.microsoft.com/office/drawing/2014/main" id="{84D21073-3EAB-48F3-8E89-BA5FFD7F1449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3963" name="Text Box 6">
          <a:extLst>
            <a:ext uri="{FF2B5EF4-FFF2-40B4-BE49-F238E27FC236}">
              <a16:creationId xmlns:a16="http://schemas.microsoft.com/office/drawing/2014/main" id="{629CC74E-4089-426B-9955-48532E26FDA1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964" name="Text Box 4">
          <a:extLst>
            <a:ext uri="{FF2B5EF4-FFF2-40B4-BE49-F238E27FC236}">
              <a16:creationId xmlns:a16="http://schemas.microsoft.com/office/drawing/2014/main" id="{F7F3E74B-9587-4ADC-9F40-5D01289B716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965" name="Text Box 6">
          <a:extLst>
            <a:ext uri="{FF2B5EF4-FFF2-40B4-BE49-F238E27FC236}">
              <a16:creationId xmlns:a16="http://schemas.microsoft.com/office/drawing/2014/main" id="{42A6C24B-EF50-4605-9051-CC189B3C803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3966" name="Text Box 4">
          <a:extLst>
            <a:ext uri="{FF2B5EF4-FFF2-40B4-BE49-F238E27FC236}">
              <a16:creationId xmlns:a16="http://schemas.microsoft.com/office/drawing/2014/main" id="{F6480D34-5EE5-4A25-A880-09286C596DFF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3967" name="Text Box 6">
          <a:extLst>
            <a:ext uri="{FF2B5EF4-FFF2-40B4-BE49-F238E27FC236}">
              <a16:creationId xmlns:a16="http://schemas.microsoft.com/office/drawing/2014/main" id="{F8AC5539-48FD-4377-A258-E5B4FD03E83D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235</xdr:row>
      <xdr:rowOff>0</xdr:rowOff>
    </xdr:from>
    <xdr:ext cx="85725" cy="202094"/>
    <xdr:sp macro="" textlink="">
      <xdr:nvSpPr>
        <xdr:cNvPr id="3968" name="Text Box 6">
          <a:extLst>
            <a:ext uri="{FF2B5EF4-FFF2-40B4-BE49-F238E27FC236}">
              <a16:creationId xmlns:a16="http://schemas.microsoft.com/office/drawing/2014/main" id="{6F7F4B10-9640-42D2-BB87-672BA8C0B050}"/>
            </a:ext>
          </a:extLst>
        </xdr:cNvPr>
        <xdr:cNvSpPr txBox="1">
          <a:spLocks noChangeArrowheads="1"/>
        </xdr:cNvSpPr>
      </xdr:nvSpPr>
      <xdr:spPr bwMode="auto">
        <a:xfrm>
          <a:off x="3599259" y="54846141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969" name="Text Box 4">
          <a:extLst>
            <a:ext uri="{FF2B5EF4-FFF2-40B4-BE49-F238E27FC236}">
              <a16:creationId xmlns:a16="http://schemas.microsoft.com/office/drawing/2014/main" id="{D80FCF2D-D78E-43AF-984F-B1F01A3A5A04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3970" name="Text Box 6">
          <a:extLst>
            <a:ext uri="{FF2B5EF4-FFF2-40B4-BE49-F238E27FC236}">
              <a16:creationId xmlns:a16="http://schemas.microsoft.com/office/drawing/2014/main" id="{2E193EAF-FDB3-4C74-94FE-1229691DB7E7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3971" name="Text Box 4">
          <a:extLst>
            <a:ext uri="{FF2B5EF4-FFF2-40B4-BE49-F238E27FC236}">
              <a16:creationId xmlns:a16="http://schemas.microsoft.com/office/drawing/2014/main" id="{D0A3426A-25B0-4DAB-B98C-12C2C77A35DA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3972" name="Text Box 6">
          <a:extLst>
            <a:ext uri="{FF2B5EF4-FFF2-40B4-BE49-F238E27FC236}">
              <a16:creationId xmlns:a16="http://schemas.microsoft.com/office/drawing/2014/main" id="{5BF4C1D2-7BBC-4C34-88EB-ED732BBB22FB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235</xdr:row>
      <xdr:rowOff>0</xdr:rowOff>
    </xdr:from>
    <xdr:ext cx="85725" cy="202094"/>
    <xdr:sp macro="" textlink="">
      <xdr:nvSpPr>
        <xdr:cNvPr id="3973" name="Text Box 6">
          <a:extLst>
            <a:ext uri="{FF2B5EF4-FFF2-40B4-BE49-F238E27FC236}">
              <a16:creationId xmlns:a16="http://schemas.microsoft.com/office/drawing/2014/main" id="{9ED28E56-0516-4B7A-8C5C-CAEEBF91AAC4}"/>
            </a:ext>
          </a:extLst>
        </xdr:cNvPr>
        <xdr:cNvSpPr txBox="1">
          <a:spLocks noChangeArrowheads="1"/>
        </xdr:cNvSpPr>
      </xdr:nvSpPr>
      <xdr:spPr bwMode="auto">
        <a:xfrm>
          <a:off x="3599259" y="54846141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202094"/>
    <xdr:sp macro="" textlink="">
      <xdr:nvSpPr>
        <xdr:cNvPr id="3974" name="Text Box 4">
          <a:extLst>
            <a:ext uri="{FF2B5EF4-FFF2-40B4-BE49-F238E27FC236}">
              <a16:creationId xmlns:a16="http://schemas.microsoft.com/office/drawing/2014/main" id="{CDD7D5DF-FFC8-42F6-83A6-8C0C13E1EE5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202094"/>
    <xdr:sp macro="" textlink="">
      <xdr:nvSpPr>
        <xdr:cNvPr id="3975" name="Text Box 6">
          <a:extLst>
            <a:ext uri="{FF2B5EF4-FFF2-40B4-BE49-F238E27FC236}">
              <a16:creationId xmlns:a16="http://schemas.microsoft.com/office/drawing/2014/main" id="{FE1D069C-D495-472E-828A-3741DED5B8D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83044"/>
    <xdr:sp macro="" textlink="">
      <xdr:nvSpPr>
        <xdr:cNvPr id="3976" name="Text Box 4">
          <a:extLst>
            <a:ext uri="{FF2B5EF4-FFF2-40B4-BE49-F238E27FC236}">
              <a16:creationId xmlns:a16="http://schemas.microsoft.com/office/drawing/2014/main" id="{48DD28CF-7CF2-40B7-9A0E-70E5A9A6DCC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83044"/>
    <xdr:sp macro="" textlink="">
      <xdr:nvSpPr>
        <xdr:cNvPr id="3977" name="Text Box 6">
          <a:extLst>
            <a:ext uri="{FF2B5EF4-FFF2-40B4-BE49-F238E27FC236}">
              <a16:creationId xmlns:a16="http://schemas.microsoft.com/office/drawing/2014/main" id="{5A839AA0-3135-4B39-AD36-71AB0A75DEE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978" name="Text Box 4">
          <a:extLst>
            <a:ext uri="{FF2B5EF4-FFF2-40B4-BE49-F238E27FC236}">
              <a16:creationId xmlns:a16="http://schemas.microsoft.com/office/drawing/2014/main" id="{23F87BAE-FC97-4A74-AAD3-458E7151880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979" name="Text Box 6">
          <a:extLst>
            <a:ext uri="{FF2B5EF4-FFF2-40B4-BE49-F238E27FC236}">
              <a16:creationId xmlns:a16="http://schemas.microsoft.com/office/drawing/2014/main" id="{C3D80AED-F3B4-4292-B6A6-59CECE52697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3980" name="Text Box 4">
          <a:extLst>
            <a:ext uri="{FF2B5EF4-FFF2-40B4-BE49-F238E27FC236}">
              <a16:creationId xmlns:a16="http://schemas.microsoft.com/office/drawing/2014/main" id="{31969E6C-7B07-4438-919F-70FBD8A908F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3981" name="Text Box 6">
          <a:extLst>
            <a:ext uri="{FF2B5EF4-FFF2-40B4-BE49-F238E27FC236}">
              <a16:creationId xmlns:a16="http://schemas.microsoft.com/office/drawing/2014/main" id="{2793CD07-E941-403A-BE72-867618242E4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982" name="Text Box 4">
          <a:extLst>
            <a:ext uri="{FF2B5EF4-FFF2-40B4-BE49-F238E27FC236}">
              <a16:creationId xmlns:a16="http://schemas.microsoft.com/office/drawing/2014/main" id="{2822EED8-4EA2-4DA4-A8E2-94EEB1DD7B6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983" name="Text Box 6">
          <a:extLst>
            <a:ext uri="{FF2B5EF4-FFF2-40B4-BE49-F238E27FC236}">
              <a16:creationId xmlns:a16="http://schemas.microsoft.com/office/drawing/2014/main" id="{42A5288D-F760-4994-ABCD-2D5DEA7B9FD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3984" name="Text Box 4">
          <a:extLst>
            <a:ext uri="{FF2B5EF4-FFF2-40B4-BE49-F238E27FC236}">
              <a16:creationId xmlns:a16="http://schemas.microsoft.com/office/drawing/2014/main" id="{5FA6A2D6-215B-4822-903E-E66CBBAC2AC6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3985" name="Text Box 6">
          <a:extLst>
            <a:ext uri="{FF2B5EF4-FFF2-40B4-BE49-F238E27FC236}">
              <a16:creationId xmlns:a16="http://schemas.microsoft.com/office/drawing/2014/main" id="{4BBD8B86-86CE-4987-BE95-CBC9D9E45A66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76200" cy="154469"/>
    <xdr:sp macro="" textlink="">
      <xdr:nvSpPr>
        <xdr:cNvPr id="3986" name="Text Box 4">
          <a:extLst>
            <a:ext uri="{FF2B5EF4-FFF2-40B4-BE49-F238E27FC236}">
              <a16:creationId xmlns:a16="http://schemas.microsoft.com/office/drawing/2014/main" id="{C602F9EF-F5EE-40F7-82EC-904A66A94272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76200" cy="154469"/>
    <xdr:sp macro="" textlink="">
      <xdr:nvSpPr>
        <xdr:cNvPr id="3987" name="Text Box 6">
          <a:extLst>
            <a:ext uri="{FF2B5EF4-FFF2-40B4-BE49-F238E27FC236}">
              <a16:creationId xmlns:a16="http://schemas.microsoft.com/office/drawing/2014/main" id="{3E0BA4C9-5284-49AB-BEE2-24C36D53E7CC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988" name="Text Box 4">
          <a:extLst>
            <a:ext uri="{FF2B5EF4-FFF2-40B4-BE49-F238E27FC236}">
              <a16:creationId xmlns:a16="http://schemas.microsoft.com/office/drawing/2014/main" id="{DED2A33E-54E4-4F82-97D7-23771010BB1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3989" name="Text Box 6">
          <a:extLst>
            <a:ext uri="{FF2B5EF4-FFF2-40B4-BE49-F238E27FC236}">
              <a16:creationId xmlns:a16="http://schemas.microsoft.com/office/drawing/2014/main" id="{E1746D8E-021D-4DEA-A52C-632AD343DE1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76200" cy="154469"/>
    <xdr:sp macro="" textlink="">
      <xdr:nvSpPr>
        <xdr:cNvPr id="3990" name="Text Box 4">
          <a:extLst>
            <a:ext uri="{FF2B5EF4-FFF2-40B4-BE49-F238E27FC236}">
              <a16:creationId xmlns:a16="http://schemas.microsoft.com/office/drawing/2014/main" id="{5AE4481F-31A8-4994-980C-F1CE9683D105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76200" cy="154469"/>
    <xdr:sp macro="" textlink="">
      <xdr:nvSpPr>
        <xdr:cNvPr id="3991" name="Text Box 6">
          <a:extLst>
            <a:ext uri="{FF2B5EF4-FFF2-40B4-BE49-F238E27FC236}">
              <a16:creationId xmlns:a16="http://schemas.microsoft.com/office/drawing/2014/main" id="{1B6669D1-2C49-4D4D-94EE-63C8EED95BCC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73519"/>
    <xdr:sp macro="" textlink="">
      <xdr:nvSpPr>
        <xdr:cNvPr id="3992" name="Text Box 4">
          <a:extLst>
            <a:ext uri="{FF2B5EF4-FFF2-40B4-BE49-F238E27FC236}">
              <a16:creationId xmlns:a16="http://schemas.microsoft.com/office/drawing/2014/main" id="{5CF184CE-4A50-4A4B-A717-97064F63F7A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73519"/>
    <xdr:sp macro="" textlink="">
      <xdr:nvSpPr>
        <xdr:cNvPr id="3993" name="Text Box 6">
          <a:extLst>
            <a:ext uri="{FF2B5EF4-FFF2-40B4-BE49-F238E27FC236}">
              <a16:creationId xmlns:a16="http://schemas.microsoft.com/office/drawing/2014/main" id="{38550BAB-4F80-4C7D-9DED-B4CA6ECA02A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994" name="Text Box 4">
          <a:extLst>
            <a:ext uri="{FF2B5EF4-FFF2-40B4-BE49-F238E27FC236}">
              <a16:creationId xmlns:a16="http://schemas.microsoft.com/office/drawing/2014/main" id="{25612436-5CB1-493E-9916-65619B4590B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3995" name="Text Box 6">
          <a:extLst>
            <a:ext uri="{FF2B5EF4-FFF2-40B4-BE49-F238E27FC236}">
              <a16:creationId xmlns:a16="http://schemas.microsoft.com/office/drawing/2014/main" id="{1C88B14D-023C-4FF6-A13D-2A269A3D724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996" name="Text Box 4">
          <a:extLst>
            <a:ext uri="{FF2B5EF4-FFF2-40B4-BE49-F238E27FC236}">
              <a16:creationId xmlns:a16="http://schemas.microsoft.com/office/drawing/2014/main" id="{047F50FE-BB69-428B-9D89-65A8CB4DCAC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3997" name="Text Box 6">
          <a:extLst>
            <a:ext uri="{FF2B5EF4-FFF2-40B4-BE49-F238E27FC236}">
              <a16:creationId xmlns:a16="http://schemas.microsoft.com/office/drawing/2014/main" id="{71096567-4117-430D-938E-5EA7D3F40A3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3998" name="Text Box 4">
          <a:extLst>
            <a:ext uri="{FF2B5EF4-FFF2-40B4-BE49-F238E27FC236}">
              <a16:creationId xmlns:a16="http://schemas.microsoft.com/office/drawing/2014/main" id="{BA366901-7928-45C7-AF58-BA15E5F5BFEC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3999" name="Text Box 6">
          <a:extLst>
            <a:ext uri="{FF2B5EF4-FFF2-40B4-BE49-F238E27FC236}">
              <a16:creationId xmlns:a16="http://schemas.microsoft.com/office/drawing/2014/main" id="{0145E009-5A4E-4030-8E12-913FFFB1EDE0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000" name="Text Box 4">
          <a:extLst>
            <a:ext uri="{FF2B5EF4-FFF2-40B4-BE49-F238E27FC236}">
              <a16:creationId xmlns:a16="http://schemas.microsoft.com/office/drawing/2014/main" id="{768D0C05-43B5-40AD-A734-90BF7AF09177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001" name="Text Box 6">
          <a:extLst>
            <a:ext uri="{FF2B5EF4-FFF2-40B4-BE49-F238E27FC236}">
              <a16:creationId xmlns:a16="http://schemas.microsoft.com/office/drawing/2014/main" id="{35BE5912-B69B-416B-9982-6A45A6D7AE61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002" name="Text Box 4">
          <a:extLst>
            <a:ext uri="{FF2B5EF4-FFF2-40B4-BE49-F238E27FC236}">
              <a16:creationId xmlns:a16="http://schemas.microsoft.com/office/drawing/2014/main" id="{B054CEB3-3981-425D-88E5-AF1D8BC23DC3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003" name="Text Box 6">
          <a:extLst>
            <a:ext uri="{FF2B5EF4-FFF2-40B4-BE49-F238E27FC236}">
              <a16:creationId xmlns:a16="http://schemas.microsoft.com/office/drawing/2014/main" id="{4C6EEFE3-CFB7-4785-B512-54D06D4DA8CB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004" name="Text Box 4">
          <a:extLst>
            <a:ext uri="{FF2B5EF4-FFF2-40B4-BE49-F238E27FC236}">
              <a16:creationId xmlns:a16="http://schemas.microsoft.com/office/drawing/2014/main" id="{791E6A6B-EB70-4A9D-9F57-7D287A437E2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005" name="Text Box 6">
          <a:extLst>
            <a:ext uri="{FF2B5EF4-FFF2-40B4-BE49-F238E27FC236}">
              <a16:creationId xmlns:a16="http://schemas.microsoft.com/office/drawing/2014/main" id="{3A40264D-5BFC-446F-936A-668F8FFFEB2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006" name="Text Box 4">
          <a:extLst>
            <a:ext uri="{FF2B5EF4-FFF2-40B4-BE49-F238E27FC236}">
              <a16:creationId xmlns:a16="http://schemas.microsoft.com/office/drawing/2014/main" id="{1285F46E-DB6B-4D21-A253-4F8452DA671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007" name="Text Box 6">
          <a:extLst>
            <a:ext uri="{FF2B5EF4-FFF2-40B4-BE49-F238E27FC236}">
              <a16:creationId xmlns:a16="http://schemas.microsoft.com/office/drawing/2014/main" id="{3A640E34-B4DA-4CCE-89AC-F32C6D8F646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008" name="Text Box 4">
          <a:extLst>
            <a:ext uri="{FF2B5EF4-FFF2-40B4-BE49-F238E27FC236}">
              <a16:creationId xmlns:a16="http://schemas.microsoft.com/office/drawing/2014/main" id="{17A23BCF-83BF-41FC-989E-E44C3484FC6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009" name="Text Box 6">
          <a:extLst>
            <a:ext uri="{FF2B5EF4-FFF2-40B4-BE49-F238E27FC236}">
              <a16:creationId xmlns:a16="http://schemas.microsoft.com/office/drawing/2014/main" id="{8670A98E-2BEE-467C-B8D8-FF0E960F183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010" name="Text Box 4">
          <a:extLst>
            <a:ext uri="{FF2B5EF4-FFF2-40B4-BE49-F238E27FC236}">
              <a16:creationId xmlns:a16="http://schemas.microsoft.com/office/drawing/2014/main" id="{A6383614-6A87-4A0D-9FE5-C732D8FA02C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011" name="Text Box 6">
          <a:extLst>
            <a:ext uri="{FF2B5EF4-FFF2-40B4-BE49-F238E27FC236}">
              <a16:creationId xmlns:a16="http://schemas.microsoft.com/office/drawing/2014/main" id="{7EDF5346-77AC-4E3B-A760-45D10782729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012" name="Text Box 4">
          <a:extLst>
            <a:ext uri="{FF2B5EF4-FFF2-40B4-BE49-F238E27FC236}">
              <a16:creationId xmlns:a16="http://schemas.microsoft.com/office/drawing/2014/main" id="{FACB55AA-0650-4BE7-A626-B1367A373E0D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013" name="Text Box 6">
          <a:extLst>
            <a:ext uri="{FF2B5EF4-FFF2-40B4-BE49-F238E27FC236}">
              <a16:creationId xmlns:a16="http://schemas.microsoft.com/office/drawing/2014/main" id="{016DFB12-D887-450F-B1B1-201450B25020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014" name="Text Box 4">
          <a:extLst>
            <a:ext uri="{FF2B5EF4-FFF2-40B4-BE49-F238E27FC236}">
              <a16:creationId xmlns:a16="http://schemas.microsoft.com/office/drawing/2014/main" id="{DCA0C206-FF7E-4856-86FA-58FACF846D9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015" name="Text Box 6">
          <a:extLst>
            <a:ext uri="{FF2B5EF4-FFF2-40B4-BE49-F238E27FC236}">
              <a16:creationId xmlns:a16="http://schemas.microsoft.com/office/drawing/2014/main" id="{2EB00E5D-7EA5-433F-A610-5903497C8F5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016" name="Text Box 4">
          <a:extLst>
            <a:ext uri="{FF2B5EF4-FFF2-40B4-BE49-F238E27FC236}">
              <a16:creationId xmlns:a16="http://schemas.microsoft.com/office/drawing/2014/main" id="{47F0EAAD-F0B3-40AB-AA7F-AB66B94F374B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017" name="Text Box 6">
          <a:extLst>
            <a:ext uri="{FF2B5EF4-FFF2-40B4-BE49-F238E27FC236}">
              <a16:creationId xmlns:a16="http://schemas.microsoft.com/office/drawing/2014/main" id="{474D0842-221C-440A-A9D2-30AD804D6272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235</xdr:row>
      <xdr:rowOff>0</xdr:rowOff>
    </xdr:from>
    <xdr:ext cx="85725" cy="202094"/>
    <xdr:sp macro="" textlink="">
      <xdr:nvSpPr>
        <xdr:cNvPr id="4018" name="Text Box 6">
          <a:extLst>
            <a:ext uri="{FF2B5EF4-FFF2-40B4-BE49-F238E27FC236}">
              <a16:creationId xmlns:a16="http://schemas.microsoft.com/office/drawing/2014/main" id="{CD5DD638-1200-4844-86EB-962A77AC907C}"/>
            </a:ext>
          </a:extLst>
        </xdr:cNvPr>
        <xdr:cNvSpPr txBox="1">
          <a:spLocks noChangeArrowheads="1"/>
        </xdr:cNvSpPr>
      </xdr:nvSpPr>
      <xdr:spPr bwMode="auto">
        <a:xfrm>
          <a:off x="3599259" y="54846141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019" name="Text Box 4">
          <a:extLst>
            <a:ext uri="{FF2B5EF4-FFF2-40B4-BE49-F238E27FC236}">
              <a16:creationId xmlns:a16="http://schemas.microsoft.com/office/drawing/2014/main" id="{D275D2C1-2D3A-4246-BC00-B9AB5317D280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020" name="Text Box 6">
          <a:extLst>
            <a:ext uri="{FF2B5EF4-FFF2-40B4-BE49-F238E27FC236}">
              <a16:creationId xmlns:a16="http://schemas.microsoft.com/office/drawing/2014/main" id="{78C6EF0D-7B0F-4DF3-A25A-529740CE437A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021" name="Text Box 4">
          <a:extLst>
            <a:ext uri="{FF2B5EF4-FFF2-40B4-BE49-F238E27FC236}">
              <a16:creationId xmlns:a16="http://schemas.microsoft.com/office/drawing/2014/main" id="{4B55DEC6-E790-4611-BC45-B1FEFE17B9E5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022" name="Text Box 6">
          <a:extLst>
            <a:ext uri="{FF2B5EF4-FFF2-40B4-BE49-F238E27FC236}">
              <a16:creationId xmlns:a16="http://schemas.microsoft.com/office/drawing/2014/main" id="{E39C0518-1D6E-4B31-8621-344840479451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023" name="Text Box 4">
          <a:extLst>
            <a:ext uri="{FF2B5EF4-FFF2-40B4-BE49-F238E27FC236}">
              <a16:creationId xmlns:a16="http://schemas.microsoft.com/office/drawing/2014/main" id="{3EA6CBDC-BDF4-4663-BB85-F15FDB3CFC9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024" name="Text Box 6">
          <a:extLst>
            <a:ext uri="{FF2B5EF4-FFF2-40B4-BE49-F238E27FC236}">
              <a16:creationId xmlns:a16="http://schemas.microsoft.com/office/drawing/2014/main" id="{89AC486A-DC1B-40CB-B883-250A7B83A18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025" name="Text Box 4">
          <a:extLst>
            <a:ext uri="{FF2B5EF4-FFF2-40B4-BE49-F238E27FC236}">
              <a16:creationId xmlns:a16="http://schemas.microsoft.com/office/drawing/2014/main" id="{E64D6729-14F1-400B-B792-814F86C5CAB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026" name="Text Box 6">
          <a:extLst>
            <a:ext uri="{FF2B5EF4-FFF2-40B4-BE49-F238E27FC236}">
              <a16:creationId xmlns:a16="http://schemas.microsoft.com/office/drawing/2014/main" id="{5E2BE6CE-68F4-42C0-AC12-23F39464FE1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027" name="Text Box 4">
          <a:extLst>
            <a:ext uri="{FF2B5EF4-FFF2-40B4-BE49-F238E27FC236}">
              <a16:creationId xmlns:a16="http://schemas.microsoft.com/office/drawing/2014/main" id="{9C8E697A-5991-4277-B3C7-1808B9D700D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028" name="Text Box 6">
          <a:extLst>
            <a:ext uri="{FF2B5EF4-FFF2-40B4-BE49-F238E27FC236}">
              <a16:creationId xmlns:a16="http://schemas.microsoft.com/office/drawing/2014/main" id="{1E46224B-4C84-4C5B-B823-AC539022464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029" name="Text Box 4">
          <a:extLst>
            <a:ext uri="{FF2B5EF4-FFF2-40B4-BE49-F238E27FC236}">
              <a16:creationId xmlns:a16="http://schemas.microsoft.com/office/drawing/2014/main" id="{48068D4F-DC2E-4805-888E-AF8A95713BD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030" name="Text Box 6">
          <a:extLst>
            <a:ext uri="{FF2B5EF4-FFF2-40B4-BE49-F238E27FC236}">
              <a16:creationId xmlns:a16="http://schemas.microsoft.com/office/drawing/2014/main" id="{9DDF70B8-984E-459C-9095-29FC9C1DAFD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031" name="Text Box 4">
          <a:extLst>
            <a:ext uri="{FF2B5EF4-FFF2-40B4-BE49-F238E27FC236}">
              <a16:creationId xmlns:a16="http://schemas.microsoft.com/office/drawing/2014/main" id="{AEFFE2FC-9B4A-4BA5-8C6F-490B5B4E3052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032" name="Text Box 6">
          <a:extLst>
            <a:ext uri="{FF2B5EF4-FFF2-40B4-BE49-F238E27FC236}">
              <a16:creationId xmlns:a16="http://schemas.microsoft.com/office/drawing/2014/main" id="{9D60F628-F541-4F7D-9CCB-DC527A2F57E0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033" name="Text Box 4">
          <a:extLst>
            <a:ext uri="{FF2B5EF4-FFF2-40B4-BE49-F238E27FC236}">
              <a16:creationId xmlns:a16="http://schemas.microsoft.com/office/drawing/2014/main" id="{2A5B7D0B-CB63-460E-A9D9-DD0A0C855D0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034" name="Text Box 6">
          <a:extLst>
            <a:ext uri="{FF2B5EF4-FFF2-40B4-BE49-F238E27FC236}">
              <a16:creationId xmlns:a16="http://schemas.microsoft.com/office/drawing/2014/main" id="{86D9CAE8-D2D6-4C1B-8157-A28731BB079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035" name="Text Box 4">
          <a:extLst>
            <a:ext uri="{FF2B5EF4-FFF2-40B4-BE49-F238E27FC236}">
              <a16:creationId xmlns:a16="http://schemas.microsoft.com/office/drawing/2014/main" id="{7F53A015-D0DF-4D39-9A41-4CAF5F313FAA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036" name="Text Box 6">
          <a:extLst>
            <a:ext uri="{FF2B5EF4-FFF2-40B4-BE49-F238E27FC236}">
              <a16:creationId xmlns:a16="http://schemas.microsoft.com/office/drawing/2014/main" id="{9D764B6D-3500-4204-9552-EB36BA7B11C7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235</xdr:row>
      <xdr:rowOff>0</xdr:rowOff>
    </xdr:from>
    <xdr:ext cx="85725" cy="202094"/>
    <xdr:sp macro="" textlink="">
      <xdr:nvSpPr>
        <xdr:cNvPr id="4037" name="Text Box 6">
          <a:extLst>
            <a:ext uri="{FF2B5EF4-FFF2-40B4-BE49-F238E27FC236}">
              <a16:creationId xmlns:a16="http://schemas.microsoft.com/office/drawing/2014/main" id="{2DF35A0B-79A1-4BEE-83DB-0815BE3C8505}"/>
            </a:ext>
          </a:extLst>
        </xdr:cNvPr>
        <xdr:cNvSpPr txBox="1">
          <a:spLocks noChangeArrowheads="1"/>
        </xdr:cNvSpPr>
      </xdr:nvSpPr>
      <xdr:spPr bwMode="auto">
        <a:xfrm>
          <a:off x="3599259" y="54846141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038" name="Text Box 4">
          <a:extLst>
            <a:ext uri="{FF2B5EF4-FFF2-40B4-BE49-F238E27FC236}">
              <a16:creationId xmlns:a16="http://schemas.microsoft.com/office/drawing/2014/main" id="{EA49D10B-E338-48F2-9441-49B3E7650835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039" name="Text Box 6">
          <a:extLst>
            <a:ext uri="{FF2B5EF4-FFF2-40B4-BE49-F238E27FC236}">
              <a16:creationId xmlns:a16="http://schemas.microsoft.com/office/drawing/2014/main" id="{DE4279A6-1900-469F-9B4E-F62F2DFE851C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040" name="Text Box 4">
          <a:extLst>
            <a:ext uri="{FF2B5EF4-FFF2-40B4-BE49-F238E27FC236}">
              <a16:creationId xmlns:a16="http://schemas.microsoft.com/office/drawing/2014/main" id="{753FC2D5-591D-4287-B414-140E1026BA38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041" name="Text Box 6">
          <a:extLst>
            <a:ext uri="{FF2B5EF4-FFF2-40B4-BE49-F238E27FC236}">
              <a16:creationId xmlns:a16="http://schemas.microsoft.com/office/drawing/2014/main" id="{FD0E2E2C-C2F0-494D-BE0B-BABC2447DCC7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202094"/>
    <xdr:sp macro="" textlink="">
      <xdr:nvSpPr>
        <xdr:cNvPr id="4042" name="Text Box 4">
          <a:extLst>
            <a:ext uri="{FF2B5EF4-FFF2-40B4-BE49-F238E27FC236}">
              <a16:creationId xmlns:a16="http://schemas.microsoft.com/office/drawing/2014/main" id="{15D56DEE-9996-4151-90CC-79C7F5AFD37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202094"/>
    <xdr:sp macro="" textlink="">
      <xdr:nvSpPr>
        <xdr:cNvPr id="4043" name="Text Box 6">
          <a:extLst>
            <a:ext uri="{FF2B5EF4-FFF2-40B4-BE49-F238E27FC236}">
              <a16:creationId xmlns:a16="http://schemas.microsoft.com/office/drawing/2014/main" id="{933B108C-448A-412B-BA52-CAA3B950ABB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044" name="Text Box 4">
          <a:extLst>
            <a:ext uri="{FF2B5EF4-FFF2-40B4-BE49-F238E27FC236}">
              <a16:creationId xmlns:a16="http://schemas.microsoft.com/office/drawing/2014/main" id="{551AD0E1-A445-410A-B8D2-E1A8AAFBD01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045" name="Text Box 6">
          <a:extLst>
            <a:ext uri="{FF2B5EF4-FFF2-40B4-BE49-F238E27FC236}">
              <a16:creationId xmlns:a16="http://schemas.microsoft.com/office/drawing/2014/main" id="{D32B71E2-C92F-4BA4-AA12-9EC6EDA65F1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046" name="Text Box 4">
          <a:extLst>
            <a:ext uri="{FF2B5EF4-FFF2-40B4-BE49-F238E27FC236}">
              <a16:creationId xmlns:a16="http://schemas.microsoft.com/office/drawing/2014/main" id="{438A8E83-1800-40D5-A709-C2F7CD28C67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047" name="Text Box 6">
          <a:extLst>
            <a:ext uri="{FF2B5EF4-FFF2-40B4-BE49-F238E27FC236}">
              <a16:creationId xmlns:a16="http://schemas.microsoft.com/office/drawing/2014/main" id="{B1C8D03D-9FCA-4643-A6ED-11FC741E9CB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048" name="Text Box 4">
          <a:extLst>
            <a:ext uri="{FF2B5EF4-FFF2-40B4-BE49-F238E27FC236}">
              <a16:creationId xmlns:a16="http://schemas.microsoft.com/office/drawing/2014/main" id="{89A6FF13-54FE-4977-A884-12C8F70B1C1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049" name="Text Box 6">
          <a:extLst>
            <a:ext uri="{FF2B5EF4-FFF2-40B4-BE49-F238E27FC236}">
              <a16:creationId xmlns:a16="http://schemas.microsoft.com/office/drawing/2014/main" id="{0E44D7F8-08FD-4161-8887-A186D31E66A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050" name="Text Box 4">
          <a:extLst>
            <a:ext uri="{FF2B5EF4-FFF2-40B4-BE49-F238E27FC236}">
              <a16:creationId xmlns:a16="http://schemas.microsoft.com/office/drawing/2014/main" id="{D5BA5450-91BA-4B9A-BEFA-444B9DF2762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051" name="Text Box 6">
          <a:extLst>
            <a:ext uri="{FF2B5EF4-FFF2-40B4-BE49-F238E27FC236}">
              <a16:creationId xmlns:a16="http://schemas.microsoft.com/office/drawing/2014/main" id="{67C27BD4-34FF-45B7-B690-E06584E142B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052" name="Text Box 4">
          <a:extLst>
            <a:ext uri="{FF2B5EF4-FFF2-40B4-BE49-F238E27FC236}">
              <a16:creationId xmlns:a16="http://schemas.microsoft.com/office/drawing/2014/main" id="{7AC00F92-6ADC-42D5-B8D1-77D2D85A5E3A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053" name="Text Box 6">
          <a:extLst>
            <a:ext uri="{FF2B5EF4-FFF2-40B4-BE49-F238E27FC236}">
              <a16:creationId xmlns:a16="http://schemas.microsoft.com/office/drawing/2014/main" id="{D120A5FD-0919-4DA0-886D-B87A48B70D2A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054" name="Text Box 4">
          <a:extLst>
            <a:ext uri="{FF2B5EF4-FFF2-40B4-BE49-F238E27FC236}">
              <a16:creationId xmlns:a16="http://schemas.microsoft.com/office/drawing/2014/main" id="{84DADD8E-712F-4735-9BC4-6047D944352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055" name="Text Box 6">
          <a:extLst>
            <a:ext uri="{FF2B5EF4-FFF2-40B4-BE49-F238E27FC236}">
              <a16:creationId xmlns:a16="http://schemas.microsoft.com/office/drawing/2014/main" id="{26E59C5C-886B-4FA8-836C-E5B3D68F047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056" name="Text Box 4">
          <a:extLst>
            <a:ext uri="{FF2B5EF4-FFF2-40B4-BE49-F238E27FC236}">
              <a16:creationId xmlns:a16="http://schemas.microsoft.com/office/drawing/2014/main" id="{793324D2-9864-42F9-86FF-72CAA8E7B17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057" name="Text Box 6">
          <a:extLst>
            <a:ext uri="{FF2B5EF4-FFF2-40B4-BE49-F238E27FC236}">
              <a16:creationId xmlns:a16="http://schemas.microsoft.com/office/drawing/2014/main" id="{DF80D539-A0E3-4B55-984F-B191BEC36DA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058" name="Text Box 4">
          <a:extLst>
            <a:ext uri="{FF2B5EF4-FFF2-40B4-BE49-F238E27FC236}">
              <a16:creationId xmlns:a16="http://schemas.microsoft.com/office/drawing/2014/main" id="{45DE1F50-F740-4A3C-A34B-13623552DB2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059" name="Text Box 6">
          <a:extLst>
            <a:ext uri="{FF2B5EF4-FFF2-40B4-BE49-F238E27FC236}">
              <a16:creationId xmlns:a16="http://schemas.microsoft.com/office/drawing/2014/main" id="{258C44B3-BDF0-4AFB-94A5-175AFE29AE7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060" name="Text Box 4">
          <a:extLst>
            <a:ext uri="{FF2B5EF4-FFF2-40B4-BE49-F238E27FC236}">
              <a16:creationId xmlns:a16="http://schemas.microsoft.com/office/drawing/2014/main" id="{BC717823-9143-47C9-9F96-F8EDCC7BC45E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061" name="Text Box 6">
          <a:extLst>
            <a:ext uri="{FF2B5EF4-FFF2-40B4-BE49-F238E27FC236}">
              <a16:creationId xmlns:a16="http://schemas.microsoft.com/office/drawing/2014/main" id="{90562D33-8D58-4DB3-A1EE-15B121677561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062" name="Text Box 4">
          <a:extLst>
            <a:ext uri="{FF2B5EF4-FFF2-40B4-BE49-F238E27FC236}">
              <a16:creationId xmlns:a16="http://schemas.microsoft.com/office/drawing/2014/main" id="{D30BDD94-6DBD-485E-B0C6-BC978E91E500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063" name="Text Box 6">
          <a:extLst>
            <a:ext uri="{FF2B5EF4-FFF2-40B4-BE49-F238E27FC236}">
              <a16:creationId xmlns:a16="http://schemas.microsoft.com/office/drawing/2014/main" id="{D01F9C38-C0D1-4FF2-8EAC-3B935BB48060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064" name="Text Box 4">
          <a:extLst>
            <a:ext uri="{FF2B5EF4-FFF2-40B4-BE49-F238E27FC236}">
              <a16:creationId xmlns:a16="http://schemas.microsoft.com/office/drawing/2014/main" id="{A6D196F7-6827-41B8-BDF3-D0FE7B96B8B5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065" name="Text Box 6">
          <a:extLst>
            <a:ext uri="{FF2B5EF4-FFF2-40B4-BE49-F238E27FC236}">
              <a16:creationId xmlns:a16="http://schemas.microsoft.com/office/drawing/2014/main" id="{82DA5DF9-C6D7-4ACA-B555-B143C691888F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066" name="Text Box 4">
          <a:extLst>
            <a:ext uri="{FF2B5EF4-FFF2-40B4-BE49-F238E27FC236}">
              <a16:creationId xmlns:a16="http://schemas.microsoft.com/office/drawing/2014/main" id="{4434F287-ECF7-42FE-A340-9DA0E3768FB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067" name="Text Box 6">
          <a:extLst>
            <a:ext uri="{FF2B5EF4-FFF2-40B4-BE49-F238E27FC236}">
              <a16:creationId xmlns:a16="http://schemas.microsoft.com/office/drawing/2014/main" id="{FA452AA9-8B89-4469-90A9-D5A08B8F5CA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068" name="Text Box 4">
          <a:extLst>
            <a:ext uri="{FF2B5EF4-FFF2-40B4-BE49-F238E27FC236}">
              <a16:creationId xmlns:a16="http://schemas.microsoft.com/office/drawing/2014/main" id="{653E9755-F801-4B00-8509-48F5678A079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069" name="Text Box 6">
          <a:extLst>
            <a:ext uri="{FF2B5EF4-FFF2-40B4-BE49-F238E27FC236}">
              <a16:creationId xmlns:a16="http://schemas.microsoft.com/office/drawing/2014/main" id="{24E3C79D-913B-4ABD-82D0-6549D2A786E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070" name="Text Box 4">
          <a:extLst>
            <a:ext uri="{FF2B5EF4-FFF2-40B4-BE49-F238E27FC236}">
              <a16:creationId xmlns:a16="http://schemas.microsoft.com/office/drawing/2014/main" id="{3A11F223-F4CB-4919-8C77-9D3D3E83B25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071" name="Text Box 6">
          <a:extLst>
            <a:ext uri="{FF2B5EF4-FFF2-40B4-BE49-F238E27FC236}">
              <a16:creationId xmlns:a16="http://schemas.microsoft.com/office/drawing/2014/main" id="{7670A6DD-CFB4-4990-8382-7D8C7F1EA8E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072" name="Text Box 4">
          <a:extLst>
            <a:ext uri="{FF2B5EF4-FFF2-40B4-BE49-F238E27FC236}">
              <a16:creationId xmlns:a16="http://schemas.microsoft.com/office/drawing/2014/main" id="{256072AA-D76D-4C6B-B538-62CE67882C2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073" name="Text Box 6">
          <a:extLst>
            <a:ext uri="{FF2B5EF4-FFF2-40B4-BE49-F238E27FC236}">
              <a16:creationId xmlns:a16="http://schemas.microsoft.com/office/drawing/2014/main" id="{D13D682E-F2E3-4652-93D0-4030840F351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074" name="Text Box 4">
          <a:extLst>
            <a:ext uri="{FF2B5EF4-FFF2-40B4-BE49-F238E27FC236}">
              <a16:creationId xmlns:a16="http://schemas.microsoft.com/office/drawing/2014/main" id="{F49732E3-96EE-4C42-BDAA-839387960D49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075" name="Text Box 6">
          <a:extLst>
            <a:ext uri="{FF2B5EF4-FFF2-40B4-BE49-F238E27FC236}">
              <a16:creationId xmlns:a16="http://schemas.microsoft.com/office/drawing/2014/main" id="{7B85DB8E-E2B9-462E-A130-81580620E877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076" name="Text Box 4">
          <a:extLst>
            <a:ext uri="{FF2B5EF4-FFF2-40B4-BE49-F238E27FC236}">
              <a16:creationId xmlns:a16="http://schemas.microsoft.com/office/drawing/2014/main" id="{291B9491-5733-4F87-9D89-A9CF07A57B3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077" name="Text Box 6">
          <a:extLst>
            <a:ext uri="{FF2B5EF4-FFF2-40B4-BE49-F238E27FC236}">
              <a16:creationId xmlns:a16="http://schemas.microsoft.com/office/drawing/2014/main" id="{2E97D61E-8D32-472C-AF35-3F57EA356AC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078" name="Text Box 4">
          <a:extLst>
            <a:ext uri="{FF2B5EF4-FFF2-40B4-BE49-F238E27FC236}">
              <a16:creationId xmlns:a16="http://schemas.microsoft.com/office/drawing/2014/main" id="{54B7BFA4-65AA-4C9F-8B5C-65BCF4E7BBCA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079" name="Text Box 6">
          <a:extLst>
            <a:ext uri="{FF2B5EF4-FFF2-40B4-BE49-F238E27FC236}">
              <a16:creationId xmlns:a16="http://schemas.microsoft.com/office/drawing/2014/main" id="{6F1E7F3E-D945-462A-8514-0AC817CC405A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235</xdr:row>
      <xdr:rowOff>0</xdr:rowOff>
    </xdr:from>
    <xdr:ext cx="85725" cy="202094"/>
    <xdr:sp macro="" textlink="">
      <xdr:nvSpPr>
        <xdr:cNvPr id="4080" name="Text Box 6">
          <a:extLst>
            <a:ext uri="{FF2B5EF4-FFF2-40B4-BE49-F238E27FC236}">
              <a16:creationId xmlns:a16="http://schemas.microsoft.com/office/drawing/2014/main" id="{35E12BB0-8ACD-41BF-95BC-59ED5AD2E17C}"/>
            </a:ext>
          </a:extLst>
        </xdr:cNvPr>
        <xdr:cNvSpPr txBox="1">
          <a:spLocks noChangeArrowheads="1"/>
        </xdr:cNvSpPr>
      </xdr:nvSpPr>
      <xdr:spPr bwMode="auto">
        <a:xfrm>
          <a:off x="3599259" y="54846141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081" name="Text Box 4">
          <a:extLst>
            <a:ext uri="{FF2B5EF4-FFF2-40B4-BE49-F238E27FC236}">
              <a16:creationId xmlns:a16="http://schemas.microsoft.com/office/drawing/2014/main" id="{5A089DC8-82CC-4652-97F0-93207DD1E775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082" name="Text Box 6">
          <a:extLst>
            <a:ext uri="{FF2B5EF4-FFF2-40B4-BE49-F238E27FC236}">
              <a16:creationId xmlns:a16="http://schemas.microsoft.com/office/drawing/2014/main" id="{B11824E7-AAC6-4E96-B2B8-34797BA6E321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083" name="Text Box 4">
          <a:extLst>
            <a:ext uri="{FF2B5EF4-FFF2-40B4-BE49-F238E27FC236}">
              <a16:creationId xmlns:a16="http://schemas.microsoft.com/office/drawing/2014/main" id="{BBDA2AF1-F9E4-4CD4-B7ED-F8A4FBBBA822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084" name="Text Box 6">
          <a:extLst>
            <a:ext uri="{FF2B5EF4-FFF2-40B4-BE49-F238E27FC236}">
              <a16:creationId xmlns:a16="http://schemas.microsoft.com/office/drawing/2014/main" id="{AE9A95C0-49DF-4559-9800-E09F48AC9EB3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085" name="Text Box 4">
          <a:extLst>
            <a:ext uri="{FF2B5EF4-FFF2-40B4-BE49-F238E27FC236}">
              <a16:creationId xmlns:a16="http://schemas.microsoft.com/office/drawing/2014/main" id="{DA89C3B3-85AD-4F73-8F67-AF9292311AC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086" name="Text Box 6">
          <a:extLst>
            <a:ext uri="{FF2B5EF4-FFF2-40B4-BE49-F238E27FC236}">
              <a16:creationId xmlns:a16="http://schemas.microsoft.com/office/drawing/2014/main" id="{423F9987-819E-4DA6-8B54-0E950BEC6F7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087" name="Text Box 4">
          <a:extLst>
            <a:ext uri="{FF2B5EF4-FFF2-40B4-BE49-F238E27FC236}">
              <a16:creationId xmlns:a16="http://schemas.microsoft.com/office/drawing/2014/main" id="{52543B46-687F-4403-A52C-D177C64F118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088" name="Text Box 6">
          <a:extLst>
            <a:ext uri="{FF2B5EF4-FFF2-40B4-BE49-F238E27FC236}">
              <a16:creationId xmlns:a16="http://schemas.microsoft.com/office/drawing/2014/main" id="{39DBDE95-B7DB-4192-B477-8B695BA44E4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089" name="Text Box 4">
          <a:extLst>
            <a:ext uri="{FF2B5EF4-FFF2-40B4-BE49-F238E27FC236}">
              <a16:creationId xmlns:a16="http://schemas.microsoft.com/office/drawing/2014/main" id="{ED1B9C0D-A934-4469-BB66-327C5F932E4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090" name="Text Box 6">
          <a:extLst>
            <a:ext uri="{FF2B5EF4-FFF2-40B4-BE49-F238E27FC236}">
              <a16:creationId xmlns:a16="http://schemas.microsoft.com/office/drawing/2014/main" id="{430E75B1-F74B-438D-AA88-27E58B1A486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091" name="Text Box 4">
          <a:extLst>
            <a:ext uri="{FF2B5EF4-FFF2-40B4-BE49-F238E27FC236}">
              <a16:creationId xmlns:a16="http://schemas.microsoft.com/office/drawing/2014/main" id="{38E73781-F1D0-4C6D-973D-8919664E467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092" name="Text Box 6">
          <a:extLst>
            <a:ext uri="{FF2B5EF4-FFF2-40B4-BE49-F238E27FC236}">
              <a16:creationId xmlns:a16="http://schemas.microsoft.com/office/drawing/2014/main" id="{8A27860A-DF0B-4ED7-BB17-F3F74C5ED33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093" name="Text Box 4">
          <a:extLst>
            <a:ext uri="{FF2B5EF4-FFF2-40B4-BE49-F238E27FC236}">
              <a16:creationId xmlns:a16="http://schemas.microsoft.com/office/drawing/2014/main" id="{D152A3D8-2124-4FDE-AE3A-2D2D492E0FF0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094" name="Text Box 6">
          <a:extLst>
            <a:ext uri="{FF2B5EF4-FFF2-40B4-BE49-F238E27FC236}">
              <a16:creationId xmlns:a16="http://schemas.microsoft.com/office/drawing/2014/main" id="{D1323F1A-63CA-40B9-A4CB-387CE39D9D5C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76200" cy="154469"/>
    <xdr:sp macro="" textlink="">
      <xdr:nvSpPr>
        <xdr:cNvPr id="4095" name="Text Box 4">
          <a:extLst>
            <a:ext uri="{FF2B5EF4-FFF2-40B4-BE49-F238E27FC236}">
              <a16:creationId xmlns:a16="http://schemas.microsoft.com/office/drawing/2014/main" id="{586C6128-A76F-4389-B691-72F4C02DB0D0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76200" cy="154469"/>
    <xdr:sp macro="" textlink="">
      <xdr:nvSpPr>
        <xdr:cNvPr id="4096" name="Text Box 6">
          <a:extLst>
            <a:ext uri="{FF2B5EF4-FFF2-40B4-BE49-F238E27FC236}">
              <a16:creationId xmlns:a16="http://schemas.microsoft.com/office/drawing/2014/main" id="{3E983A7B-C185-472C-A247-333AFC34B94C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097" name="Text Box 4">
          <a:extLst>
            <a:ext uri="{FF2B5EF4-FFF2-40B4-BE49-F238E27FC236}">
              <a16:creationId xmlns:a16="http://schemas.microsoft.com/office/drawing/2014/main" id="{C7B902E5-B7B5-4016-A007-CD207607D6F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098" name="Text Box 6">
          <a:extLst>
            <a:ext uri="{FF2B5EF4-FFF2-40B4-BE49-F238E27FC236}">
              <a16:creationId xmlns:a16="http://schemas.microsoft.com/office/drawing/2014/main" id="{93E8E627-8F1B-43C0-A601-69F9C4F402A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76200" cy="154469"/>
    <xdr:sp macro="" textlink="">
      <xdr:nvSpPr>
        <xdr:cNvPr id="4099" name="Text Box 4">
          <a:extLst>
            <a:ext uri="{FF2B5EF4-FFF2-40B4-BE49-F238E27FC236}">
              <a16:creationId xmlns:a16="http://schemas.microsoft.com/office/drawing/2014/main" id="{A11FA33D-6267-439B-8F23-9EEC3EEC3176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76200" cy="154469"/>
    <xdr:sp macro="" textlink="">
      <xdr:nvSpPr>
        <xdr:cNvPr id="4100" name="Text Box 6">
          <a:extLst>
            <a:ext uri="{FF2B5EF4-FFF2-40B4-BE49-F238E27FC236}">
              <a16:creationId xmlns:a16="http://schemas.microsoft.com/office/drawing/2014/main" id="{8D309637-6B32-409B-8699-CF40C54AC1D4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101" name="Text Box 4">
          <a:extLst>
            <a:ext uri="{FF2B5EF4-FFF2-40B4-BE49-F238E27FC236}">
              <a16:creationId xmlns:a16="http://schemas.microsoft.com/office/drawing/2014/main" id="{C958F9BC-7A92-41E7-839D-6AE0CF87F0B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102" name="Text Box 6">
          <a:extLst>
            <a:ext uri="{FF2B5EF4-FFF2-40B4-BE49-F238E27FC236}">
              <a16:creationId xmlns:a16="http://schemas.microsoft.com/office/drawing/2014/main" id="{AA891ABC-0D14-4D83-AD20-1F0925BC4B6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103" name="Text Box 4">
          <a:extLst>
            <a:ext uri="{FF2B5EF4-FFF2-40B4-BE49-F238E27FC236}">
              <a16:creationId xmlns:a16="http://schemas.microsoft.com/office/drawing/2014/main" id="{5B478376-A055-4485-A029-801F3AB63FA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104" name="Text Box 6">
          <a:extLst>
            <a:ext uri="{FF2B5EF4-FFF2-40B4-BE49-F238E27FC236}">
              <a16:creationId xmlns:a16="http://schemas.microsoft.com/office/drawing/2014/main" id="{0D2DC632-88ED-470C-A979-E5BA2341668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105" name="Text Box 4">
          <a:extLst>
            <a:ext uri="{FF2B5EF4-FFF2-40B4-BE49-F238E27FC236}">
              <a16:creationId xmlns:a16="http://schemas.microsoft.com/office/drawing/2014/main" id="{1174FD66-874A-40D3-8FE4-DD170FC27A9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106" name="Text Box 6">
          <a:extLst>
            <a:ext uri="{FF2B5EF4-FFF2-40B4-BE49-F238E27FC236}">
              <a16:creationId xmlns:a16="http://schemas.microsoft.com/office/drawing/2014/main" id="{87EAFCCA-C620-405D-ABD1-25E4EDB41F9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107" name="Text Box 4">
          <a:extLst>
            <a:ext uri="{FF2B5EF4-FFF2-40B4-BE49-F238E27FC236}">
              <a16:creationId xmlns:a16="http://schemas.microsoft.com/office/drawing/2014/main" id="{EA47DCB9-FE8F-4FDD-BE43-C77AAD07BEF9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108" name="Text Box 6">
          <a:extLst>
            <a:ext uri="{FF2B5EF4-FFF2-40B4-BE49-F238E27FC236}">
              <a16:creationId xmlns:a16="http://schemas.microsoft.com/office/drawing/2014/main" id="{CB222F98-B05E-4F29-AD67-DA96BF94D174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109" name="Text Box 4">
          <a:extLst>
            <a:ext uri="{FF2B5EF4-FFF2-40B4-BE49-F238E27FC236}">
              <a16:creationId xmlns:a16="http://schemas.microsoft.com/office/drawing/2014/main" id="{92694462-1D03-4BE3-82FE-AE02AEA0B81E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110" name="Text Box 6">
          <a:extLst>
            <a:ext uri="{FF2B5EF4-FFF2-40B4-BE49-F238E27FC236}">
              <a16:creationId xmlns:a16="http://schemas.microsoft.com/office/drawing/2014/main" id="{75F580A9-B220-4F8B-A8E3-0F5CDACAE6C0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111" name="Text Box 4">
          <a:extLst>
            <a:ext uri="{FF2B5EF4-FFF2-40B4-BE49-F238E27FC236}">
              <a16:creationId xmlns:a16="http://schemas.microsoft.com/office/drawing/2014/main" id="{BC337437-A49B-43BC-AEAF-BE26C07E8189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112" name="Text Box 6">
          <a:extLst>
            <a:ext uri="{FF2B5EF4-FFF2-40B4-BE49-F238E27FC236}">
              <a16:creationId xmlns:a16="http://schemas.microsoft.com/office/drawing/2014/main" id="{D44AC5F1-DDBA-4C67-8A10-DAFCA734DBDB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113" name="Text Box 4">
          <a:extLst>
            <a:ext uri="{FF2B5EF4-FFF2-40B4-BE49-F238E27FC236}">
              <a16:creationId xmlns:a16="http://schemas.microsoft.com/office/drawing/2014/main" id="{0F3B8A0A-E5A0-424B-9174-642BF70BC53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114" name="Text Box 6">
          <a:extLst>
            <a:ext uri="{FF2B5EF4-FFF2-40B4-BE49-F238E27FC236}">
              <a16:creationId xmlns:a16="http://schemas.microsoft.com/office/drawing/2014/main" id="{584CB1F8-A79C-4053-8B02-886FBF74125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115" name="Text Box 4">
          <a:extLst>
            <a:ext uri="{FF2B5EF4-FFF2-40B4-BE49-F238E27FC236}">
              <a16:creationId xmlns:a16="http://schemas.microsoft.com/office/drawing/2014/main" id="{9DFEA48C-A31C-4820-9E57-E86A34DC216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116" name="Text Box 6">
          <a:extLst>
            <a:ext uri="{FF2B5EF4-FFF2-40B4-BE49-F238E27FC236}">
              <a16:creationId xmlns:a16="http://schemas.microsoft.com/office/drawing/2014/main" id="{6A0A7725-FA89-41DA-B518-B60B7E0CE0A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117" name="Text Box 4">
          <a:extLst>
            <a:ext uri="{FF2B5EF4-FFF2-40B4-BE49-F238E27FC236}">
              <a16:creationId xmlns:a16="http://schemas.microsoft.com/office/drawing/2014/main" id="{AA4E23C7-9737-4021-AAB9-56CCBF10AA2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118" name="Text Box 6">
          <a:extLst>
            <a:ext uri="{FF2B5EF4-FFF2-40B4-BE49-F238E27FC236}">
              <a16:creationId xmlns:a16="http://schemas.microsoft.com/office/drawing/2014/main" id="{9426E265-078C-4106-B758-0EAC4E142D4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119" name="Text Box 4">
          <a:extLst>
            <a:ext uri="{FF2B5EF4-FFF2-40B4-BE49-F238E27FC236}">
              <a16:creationId xmlns:a16="http://schemas.microsoft.com/office/drawing/2014/main" id="{AB6F7CB9-7DF7-45D8-85F3-84DCA385ABB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120" name="Text Box 6">
          <a:extLst>
            <a:ext uri="{FF2B5EF4-FFF2-40B4-BE49-F238E27FC236}">
              <a16:creationId xmlns:a16="http://schemas.microsoft.com/office/drawing/2014/main" id="{3751C5AE-9D71-41A7-A617-94C6A59A7C9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121" name="Text Box 4">
          <a:extLst>
            <a:ext uri="{FF2B5EF4-FFF2-40B4-BE49-F238E27FC236}">
              <a16:creationId xmlns:a16="http://schemas.microsoft.com/office/drawing/2014/main" id="{F5140E8D-2294-4CFF-B930-100C7755F863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122" name="Text Box 6">
          <a:extLst>
            <a:ext uri="{FF2B5EF4-FFF2-40B4-BE49-F238E27FC236}">
              <a16:creationId xmlns:a16="http://schemas.microsoft.com/office/drawing/2014/main" id="{CE720E37-AE14-409A-95DB-4DB042198937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123" name="Text Box 4">
          <a:extLst>
            <a:ext uri="{FF2B5EF4-FFF2-40B4-BE49-F238E27FC236}">
              <a16:creationId xmlns:a16="http://schemas.microsoft.com/office/drawing/2014/main" id="{ABBEFA62-3FFA-46DE-802C-B32EB1C7C83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124" name="Text Box 6">
          <a:extLst>
            <a:ext uri="{FF2B5EF4-FFF2-40B4-BE49-F238E27FC236}">
              <a16:creationId xmlns:a16="http://schemas.microsoft.com/office/drawing/2014/main" id="{6CC14B8B-88D1-45EE-9943-FFB41AE0756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125" name="Text Box 4">
          <a:extLst>
            <a:ext uri="{FF2B5EF4-FFF2-40B4-BE49-F238E27FC236}">
              <a16:creationId xmlns:a16="http://schemas.microsoft.com/office/drawing/2014/main" id="{80011359-9E99-4F03-8E55-BEE0504F3826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126" name="Text Box 6">
          <a:extLst>
            <a:ext uri="{FF2B5EF4-FFF2-40B4-BE49-F238E27FC236}">
              <a16:creationId xmlns:a16="http://schemas.microsoft.com/office/drawing/2014/main" id="{CB4683EF-573D-477B-9F4B-33F423630070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127" name="Text Box 4">
          <a:extLst>
            <a:ext uri="{FF2B5EF4-FFF2-40B4-BE49-F238E27FC236}">
              <a16:creationId xmlns:a16="http://schemas.microsoft.com/office/drawing/2014/main" id="{83A5702B-7502-4AA6-8C49-4ED9A018721D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128" name="Text Box 6">
          <a:extLst>
            <a:ext uri="{FF2B5EF4-FFF2-40B4-BE49-F238E27FC236}">
              <a16:creationId xmlns:a16="http://schemas.microsoft.com/office/drawing/2014/main" id="{F70513FA-0780-476E-AA06-3D8A7C1D8B54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129" name="Text Box 4">
          <a:extLst>
            <a:ext uri="{FF2B5EF4-FFF2-40B4-BE49-F238E27FC236}">
              <a16:creationId xmlns:a16="http://schemas.microsoft.com/office/drawing/2014/main" id="{5687D7CA-BAA6-4FF4-8E9D-834C7E3A7BB7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130" name="Text Box 6">
          <a:extLst>
            <a:ext uri="{FF2B5EF4-FFF2-40B4-BE49-F238E27FC236}">
              <a16:creationId xmlns:a16="http://schemas.microsoft.com/office/drawing/2014/main" id="{F7AB350D-94BC-4CD7-A9CB-4E15F4615F64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131" name="Text Box 4">
          <a:extLst>
            <a:ext uri="{FF2B5EF4-FFF2-40B4-BE49-F238E27FC236}">
              <a16:creationId xmlns:a16="http://schemas.microsoft.com/office/drawing/2014/main" id="{E62C955D-CA21-4197-8428-7E84EA25BA6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132" name="Text Box 6">
          <a:extLst>
            <a:ext uri="{FF2B5EF4-FFF2-40B4-BE49-F238E27FC236}">
              <a16:creationId xmlns:a16="http://schemas.microsoft.com/office/drawing/2014/main" id="{A228BCC7-F23B-4BFF-9487-317F648CA8B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133" name="Text Box 4">
          <a:extLst>
            <a:ext uri="{FF2B5EF4-FFF2-40B4-BE49-F238E27FC236}">
              <a16:creationId xmlns:a16="http://schemas.microsoft.com/office/drawing/2014/main" id="{A6111D41-61B4-4C18-AF5A-80049DEF193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134" name="Text Box 6">
          <a:extLst>
            <a:ext uri="{FF2B5EF4-FFF2-40B4-BE49-F238E27FC236}">
              <a16:creationId xmlns:a16="http://schemas.microsoft.com/office/drawing/2014/main" id="{A482F86C-2354-4D54-8B1A-2EFCCDDF8F2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135" name="Text Box 4">
          <a:extLst>
            <a:ext uri="{FF2B5EF4-FFF2-40B4-BE49-F238E27FC236}">
              <a16:creationId xmlns:a16="http://schemas.microsoft.com/office/drawing/2014/main" id="{581B4559-2020-4E88-8FC0-668591A6F22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136" name="Text Box 6">
          <a:extLst>
            <a:ext uri="{FF2B5EF4-FFF2-40B4-BE49-F238E27FC236}">
              <a16:creationId xmlns:a16="http://schemas.microsoft.com/office/drawing/2014/main" id="{D7D768C5-2EB5-4508-90BD-776E05821C0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137" name="Text Box 4">
          <a:extLst>
            <a:ext uri="{FF2B5EF4-FFF2-40B4-BE49-F238E27FC236}">
              <a16:creationId xmlns:a16="http://schemas.microsoft.com/office/drawing/2014/main" id="{BD4EE8D9-0753-4A5A-A7C5-980DC36263A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138" name="Text Box 6">
          <a:extLst>
            <a:ext uri="{FF2B5EF4-FFF2-40B4-BE49-F238E27FC236}">
              <a16:creationId xmlns:a16="http://schemas.microsoft.com/office/drawing/2014/main" id="{667FD505-A4A2-447F-A182-8515C67D3A7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139" name="Text Box 4">
          <a:extLst>
            <a:ext uri="{FF2B5EF4-FFF2-40B4-BE49-F238E27FC236}">
              <a16:creationId xmlns:a16="http://schemas.microsoft.com/office/drawing/2014/main" id="{2BB4D449-8DFE-41DA-B725-28CEFCC03635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140" name="Text Box 6">
          <a:extLst>
            <a:ext uri="{FF2B5EF4-FFF2-40B4-BE49-F238E27FC236}">
              <a16:creationId xmlns:a16="http://schemas.microsoft.com/office/drawing/2014/main" id="{4C8244AB-F1A4-4E50-AAA4-7F1AEFDED70B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141" name="Text Box 4">
          <a:extLst>
            <a:ext uri="{FF2B5EF4-FFF2-40B4-BE49-F238E27FC236}">
              <a16:creationId xmlns:a16="http://schemas.microsoft.com/office/drawing/2014/main" id="{88AF6096-6E84-4093-9BF5-5E32D970524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142" name="Text Box 6">
          <a:extLst>
            <a:ext uri="{FF2B5EF4-FFF2-40B4-BE49-F238E27FC236}">
              <a16:creationId xmlns:a16="http://schemas.microsoft.com/office/drawing/2014/main" id="{F90F0371-386F-4797-B999-CD4D6C845D1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143" name="Text Box 4">
          <a:extLst>
            <a:ext uri="{FF2B5EF4-FFF2-40B4-BE49-F238E27FC236}">
              <a16:creationId xmlns:a16="http://schemas.microsoft.com/office/drawing/2014/main" id="{EAA2655C-8A87-4793-B076-685A7FA76CD5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144" name="Text Box 6">
          <a:extLst>
            <a:ext uri="{FF2B5EF4-FFF2-40B4-BE49-F238E27FC236}">
              <a16:creationId xmlns:a16="http://schemas.microsoft.com/office/drawing/2014/main" id="{0BA13B34-AA66-4F44-81E7-4CEAFE2988F7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235</xdr:row>
      <xdr:rowOff>0</xdr:rowOff>
    </xdr:from>
    <xdr:ext cx="85725" cy="202094"/>
    <xdr:sp macro="" textlink="">
      <xdr:nvSpPr>
        <xdr:cNvPr id="4145" name="Text Box 6">
          <a:extLst>
            <a:ext uri="{FF2B5EF4-FFF2-40B4-BE49-F238E27FC236}">
              <a16:creationId xmlns:a16="http://schemas.microsoft.com/office/drawing/2014/main" id="{EE62A90B-D7BE-4A41-B987-8D1B97F7CEE9}"/>
            </a:ext>
          </a:extLst>
        </xdr:cNvPr>
        <xdr:cNvSpPr txBox="1">
          <a:spLocks noChangeArrowheads="1"/>
        </xdr:cNvSpPr>
      </xdr:nvSpPr>
      <xdr:spPr bwMode="auto">
        <a:xfrm>
          <a:off x="3599259" y="54846141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146" name="Text Box 4">
          <a:extLst>
            <a:ext uri="{FF2B5EF4-FFF2-40B4-BE49-F238E27FC236}">
              <a16:creationId xmlns:a16="http://schemas.microsoft.com/office/drawing/2014/main" id="{F6D078D5-F3C2-4D1F-8601-239EDBFAEBB2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147" name="Text Box 6">
          <a:extLst>
            <a:ext uri="{FF2B5EF4-FFF2-40B4-BE49-F238E27FC236}">
              <a16:creationId xmlns:a16="http://schemas.microsoft.com/office/drawing/2014/main" id="{DCD9B61A-DC2D-4C2B-BE66-F08002312966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148" name="Text Box 4">
          <a:extLst>
            <a:ext uri="{FF2B5EF4-FFF2-40B4-BE49-F238E27FC236}">
              <a16:creationId xmlns:a16="http://schemas.microsoft.com/office/drawing/2014/main" id="{19282726-D3A4-4D8B-8887-7E9B602E9ECB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149" name="Text Box 6">
          <a:extLst>
            <a:ext uri="{FF2B5EF4-FFF2-40B4-BE49-F238E27FC236}">
              <a16:creationId xmlns:a16="http://schemas.microsoft.com/office/drawing/2014/main" id="{F44C3000-C06D-4B31-8C31-D66A573BECAC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202094"/>
    <xdr:sp macro="" textlink="">
      <xdr:nvSpPr>
        <xdr:cNvPr id="4150" name="Text Box 6">
          <a:extLst>
            <a:ext uri="{FF2B5EF4-FFF2-40B4-BE49-F238E27FC236}">
              <a16:creationId xmlns:a16="http://schemas.microsoft.com/office/drawing/2014/main" id="{78BEE789-9CDE-4C21-937F-EB727F092C9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151" name="Text Box 4">
          <a:extLst>
            <a:ext uri="{FF2B5EF4-FFF2-40B4-BE49-F238E27FC236}">
              <a16:creationId xmlns:a16="http://schemas.microsoft.com/office/drawing/2014/main" id="{A21A4240-FEF3-45DD-8EFA-3BFA46EB8B4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152" name="Text Box 6">
          <a:extLst>
            <a:ext uri="{FF2B5EF4-FFF2-40B4-BE49-F238E27FC236}">
              <a16:creationId xmlns:a16="http://schemas.microsoft.com/office/drawing/2014/main" id="{1EEFD20B-51E4-4BA5-AA47-BF62BDD70AA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153" name="Text Box 4">
          <a:extLst>
            <a:ext uri="{FF2B5EF4-FFF2-40B4-BE49-F238E27FC236}">
              <a16:creationId xmlns:a16="http://schemas.microsoft.com/office/drawing/2014/main" id="{AE17B905-8CA8-41FD-8E3D-DBCFDD586EE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154" name="Text Box 6">
          <a:extLst>
            <a:ext uri="{FF2B5EF4-FFF2-40B4-BE49-F238E27FC236}">
              <a16:creationId xmlns:a16="http://schemas.microsoft.com/office/drawing/2014/main" id="{D41F03F6-A078-4F7E-B65A-896B559D4F2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155" name="Text Box 4">
          <a:extLst>
            <a:ext uri="{FF2B5EF4-FFF2-40B4-BE49-F238E27FC236}">
              <a16:creationId xmlns:a16="http://schemas.microsoft.com/office/drawing/2014/main" id="{73C4C907-A274-4317-9894-EDD4C4C5A83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156" name="Text Box 6">
          <a:extLst>
            <a:ext uri="{FF2B5EF4-FFF2-40B4-BE49-F238E27FC236}">
              <a16:creationId xmlns:a16="http://schemas.microsoft.com/office/drawing/2014/main" id="{E7510451-6DB4-4126-A569-067CE0B5FCC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157" name="Text Box 4">
          <a:extLst>
            <a:ext uri="{FF2B5EF4-FFF2-40B4-BE49-F238E27FC236}">
              <a16:creationId xmlns:a16="http://schemas.microsoft.com/office/drawing/2014/main" id="{89EB471E-8DC0-4205-AD77-C7F5DFC3FC3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158" name="Text Box 6">
          <a:extLst>
            <a:ext uri="{FF2B5EF4-FFF2-40B4-BE49-F238E27FC236}">
              <a16:creationId xmlns:a16="http://schemas.microsoft.com/office/drawing/2014/main" id="{806286B2-2C9B-4640-9458-76E01EE86F9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159" name="Text Box 4">
          <a:extLst>
            <a:ext uri="{FF2B5EF4-FFF2-40B4-BE49-F238E27FC236}">
              <a16:creationId xmlns:a16="http://schemas.microsoft.com/office/drawing/2014/main" id="{90D9B714-6371-42E3-A447-192B462BE70A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160" name="Text Box 6">
          <a:extLst>
            <a:ext uri="{FF2B5EF4-FFF2-40B4-BE49-F238E27FC236}">
              <a16:creationId xmlns:a16="http://schemas.microsoft.com/office/drawing/2014/main" id="{A38A6839-D1F1-4FA3-9FE3-4D0F9D30F0A9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76200" cy="154469"/>
    <xdr:sp macro="" textlink="">
      <xdr:nvSpPr>
        <xdr:cNvPr id="4161" name="Text Box 6">
          <a:extLst>
            <a:ext uri="{FF2B5EF4-FFF2-40B4-BE49-F238E27FC236}">
              <a16:creationId xmlns:a16="http://schemas.microsoft.com/office/drawing/2014/main" id="{6D2DC5D3-D8DC-47B3-B27C-8C95E5D2C534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162" name="Text Box 4">
          <a:extLst>
            <a:ext uri="{FF2B5EF4-FFF2-40B4-BE49-F238E27FC236}">
              <a16:creationId xmlns:a16="http://schemas.microsoft.com/office/drawing/2014/main" id="{6064341A-F994-4C56-9146-4746C9A266D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163" name="Text Box 6">
          <a:extLst>
            <a:ext uri="{FF2B5EF4-FFF2-40B4-BE49-F238E27FC236}">
              <a16:creationId xmlns:a16="http://schemas.microsoft.com/office/drawing/2014/main" id="{8281D50C-A888-4375-93E5-076456415EA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235</xdr:row>
      <xdr:rowOff>0</xdr:rowOff>
    </xdr:from>
    <xdr:ext cx="76200" cy="154469"/>
    <xdr:sp macro="" textlink="">
      <xdr:nvSpPr>
        <xdr:cNvPr id="4164" name="Text Box 4">
          <a:extLst>
            <a:ext uri="{FF2B5EF4-FFF2-40B4-BE49-F238E27FC236}">
              <a16:creationId xmlns:a16="http://schemas.microsoft.com/office/drawing/2014/main" id="{4BC8FBAC-C57F-4A27-91F5-9C941E71758D}"/>
            </a:ext>
          </a:extLst>
        </xdr:cNvPr>
        <xdr:cNvSpPr txBox="1">
          <a:spLocks noChangeArrowheads="1"/>
        </xdr:cNvSpPr>
      </xdr:nvSpPr>
      <xdr:spPr bwMode="auto">
        <a:xfrm>
          <a:off x="6749653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76200" cy="154469"/>
    <xdr:sp macro="" textlink="">
      <xdr:nvSpPr>
        <xdr:cNvPr id="4165" name="Text Box 6">
          <a:extLst>
            <a:ext uri="{FF2B5EF4-FFF2-40B4-BE49-F238E27FC236}">
              <a16:creationId xmlns:a16="http://schemas.microsoft.com/office/drawing/2014/main" id="{2B8D8F63-BC89-453C-A003-E71023F2D1B9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202094"/>
    <xdr:sp macro="" textlink="">
      <xdr:nvSpPr>
        <xdr:cNvPr id="4166" name="Text Box 4">
          <a:extLst>
            <a:ext uri="{FF2B5EF4-FFF2-40B4-BE49-F238E27FC236}">
              <a16:creationId xmlns:a16="http://schemas.microsoft.com/office/drawing/2014/main" id="{E744B3F8-59F4-4137-888A-AED98B1F22B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202094"/>
    <xdr:sp macro="" textlink="">
      <xdr:nvSpPr>
        <xdr:cNvPr id="4167" name="Text Box 6">
          <a:extLst>
            <a:ext uri="{FF2B5EF4-FFF2-40B4-BE49-F238E27FC236}">
              <a16:creationId xmlns:a16="http://schemas.microsoft.com/office/drawing/2014/main" id="{7F6C8E88-6A54-48A9-9EE2-988FC2A53CF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168" name="Text Box 4">
          <a:extLst>
            <a:ext uri="{FF2B5EF4-FFF2-40B4-BE49-F238E27FC236}">
              <a16:creationId xmlns:a16="http://schemas.microsoft.com/office/drawing/2014/main" id="{9A6F3331-503A-489F-BB12-D4695D580B5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169" name="Text Box 6">
          <a:extLst>
            <a:ext uri="{FF2B5EF4-FFF2-40B4-BE49-F238E27FC236}">
              <a16:creationId xmlns:a16="http://schemas.microsoft.com/office/drawing/2014/main" id="{AE194448-A8C1-4A2D-8B75-DA908BB29EA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170" name="Text Box 4">
          <a:extLst>
            <a:ext uri="{FF2B5EF4-FFF2-40B4-BE49-F238E27FC236}">
              <a16:creationId xmlns:a16="http://schemas.microsoft.com/office/drawing/2014/main" id="{707668C4-A999-4105-AE83-34956AA23CD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171" name="Text Box 6">
          <a:extLst>
            <a:ext uri="{FF2B5EF4-FFF2-40B4-BE49-F238E27FC236}">
              <a16:creationId xmlns:a16="http://schemas.microsoft.com/office/drawing/2014/main" id="{CAF4CC9E-0D53-474B-ADDC-2663C0CCE08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172" name="Text Box 4">
          <a:extLst>
            <a:ext uri="{FF2B5EF4-FFF2-40B4-BE49-F238E27FC236}">
              <a16:creationId xmlns:a16="http://schemas.microsoft.com/office/drawing/2014/main" id="{3624377C-8CC2-4DDC-AE88-4D7CC312CF7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173" name="Text Box 6">
          <a:extLst>
            <a:ext uri="{FF2B5EF4-FFF2-40B4-BE49-F238E27FC236}">
              <a16:creationId xmlns:a16="http://schemas.microsoft.com/office/drawing/2014/main" id="{B4E5107C-1654-4158-B3C0-B950F8922FF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174" name="Text Box 4">
          <a:extLst>
            <a:ext uri="{FF2B5EF4-FFF2-40B4-BE49-F238E27FC236}">
              <a16:creationId xmlns:a16="http://schemas.microsoft.com/office/drawing/2014/main" id="{8DD22CEF-60BB-4E6C-92F5-1E966B05DCB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175" name="Text Box 6">
          <a:extLst>
            <a:ext uri="{FF2B5EF4-FFF2-40B4-BE49-F238E27FC236}">
              <a16:creationId xmlns:a16="http://schemas.microsoft.com/office/drawing/2014/main" id="{44ECA6AB-7465-41CC-A06C-DAB93F5209C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176" name="Text Box 4">
          <a:extLst>
            <a:ext uri="{FF2B5EF4-FFF2-40B4-BE49-F238E27FC236}">
              <a16:creationId xmlns:a16="http://schemas.microsoft.com/office/drawing/2014/main" id="{1CF956D1-B5AC-490A-A257-6D9CE747A788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177" name="Text Box 6">
          <a:extLst>
            <a:ext uri="{FF2B5EF4-FFF2-40B4-BE49-F238E27FC236}">
              <a16:creationId xmlns:a16="http://schemas.microsoft.com/office/drawing/2014/main" id="{D694DBAB-DDC0-4383-91C7-ECD02076EC90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178" name="Text Box 4">
          <a:extLst>
            <a:ext uri="{FF2B5EF4-FFF2-40B4-BE49-F238E27FC236}">
              <a16:creationId xmlns:a16="http://schemas.microsoft.com/office/drawing/2014/main" id="{60EDB016-CFDC-435A-93DE-05C71CE89A4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179" name="Text Box 6">
          <a:extLst>
            <a:ext uri="{FF2B5EF4-FFF2-40B4-BE49-F238E27FC236}">
              <a16:creationId xmlns:a16="http://schemas.microsoft.com/office/drawing/2014/main" id="{1185D179-0132-406E-814D-A7AB626C791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180" name="Text Box 4">
          <a:extLst>
            <a:ext uri="{FF2B5EF4-FFF2-40B4-BE49-F238E27FC236}">
              <a16:creationId xmlns:a16="http://schemas.microsoft.com/office/drawing/2014/main" id="{3FB04F57-E8D2-4C8E-A828-621EAFC467A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181" name="Text Box 6">
          <a:extLst>
            <a:ext uri="{FF2B5EF4-FFF2-40B4-BE49-F238E27FC236}">
              <a16:creationId xmlns:a16="http://schemas.microsoft.com/office/drawing/2014/main" id="{F1535807-10EE-470F-AC14-990EA0EE2E2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182" name="Text Box 4">
          <a:extLst>
            <a:ext uri="{FF2B5EF4-FFF2-40B4-BE49-F238E27FC236}">
              <a16:creationId xmlns:a16="http://schemas.microsoft.com/office/drawing/2014/main" id="{34A3D57C-02EC-478D-898A-18090A69F71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183" name="Text Box 6">
          <a:extLst>
            <a:ext uri="{FF2B5EF4-FFF2-40B4-BE49-F238E27FC236}">
              <a16:creationId xmlns:a16="http://schemas.microsoft.com/office/drawing/2014/main" id="{6C737F55-B666-429A-85FF-D49323DC75E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184" name="Text Box 4">
          <a:extLst>
            <a:ext uri="{FF2B5EF4-FFF2-40B4-BE49-F238E27FC236}">
              <a16:creationId xmlns:a16="http://schemas.microsoft.com/office/drawing/2014/main" id="{C7D94883-B482-431F-BE89-1FC9E4B3448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185" name="Text Box 6">
          <a:extLst>
            <a:ext uri="{FF2B5EF4-FFF2-40B4-BE49-F238E27FC236}">
              <a16:creationId xmlns:a16="http://schemas.microsoft.com/office/drawing/2014/main" id="{1C1A6B3A-84D9-4E92-814A-46BDE1D2E46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186" name="Text Box 4">
          <a:extLst>
            <a:ext uri="{FF2B5EF4-FFF2-40B4-BE49-F238E27FC236}">
              <a16:creationId xmlns:a16="http://schemas.microsoft.com/office/drawing/2014/main" id="{36EF6EAE-6937-4680-946A-49DA5AA9808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187" name="Text Box 6">
          <a:extLst>
            <a:ext uri="{FF2B5EF4-FFF2-40B4-BE49-F238E27FC236}">
              <a16:creationId xmlns:a16="http://schemas.microsoft.com/office/drawing/2014/main" id="{C0F711A3-AF28-42D3-8CF7-4431090D597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188" name="Text Box 4">
          <a:extLst>
            <a:ext uri="{FF2B5EF4-FFF2-40B4-BE49-F238E27FC236}">
              <a16:creationId xmlns:a16="http://schemas.microsoft.com/office/drawing/2014/main" id="{A0C7A8A7-D470-476D-BE3F-E061A038538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189" name="Text Box 6">
          <a:extLst>
            <a:ext uri="{FF2B5EF4-FFF2-40B4-BE49-F238E27FC236}">
              <a16:creationId xmlns:a16="http://schemas.microsoft.com/office/drawing/2014/main" id="{12A21145-2D04-43FB-9352-C07AF2E8A2A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190" name="Text Box 4">
          <a:extLst>
            <a:ext uri="{FF2B5EF4-FFF2-40B4-BE49-F238E27FC236}">
              <a16:creationId xmlns:a16="http://schemas.microsoft.com/office/drawing/2014/main" id="{DEDD2A01-B289-4F28-A916-F12F1B310840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191" name="Text Box 6">
          <a:extLst>
            <a:ext uri="{FF2B5EF4-FFF2-40B4-BE49-F238E27FC236}">
              <a16:creationId xmlns:a16="http://schemas.microsoft.com/office/drawing/2014/main" id="{0DF30A56-A131-4CEF-8C32-C2479A4BACD5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192" name="Text Box 4">
          <a:extLst>
            <a:ext uri="{FF2B5EF4-FFF2-40B4-BE49-F238E27FC236}">
              <a16:creationId xmlns:a16="http://schemas.microsoft.com/office/drawing/2014/main" id="{31D667F8-D652-48B4-AEE4-CEE9E16118BD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193" name="Text Box 6">
          <a:extLst>
            <a:ext uri="{FF2B5EF4-FFF2-40B4-BE49-F238E27FC236}">
              <a16:creationId xmlns:a16="http://schemas.microsoft.com/office/drawing/2014/main" id="{6F4D6E8B-536E-4C14-B8AE-A72716F402B0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194" name="Text Box 4">
          <a:extLst>
            <a:ext uri="{FF2B5EF4-FFF2-40B4-BE49-F238E27FC236}">
              <a16:creationId xmlns:a16="http://schemas.microsoft.com/office/drawing/2014/main" id="{8B73985C-7B27-4EE1-86AF-DEFEE748495E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195" name="Text Box 6">
          <a:extLst>
            <a:ext uri="{FF2B5EF4-FFF2-40B4-BE49-F238E27FC236}">
              <a16:creationId xmlns:a16="http://schemas.microsoft.com/office/drawing/2014/main" id="{0A892D92-5FD1-40C8-AABD-7E9B10829319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196" name="Text Box 4">
          <a:extLst>
            <a:ext uri="{FF2B5EF4-FFF2-40B4-BE49-F238E27FC236}">
              <a16:creationId xmlns:a16="http://schemas.microsoft.com/office/drawing/2014/main" id="{60CC129C-5571-4827-8C74-22C357E69657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197" name="Text Box 6">
          <a:extLst>
            <a:ext uri="{FF2B5EF4-FFF2-40B4-BE49-F238E27FC236}">
              <a16:creationId xmlns:a16="http://schemas.microsoft.com/office/drawing/2014/main" id="{21331BBE-40B7-4193-894E-A27F2A493CE5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198" name="Text Box 4">
          <a:extLst>
            <a:ext uri="{FF2B5EF4-FFF2-40B4-BE49-F238E27FC236}">
              <a16:creationId xmlns:a16="http://schemas.microsoft.com/office/drawing/2014/main" id="{91F875A0-BF89-4317-81AC-6AF7EE4D29F7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199" name="Text Box 6">
          <a:extLst>
            <a:ext uri="{FF2B5EF4-FFF2-40B4-BE49-F238E27FC236}">
              <a16:creationId xmlns:a16="http://schemas.microsoft.com/office/drawing/2014/main" id="{F892AEF9-19AC-45CF-B1D9-CA9E22613AFF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200" name="Text Box 4">
          <a:extLst>
            <a:ext uri="{FF2B5EF4-FFF2-40B4-BE49-F238E27FC236}">
              <a16:creationId xmlns:a16="http://schemas.microsoft.com/office/drawing/2014/main" id="{7580AA70-7C06-4F51-B3FD-458541207583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201" name="Text Box 6">
          <a:extLst>
            <a:ext uri="{FF2B5EF4-FFF2-40B4-BE49-F238E27FC236}">
              <a16:creationId xmlns:a16="http://schemas.microsoft.com/office/drawing/2014/main" id="{A760FD63-4DB4-46B3-BDBD-7C9371305363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202" name="Text Box 4">
          <a:extLst>
            <a:ext uri="{FF2B5EF4-FFF2-40B4-BE49-F238E27FC236}">
              <a16:creationId xmlns:a16="http://schemas.microsoft.com/office/drawing/2014/main" id="{C22C88B3-F629-4A59-989E-76EFDBE7D6C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203" name="Text Box 6">
          <a:extLst>
            <a:ext uri="{FF2B5EF4-FFF2-40B4-BE49-F238E27FC236}">
              <a16:creationId xmlns:a16="http://schemas.microsoft.com/office/drawing/2014/main" id="{C2AB92E4-F132-49DE-954C-27518A435C5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204" name="Text Box 4">
          <a:extLst>
            <a:ext uri="{FF2B5EF4-FFF2-40B4-BE49-F238E27FC236}">
              <a16:creationId xmlns:a16="http://schemas.microsoft.com/office/drawing/2014/main" id="{350D2310-EF68-475D-8FE7-6DE45EAE71E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205" name="Text Box 6">
          <a:extLst>
            <a:ext uri="{FF2B5EF4-FFF2-40B4-BE49-F238E27FC236}">
              <a16:creationId xmlns:a16="http://schemas.microsoft.com/office/drawing/2014/main" id="{57315398-8F92-4979-BBB0-0D1B0290D9E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206" name="Text Box 4">
          <a:extLst>
            <a:ext uri="{FF2B5EF4-FFF2-40B4-BE49-F238E27FC236}">
              <a16:creationId xmlns:a16="http://schemas.microsoft.com/office/drawing/2014/main" id="{5CE82619-C48F-45E7-9E32-7750746FB62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207" name="Text Box 6">
          <a:extLst>
            <a:ext uri="{FF2B5EF4-FFF2-40B4-BE49-F238E27FC236}">
              <a16:creationId xmlns:a16="http://schemas.microsoft.com/office/drawing/2014/main" id="{15989792-58A4-464B-81FD-600DFF18732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208" name="Text Box 4">
          <a:extLst>
            <a:ext uri="{FF2B5EF4-FFF2-40B4-BE49-F238E27FC236}">
              <a16:creationId xmlns:a16="http://schemas.microsoft.com/office/drawing/2014/main" id="{72E0AF7F-7720-4690-82CB-F1C26FE83FA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209" name="Text Box 6">
          <a:extLst>
            <a:ext uri="{FF2B5EF4-FFF2-40B4-BE49-F238E27FC236}">
              <a16:creationId xmlns:a16="http://schemas.microsoft.com/office/drawing/2014/main" id="{9DE3BD7D-B6CB-4CD4-A482-D87DF7E91E3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210" name="Text Box 4">
          <a:extLst>
            <a:ext uri="{FF2B5EF4-FFF2-40B4-BE49-F238E27FC236}">
              <a16:creationId xmlns:a16="http://schemas.microsoft.com/office/drawing/2014/main" id="{600A18EF-18B2-4BD2-B01F-5E51F1F4F527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211" name="Text Box 6">
          <a:extLst>
            <a:ext uri="{FF2B5EF4-FFF2-40B4-BE49-F238E27FC236}">
              <a16:creationId xmlns:a16="http://schemas.microsoft.com/office/drawing/2014/main" id="{D1CB75D8-39D1-4C05-B6C3-B03E4E7F47F7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212" name="Text Box 4">
          <a:extLst>
            <a:ext uri="{FF2B5EF4-FFF2-40B4-BE49-F238E27FC236}">
              <a16:creationId xmlns:a16="http://schemas.microsoft.com/office/drawing/2014/main" id="{9B24F90A-DB8C-45F0-884D-0587B6C4094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213" name="Text Box 6">
          <a:extLst>
            <a:ext uri="{FF2B5EF4-FFF2-40B4-BE49-F238E27FC236}">
              <a16:creationId xmlns:a16="http://schemas.microsoft.com/office/drawing/2014/main" id="{78DFCE87-B7A2-44B0-A8D8-22F10BEE8DF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214" name="Text Box 4">
          <a:extLst>
            <a:ext uri="{FF2B5EF4-FFF2-40B4-BE49-F238E27FC236}">
              <a16:creationId xmlns:a16="http://schemas.microsoft.com/office/drawing/2014/main" id="{A82E9561-22A6-40D0-82E6-33072E0AC78D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215" name="Text Box 6">
          <a:extLst>
            <a:ext uri="{FF2B5EF4-FFF2-40B4-BE49-F238E27FC236}">
              <a16:creationId xmlns:a16="http://schemas.microsoft.com/office/drawing/2014/main" id="{A0B64C1C-2AA9-406C-931C-8E8EE782BC69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216" name="Text Box 4">
          <a:extLst>
            <a:ext uri="{FF2B5EF4-FFF2-40B4-BE49-F238E27FC236}">
              <a16:creationId xmlns:a16="http://schemas.microsoft.com/office/drawing/2014/main" id="{083D46F4-F3A3-4B1D-8C8C-9F85D2F41968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217" name="Text Box 6">
          <a:extLst>
            <a:ext uri="{FF2B5EF4-FFF2-40B4-BE49-F238E27FC236}">
              <a16:creationId xmlns:a16="http://schemas.microsoft.com/office/drawing/2014/main" id="{FC76056E-54C7-48D4-B170-BD06CF4225D0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218" name="Text Box 4">
          <a:extLst>
            <a:ext uri="{FF2B5EF4-FFF2-40B4-BE49-F238E27FC236}">
              <a16:creationId xmlns:a16="http://schemas.microsoft.com/office/drawing/2014/main" id="{9134C939-897D-4393-94C9-BF8D91B26508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219" name="Text Box 6">
          <a:extLst>
            <a:ext uri="{FF2B5EF4-FFF2-40B4-BE49-F238E27FC236}">
              <a16:creationId xmlns:a16="http://schemas.microsoft.com/office/drawing/2014/main" id="{83B18A9B-731C-4CCF-9764-5EABCB25ED30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220" name="Text Box 4">
          <a:extLst>
            <a:ext uri="{FF2B5EF4-FFF2-40B4-BE49-F238E27FC236}">
              <a16:creationId xmlns:a16="http://schemas.microsoft.com/office/drawing/2014/main" id="{ED97F0FC-8E10-4648-89DC-BEF645C6549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221" name="Text Box 6">
          <a:extLst>
            <a:ext uri="{FF2B5EF4-FFF2-40B4-BE49-F238E27FC236}">
              <a16:creationId xmlns:a16="http://schemas.microsoft.com/office/drawing/2014/main" id="{8F43C9F5-8F53-4A19-B897-34495A2306C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222" name="Text Box 4">
          <a:extLst>
            <a:ext uri="{FF2B5EF4-FFF2-40B4-BE49-F238E27FC236}">
              <a16:creationId xmlns:a16="http://schemas.microsoft.com/office/drawing/2014/main" id="{7FE6DC27-E695-406D-AACC-5E11B5F2A17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223" name="Text Box 6">
          <a:extLst>
            <a:ext uri="{FF2B5EF4-FFF2-40B4-BE49-F238E27FC236}">
              <a16:creationId xmlns:a16="http://schemas.microsoft.com/office/drawing/2014/main" id="{04B2E659-554B-4BA4-BFB4-B86613311AC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224" name="Text Box 4">
          <a:extLst>
            <a:ext uri="{FF2B5EF4-FFF2-40B4-BE49-F238E27FC236}">
              <a16:creationId xmlns:a16="http://schemas.microsoft.com/office/drawing/2014/main" id="{11F41406-0401-4E43-A79F-40B496FC50B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225" name="Text Box 6">
          <a:extLst>
            <a:ext uri="{FF2B5EF4-FFF2-40B4-BE49-F238E27FC236}">
              <a16:creationId xmlns:a16="http://schemas.microsoft.com/office/drawing/2014/main" id="{1D5E05A2-AEEA-4719-A6CC-DE3553988E5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226" name="Text Box 4">
          <a:extLst>
            <a:ext uri="{FF2B5EF4-FFF2-40B4-BE49-F238E27FC236}">
              <a16:creationId xmlns:a16="http://schemas.microsoft.com/office/drawing/2014/main" id="{0972DC11-5DE1-4B1C-B974-D85C4C93AA2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227" name="Text Box 6">
          <a:extLst>
            <a:ext uri="{FF2B5EF4-FFF2-40B4-BE49-F238E27FC236}">
              <a16:creationId xmlns:a16="http://schemas.microsoft.com/office/drawing/2014/main" id="{A3C02905-2CB7-404C-811D-6C9CC7191DE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228" name="Text Box 4">
          <a:extLst>
            <a:ext uri="{FF2B5EF4-FFF2-40B4-BE49-F238E27FC236}">
              <a16:creationId xmlns:a16="http://schemas.microsoft.com/office/drawing/2014/main" id="{D81019AE-D541-43C7-8A11-2067F67BC4B5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229" name="Text Box 6">
          <a:extLst>
            <a:ext uri="{FF2B5EF4-FFF2-40B4-BE49-F238E27FC236}">
              <a16:creationId xmlns:a16="http://schemas.microsoft.com/office/drawing/2014/main" id="{F4228562-F44E-4E1E-AE11-28A81C1FF9C0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230" name="Text Box 4">
          <a:extLst>
            <a:ext uri="{FF2B5EF4-FFF2-40B4-BE49-F238E27FC236}">
              <a16:creationId xmlns:a16="http://schemas.microsoft.com/office/drawing/2014/main" id="{D6CFBE03-7140-49B9-B2FA-EC1DBA5A969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231" name="Text Box 6">
          <a:extLst>
            <a:ext uri="{FF2B5EF4-FFF2-40B4-BE49-F238E27FC236}">
              <a16:creationId xmlns:a16="http://schemas.microsoft.com/office/drawing/2014/main" id="{F8C65F8A-2BEA-4CE7-93EC-D2A436030DD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232" name="Text Box 4">
          <a:extLst>
            <a:ext uri="{FF2B5EF4-FFF2-40B4-BE49-F238E27FC236}">
              <a16:creationId xmlns:a16="http://schemas.microsoft.com/office/drawing/2014/main" id="{060EC584-B311-4E27-AF14-2997EEF2B389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233" name="Text Box 6">
          <a:extLst>
            <a:ext uri="{FF2B5EF4-FFF2-40B4-BE49-F238E27FC236}">
              <a16:creationId xmlns:a16="http://schemas.microsoft.com/office/drawing/2014/main" id="{7445B74D-FCD7-4BC1-9B4B-8FC5F8787779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235</xdr:row>
      <xdr:rowOff>0</xdr:rowOff>
    </xdr:from>
    <xdr:ext cx="85725" cy="202094"/>
    <xdr:sp macro="" textlink="">
      <xdr:nvSpPr>
        <xdr:cNvPr id="4234" name="Text Box 6">
          <a:extLst>
            <a:ext uri="{FF2B5EF4-FFF2-40B4-BE49-F238E27FC236}">
              <a16:creationId xmlns:a16="http://schemas.microsoft.com/office/drawing/2014/main" id="{2B385012-637E-4AE9-B3F7-9FF9FA830965}"/>
            </a:ext>
          </a:extLst>
        </xdr:cNvPr>
        <xdr:cNvSpPr txBox="1">
          <a:spLocks noChangeArrowheads="1"/>
        </xdr:cNvSpPr>
      </xdr:nvSpPr>
      <xdr:spPr bwMode="auto">
        <a:xfrm>
          <a:off x="3599259" y="54846141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235" name="Text Box 4">
          <a:extLst>
            <a:ext uri="{FF2B5EF4-FFF2-40B4-BE49-F238E27FC236}">
              <a16:creationId xmlns:a16="http://schemas.microsoft.com/office/drawing/2014/main" id="{A1BCB81B-C924-4DD7-AC28-4BB8D5C83C22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236" name="Text Box 6">
          <a:extLst>
            <a:ext uri="{FF2B5EF4-FFF2-40B4-BE49-F238E27FC236}">
              <a16:creationId xmlns:a16="http://schemas.microsoft.com/office/drawing/2014/main" id="{C9E93150-5378-4B84-82BF-7BAA22A19BC0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237" name="Text Box 4">
          <a:extLst>
            <a:ext uri="{FF2B5EF4-FFF2-40B4-BE49-F238E27FC236}">
              <a16:creationId xmlns:a16="http://schemas.microsoft.com/office/drawing/2014/main" id="{A03F8567-7DE9-433B-9C7B-705DDC9FEF37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238" name="Text Box 6">
          <a:extLst>
            <a:ext uri="{FF2B5EF4-FFF2-40B4-BE49-F238E27FC236}">
              <a16:creationId xmlns:a16="http://schemas.microsoft.com/office/drawing/2014/main" id="{945DD640-4175-4C8A-9901-36F65C070C26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239" name="Text Box 4">
          <a:extLst>
            <a:ext uri="{FF2B5EF4-FFF2-40B4-BE49-F238E27FC236}">
              <a16:creationId xmlns:a16="http://schemas.microsoft.com/office/drawing/2014/main" id="{6F50710B-C0AB-4FE1-A1D0-465B80CA2E9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240" name="Text Box 6">
          <a:extLst>
            <a:ext uri="{FF2B5EF4-FFF2-40B4-BE49-F238E27FC236}">
              <a16:creationId xmlns:a16="http://schemas.microsoft.com/office/drawing/2014/main" id="{3030D978-6F2F-4B3C-9CE8-40D650EA070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241" name="Text Box 4">
          <a:extLst>
            <a:ext uri="{FF2B5EF4-FFF2-40B4-BE49-F238E27FC236}">
              <a16:creationId xmlns:a16="http://schemas.microsoft.com/office/drawing/2014/main" id="{8D156FCF-0841-4076-9B56-42ABFA7B2BF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242" name="Text Box 6">
          <a:extLst>
            <a:ext uri="{FF2B5EF4-FFF2-40B4-BE49-F238E27FC236}">
              <a16:creationId xmlns:a16="http://schemas.microsoft.com/office/drawing/2014/main" id="{14F6A31C-3593-4099-8468-9A9686CF825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243" name="Text Box 4">
          <a:extLst>
            <a:ext uri="{FF2B5EF4-FFF2-40B4-BE49-F238E27FC236}">
              <a16:creationId xmlns:a16="http://schemas.microsoft.com/office/drawing/2014/main" id="{05AED9A9-79D6-4670-8D72-DC32B5AFD27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244" name="Text Box 6">
          <a:extLst>
            <a:ext uri="{FF2B5EF4-FFF2-40B4-BE49-F238E27FC236}">
              <a16:creationId xmlns:a16="http://schemas.microsoft.com/office/drawing/2014/main" id="{AFCB88F7-52FE-4E6B-B9C7-C4F17331596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245" name="Text Box 4">
          <a:extLst>
            <a:ext uri="{FF2B5EF4-FFF2-40B4-BE49-F238E27FC236}">
              <a16:creationId xmlns:a16="http://schemas.microsoft.com/office/drawing/2014/main" id="{FE42EC61-1265-424B-854D-A1797D271E8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246" name="Text Box 6">
          <a:extLst>
            <a:ext uri="{FF2B5EF4-FFF2-40B4-BE49-F238E27FC236}">
              <a16:creationId xmlns:a16="http://schemas.microsoft.com/office/drawing/2014/main" id="{3CC3A917-439A-44B6-ADBC-7EE3CE280E3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247" name="Text Box 4">
          <a:extLst>
            <a:ext uri="{FF2B5EF4-FFF2-40B4-BE49-F238E27FC236}">
              <a16:creationId xmlns:a16="http://schemas.microsoft.com/office/drawing/2014/main" id="{E8EF9974-5BE0-4B5A-ABD7-C0E9892BA8A3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248" name="Text Box 6">
          <a:extLst>
            <a:ext uri="{FF2B5EF4-FFF2-40B4-BE49-F238E27FC236}">
              <a16:creationId xmlns:a16="http://schemas.microsoft.com/office/drawing/2014/main" id="{863D1E32-70D9-4BE6-BD0E-DD18B9DA26A4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76200" cy="154469"/>
    <xdr:sp macro="" textlink="">
      <xdr:nvSpPr>
        <xdr:cNvPr id="4249" name="Text Box 4">
          <a:extLst>
            <a:ext uri="{FF2B5EF4-FFF2-40B4-BE49-F238E27FC236}">
              <a16:creationId xmlns:a16="http://schemas.microsoft.com/office/drawing/2014/main" id="{617E467B-78F5-4791-A522-DCA6015545F5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76200" cy="154469"/>
    <xdr:sp macro="" textlink="">
      <xdr:nvSpPr>
        <xdr:cNvPr id="4250" name="Text Box 6">
          <a:extLst>
            <a:ext uri="{FF2B5EF4-FFF2-40B4-BE49-F238E27FC236}">
              <a16:creationId xmlns:a16="http://schemas.microsoft.com/office/drawing/2014/main" id="{60A6224D-59B5-4F4D-A306-FAC300421EAE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251" name="Text Box 4">
          <a:extLst>
            <a:ext uri="{FF2B5EF4-FFF2-40B4-BE49-F238E27FC236}">
              <a16:creationId xmlns:a16="http://schemas.microsoft.com/office/drawing/2014/main" id="{F9C1651C-3BC6-4FF7-A98D-B21FDCD7E0C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252" name="Text Box 6">
          <a:extLst>
            <a:ext uri="{FF2B5EF4-FFF2-40B4-BE49-F238E27FC236}">
              <a16:creationId xmlns:a16="http://schemas.microsoft.com/office/drawing/2014/main" id="{28DB69BE-4A29-4A22-BD63-A691D22F559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76200" cy="154469"/>
    <xdr:sp macro="" textlink="">
      <xdr:nvSpPr>
        <xdr:cNvPr id="4253" name="Text Box 4">
          <a:extLst>
            <a:ext uri="{FF2B5EF4-FFF2-40B4-BE49-F238E27FC236}">
              <a16:creationId xmlns:a16="http://schemas.microsoft.com/office/drawing/2014/main" id="{FE8AA731-1B81-4D63-A712-4E6CD1A8D40C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76200" cy="154469"/>
    <xdr:sp macro="" textlink="">
      <xdr:nvSpPr>
        <xdr:cNvPr id="4254" name="Text Box 6">
          <a:extLst>
            <a:ext uri="{FF2B5EF4-FFF2-40B4-BE49-F238E27FC236}">
              <a16:creationId xmlns:a16="http://schemas.microsoft.com/office/drawing/2014/main" id="{1D1538B0-60AA-48A1-8521-B374B5F3C6F2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255" name="Text Box 4">
          <a:extLst>
            <a:ext uri="{FF2B5EF4-FFF2-40B4-BE49-F238E27FC236}">
              <a16:creationId xmlns:a16="http://schemas.microsoft.com/office/drawing/2014/main" id="{63B95CFD-751C-42C7-82AD-07F92C0B1F2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256" name="Text Box 6">
          <a:extLst>
            <a:ext uri="{FF2B5EF4-FFF2-40B4-BE49-F238E27FC236}">
              <a16:creationId xmlns:a16="http://schemas.microsoft.com/office/drawing/2014/main" id="{52052F3F-B175-41B6-A96E-73FA96C7F7B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257" name="Text Box 4">
          <a:extLst>
            <a:ext uri="{FF2B5EF4-FFF2-40B4-BE49-F238E27FC236}">
              <a16:creationId xmlns:a16="http://schemas.microsoft.com/office/drawing/2014/main" id="{D7A37485-D179-47DA-A021-8924CB7FCFD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258" name="Text Box 6">
          <a:extLst>
            <a:ext uri="{FF2B5EF4-FFF2-40B4-BE49-F238E27FC236}">
              <a16:creationId xmlns:a16="http://schemas.microsoft.com/office/drawing/2014/main" id="{A5F3F29A-AEEF-4A9A-9126-0EE7C619464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259" name="Text Box 4">
          <a:extLst>
            <a:ext uri="{FF2B5EF4-FFF2-40B4-BE49-F238E27FC236}">
              <a16:creationId xmlns:a16="http://schemas.microsoft.com/office/drawing/2014/main" id="{2D4F5C4B-7834-4D1D-87B2-B1EC65BD203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260" name="Text Box 6">
          <a:extLst>
            <a:ext uri="{FF2B5EF4-FFF2-40B4-BE49-F238E27FC236}">
              <a16:creationId xmlns:a16="http://schemas.microsoft.com/office/drawing/2014/main" id="{3E08F9E3-B169-4540-AFA2-EB7E7E6A497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261" name="Text Box 4">
          <a:extLst>
            <a:ext uri="{FF2B5EF4-FFF2-40B4-BE49-F238E27FC236}">
              <a16:creationId xmlns:a16="http://schemas.microsoft.com/office/drawing/2014/main" id="{AF4DC482-7FB1-4003-9868-B20E56D8B991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262" name="Text Box 6">
          <a:extLst>
            <a:ext uri="{FF2B5EF4-FFF2-40B4-BE49-F238E27FC236}">
              <a16:creationId xmlns:a16="http://schemas.microsoft.com/office/drawing/2014/main" id="{3A9CA9F2-8D1A-440E-8256-BADE7A3BE033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263" name="Text Box 4">
          <a:extLst>
            <a:ext uri="{FF2B5EF4-FFF2-40B4-BE49-F238E27FC236}">
              <a16:creationId xmlns:a16="http://schemas.microsoft.com/office/drawing/2014/main" id="{B2AC1078-3C4D-4238-ABCD-9A6DCB0A1AD5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264" name="Text Box 6">
          <a:extLst>
            <a:ext uri="{FF2B5EF4-FFF2-40B4-BE49-F238E27FC236}">
              <a16:creationId xmlns:a16="http://schemas.microsoft.com/office/drawing/2014/main" id="{05D9F11F-4408-403B-8CE8-B7482E757978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265" name="Text Box 4">
          <a:extLst>
            <a:ext uri="{FF2B5EF4-FFF2-40B4-BE49-F238E27FC236}">
              <a16:creationId xmlns:a16="http://schemas.microsoft.com/office/drawing/2014/main" id="{09E6F6A8-4AAB-4246-BBC8-D85131F429A4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266" name="Text Box 6">
          <a:extLst>
            <a:ext uri="{FF2B5EF4-FFF2-40B4-BE49-F238E27FC236}">
              <a16:creationId xmlns:a16="http://schemas.microsoft.com/office/drawing/2014/main" id="{B938651A-D5B8-4702-92F9-3290712F8467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267" name="Text Box 4">
          <a:extLst>
            <a:ext uri="{FF2B5EF4-FFF2-40B4-BE49-F238E27FC236}">
              <a16:creationId xmlns:a16="http://schemas.microsoft.com/office/drawing/2014/main" id="{9DEB184F-0E3D-49F5-A66A-57B50A37279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268" name="Text Box 6">
          <a:extLst>
            <a:ext uri="{FF2B5EF4-FFF2-40B4-BE49-F238E27FC236}">
              <a16:creationId xmlns:a16="http://schemas.microsoft.com/office/drawing/2014/main" id="{008D68C7-0BAD-4529-9823-09FDE4A6B50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269" name="Text Box 4">
          <a:extLst>
            <a:ext uri="{FF2B5EF4-FFF2-40B4-BE49-F238E27FC236}">
              <a16:creationId xmlns:a16="http://schemas.microsoft.com/office/drawing/2014/main" id="{6DAE4D40-DF6A-4C2B-9C18-026E4D83914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270" name="Text Box 6">
          <a:extLst>
            <a:ext uri="{FF2B5EF4-FFF2-40B4-BE49-F238E27FC236}">
              <a16:creationId xmlns:a16="http://schemas.microsoft.com/office/drawing/2014/main" id="{0FC8F529-FA68-4A56-BE5F-915A3F60714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271" name="Text Box 4">
          <a:extLst>
            <a:ext uri="{FF2B5EF4-FFF2-40B4-BE49-F238E27FC236}">
              <a16:creationId xmlns:a16="http://schemas.microsoft.com/office/drawing/2014/main" id="{D6CE4E15-ABB9-49EF-B2EE-F476447B353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272" name="Text Box 6">
          <a:extLst>
            <a:ext uri="{FF2B5EF4-FFF2-40B4-BE49-F238E27FC236}">
              <a16:creationId xmlns:a16="http://schemas.microsoft.com/office/drawing/2014/main" id="{DE3BFEFF-99AB-4B12-A2F8-46309652F0F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273" name="Text Box 4">
          <a:extLst>
            <a:ext uri="{FF2B5EF4-FFF2-40B4-BE49-F238E27FC236}">
              <a16:creationId xmlns:a16="http://schemas.microsoft.com/office/drawing/2014/main" id="{688D6388-A23B-4EF5-B0F5-335ABFDCD67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274" name="Text Box 6">
          <a:extLst>
            <a:ext uri="{FF2B5EF4-FFF2-40B4-BE49-F238E27FC236}">
              <a16:creationId xmlns:a16="http://schemas.microsoft.com/office/drawing/2014/main" id="{C7A3C78C-B4EA-4B7B-B85F-3396EA7E36C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275" name="Text Box 4">
          <a:extLst>
            <a:ext uri="{FF2B5EF4-FFF2-40B4-BE49-F238E27FC236}">
              <a16:creationId xmlns:a16="http://schemas.microsoft.com/office/drawing/2014/main" id="{241A83C2-8BFA-42A2-B8DF-4F72159A3D83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276" name="Text Box 6">
          <a:extLst>
            <a:ext uri="{FF2B5EF4-FFF2-40B4-BE49-F238E27FC236}">
              <a16:creationId xmlns:a16="http://schemas.microsoft.com/office/drawing/2014/main" id="{2FE391AE-C2FA-4516-93FD-9B5FC8134598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277" name="Text Box 4">
          <a:extLst>
            <a:ext uri="{FF2B5EF4-FFF2-40B4-BE49-F238E27FC236}">
              <a16:creationId xmlns:a16="http://schemas.microsoft.com/office/drawing/2014/main" id="{C5AEDBFE-E73B-4390-8616-2E41A7A53EE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278" name="Text Box 6">
          <a:extLst>
            <a:ext uri="{FF2B5EF4-FFF2-40B4-BE49-F238E27FC236}">
              <a16:creationId xmlns:a16="http://schemas.microsoft.com/office/drawing/2014/main" id="{5C66C176-86EE-41A9-8A10-E9191D75578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279" name="Text Box 4">
          <a:extLst>
            <a:ext uri="{FF2B5EF4-FFF2-40B4-BE49-F238E27FC236}">
              <a16:creationId xmlns:a16="http://schemas.microsoft.com/office/drawing/2014/main" id="{67AD5B79-E83D-4F8E-9335-53742B0E6B76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280" name="Text Box 6">
          <a:extLst>
            <a:ext uri="{FF2B5EF4-FFF2-40B4-BE49-F238E27FC236}">
              <a16:creationId xmlns:a16="http://schemas.microsoft.com/office/drawing/2014/main" id="{5812CC3F-CCE8-4966-8E11-F6FE4CA1E985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281" name="Text Box 4">
          <a:extLst>
            <a:ext uri="{FF2B5EF4-FFF2-40B4-BE49-F238E27FC236}">
              <a16:creationId xmlns:a16="http://schemas.microsoft.com/office/drawing/2014/main" id="{CE56FB4D-52D1-43F9-913D-EAEF6D631EF8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282" name="Text Box 6">
          <a:extLst>
            <a:ext uri="{FF2B5EF4-FFF2-40B4-BE49-F238E27FC236}">
              <a16:creationId xmlns:a16="http://schemas.microsoft.com/office/drawing/2014/main" id="{6ACF7E65-635C-4538-B71D-B89909045A18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283" name="Text Box 4">
          <a:extLst>
            <a:ext uri="{FF2B5EF4-FFF2-40B4-BE49-F238E27FC236}">
              <a16:creationId xmlns:a16="http://schemas.microsoft.com/office/drawing/2014/main" id="{1BE423E1-9D29-4DCE-8663-1E0904651BB1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284" name="Text Box 6">
          <a:extLst>
            <a:ext uri="{FF2B5EF4-FFF2-40B4-BE49-F238E27FC236}">
              <a16:creationId xmlns:a16="http://schemas.microsoft.com/office/drawing/2014/main" id="{879128C5-C89C-493C-B034-BC16386596B4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235</xdr:row>
      <xdr:rowOff>0</xdr:rowOff>
    </xdr:from>
    <xdr:ext cx="85725" cy="202094"/>
    <xdr:sp macro="" textlink="">
      <xdr:nvSpPr>
        <xdr:cNvPr id="4285" name="Text Box 6">
          <a:extLst>
            <a:ext uri="{FF2B5EF4-FFF2-40B4-BE49-F238E27FC236}">
              <a16:creationId xmlns:a16="http://schemas.microsoft.com/office/drawing/2014/main" id="{C95BD882-E396-4AD3-8627-F16104055623}"/>
            </a:ext>
          </a:extLst>
        </xdr:cNvPr>
        <xdr:cNvSpPr txBox="1">
          <a:spLocks noChangeArrowheads="1"/>
        </xdr:cNvSpPr>
      </xdr:nvSpPr>
      <xdr:spPr bwMode="auto">
        <a:xfrm>
          <a:off x="3599259" y="54846141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286" name="Text Box 4">
          <a:extLst>
            <a:ext uri="{FF2B5EF4-FFF2-40B4-BE49-F238E27FC236}">
              <a16:creationId xmlns:a16="http://schemas.microsoft.com/office/drawing/2014/main" id="{3D026F4B-4F14-4A03-8457-5495990DD49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287" name="Text Box 6">
          <a:extLst>
            <a:ext uri="{FF2B5EF4-FFF2-40B4-BE49-F238E27FC236}">
              <a16:creationId xmlns:a16="http://schemas.microsoft.com/office/drawing/2014/main" id="{430BB066-236E-4AE4-83E8-1BCC0ED012A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288" name="Text Box 4">
          <a:extLst>
            <a:ext uri="{FF2B5EF4-FFF2-40B4-BE49-F238E27FC236}">
              <a16:creationId xmlns:a16="http://schemas.microsoft.com/office/drawing/2014/main" id="{0F082C0D-C9A4-4D3D-92AE-D152321F82C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289" name="Text Box 6">
          <a:extLst>
            <a:ext uri="{FF2B5EF4-FFF2-40B4-BE49-F238E27FC236}">
              <a16:creationId xmlns:a16="http://schemas.microsoft.com/office/drawing/2014/main" id="{27FAD3BB-2434-4377-81CF-73918658246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290" name="Text Box 4">
          <a:extLst>
            <a:ext uri="{FF2B5EF4-FFF2-40B4-BE49-F238E27FC236}">
              <a16:creationId xmlns:a16="http://schemas.microsoft.com/office/drawing/2014/main" id="{46202DBC-7DBD-4EB5-9DEE-42DD807FE59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291" name="Text Box 6">
          <a:extLst>
            <a:ext uri="{FF2B5EF4-FFF2-40B4-BE49-F238E27FC236}">
              <a16:creationId xmlns:a16="http://schemas.microsoft.com/office/drawing/2014/main" id="{012EDE04-D07B-493E-8D5A-219A1FA5CE7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292" name="Text Box 4">
          <a:extLst>
            <a:ext uri="{FF2B5EF4-FFF2-40B4-BE49-F238E27FC236}">
              <a16:creationId xmlns:a16="http://schemas.microsoft.com/office/drawing/2014/main" id="{4169A245-D103-4062-BBB5-DA12C494BE5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293" name="Text Box 6">
          <a:extLst>
            <a:ext uri="{FF2B5EF4-FFF2-40B4-BE49-F238E27FC236}">
              <a16:creationId xmlns:a16="http://schemas.microsoft.com/office/drawing/2014/main" id="{DE7C806A-28CB-47D2-A38A-0E33973F28A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294" name="Text Box 4">
          <a:extLst>
            <a:ext uri="{FF2B5EF4-FFF2-40B4-BE49-F238E27FC236}">
              <a16:creationId xmlns:a16="http://schemas.microsoft.com/office/drawing/2014/main" id="{9E2B872E-6D84-4954-BC39-9CE0AD365CEC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295" name="Text Box 6">
          <a:extLst>
            <a:ext uri="{FF2B5EF4-FFF2-40B4-BE49-F238E27FC236}">
              <a16:creationId xmlns:a16="http://schemas.microsoft.com/office/drawing/2014/main" id="{012FE527-A9B3-4923-A511-297F6CFE9EDA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296" name="Text Box 4">
          <a:extLst>
            <a:ext uri="{FF2B5EF4-FFF2-40B4-BE49-F238E27FC236}">
              <a16:creationId xmlns:a16="http://schemas.microsoft.com/office/drawing/2014/main" id="{8E683487-1180-4B26-B76C-2A16CF0C8A5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297" name="Text Box 6">
          <a:extLst>
            <a:ext uri="{FF2B5EF4-FFF2-40B4-BE49-F238E27FC236}">
              <a16:creationId xmlns:a16="http://schemas.microsoft.com/office/drawing/2014/main" id="{A05CD229-263F-4E5D-A0BE-785587C5484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298" name="Text Box 4">
          <a:extLst>
            <a:ext uri="{FF2B5EF4-FFF2-40B4-BE49-F238E27FC236}">
              <a16:creationId xmlns:a16="http://schemas.microsoft.com/office/drawing/2014/main" id="{1D5276C8-2CCD-45D3-A6EE-BA612FAE15C5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299" name="Text Box 6">
          <a:extLst>
            <a:ext uri="{FF2B5EF4-FFF2-40B4-BE49-F238E27FC236}">
              <a16:creationId xmlns:a16="http://schemas.microsoft.com/office/drawing/2014/main" id="{7F7D4459-B711-449D-820A-3F84E8824ED2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235</xdr:row>
      <xdr:rowOff>0</xdr:rowOff>
    </xdr:from>
    <xdr:ext cx="85725" cy="202094"/>
    <xdr:sp macro="" textlink="">
      <xdr:nvSpPr>
        <xdr:cNvPr id="4300" name="Text Box 6">
          <a:extLst>
            <a:ext uri="{FF2B5EF4-FFF2-40B4-BE49-F238E27FC236}">
              <a16:creationId xmlns:a16="http://schemas.microsoft.com/office/drawing/2014/main" id="{1EA115B2-19FF-4175-B174-930777FAD064}"/>
            </a:ext>
          </a:extLst>
        </xdr:cNvPr>
        <xdr:cNvSpPr txBox="1">
          <a:spLocks noChangeArrowheads="1"/>
        </xdr:cNvSpPr>
      </xdr:nvSpPr>
      <xdr:spPr bwMode="auto">
        <a:xfrm>
          <a:off x="3599259" y="54846141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301" name="Text Box 4">
          <a:extLst>
            <a:ext uri="{FF2B5EF4-FFF2-40B4-BE49-F238E27FC236}">
              <a16:creationId xmlns:a16="http://schemas.microsoft.com/office/drawing/2014/main" id="{A84FE850-AA15-4C67-BA12-B9D5C5ADA563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302" name="Text Box 6">
          <a:extLst>
            <a:ext uri="{FF2B5EF4-FFF2-40B4-BE49-F238E27FC236}">
              <a16:creationId xmlns:a16="http://schemas.microsoft.com/office/drawing/2014/main" id="{2C67EDE3-3342-4640-B923-EF6E494C094F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303" name="Text Box 4">
          <a:extLst>
            <a:ext uri="{FF2B5EF4-FFF2-40B4-BE49-F238E27FC236}">
              <a16:creationId xmlns:a16="http://schemas.microsoft.com/office/drawing/2014/main" id="{BDD7306D-077F-4ADB-BDC5-E51C5A275B93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304" name="Text Box 6">
          <a:extLst>
            <a:ext uri="{FF2B5EF4-FFF2-40B4-BE49-F238E27FC236}">
              <a16:creationId xmlns:a16="http://schemas.microsoft.com/office/drawing/2014/main" id="{D33A78B8-7E73-4795-97F0-A841AED68F35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235</xdr:row>
      <xdr:rowOff>0</xdr:rowOff>
    </xdr:from>
    <xdr:ext cx="85725" cy="202094"/>
    <xdr:sp macro="" textlink="">
      <xdr:nvSpPr>
        <xdr:cNvPr id="4305" name="Text Box 6">
          <a:extLst>
            <a:ext uri="{FF2B5EF4-FFF2-40B4-BE49-F238E27FC236}">
              <a16:creationId xmlns:a16="http://schemas.microsoft.com/office/drawing/2014/main" id="{DF8DF883-D1A5-42D6-BA13-6CAEE0559F57}"/>
            </a:ext>
          </a:extLst>
        </xdr:cNvPr>
        <xdr:cNvSpPr txBox="1">
          <a:spLocks noChangeArrowheads="1"/>
        </xdr:cNvSpPr>
      </xdr:nvSpPr>
      <xdr:spPr bwMode="auto">
        <a:xfrm>
          <a:off x="3599259" y="54846141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202094"/>
    <xdr:sp macro="" textlink="">
      <xdr:nvSpPr>
        <xdr:cNvPr id="4306" name="Text Box 4">
          <a:extLst>
            <a:ext uri="{FF2B5EF4-FFF2-40B4-BE49-F238E27FC236}">
              <a16:creationId xmlns:a16="http://schemas.microsoft.com/office/drawing/2014/main" id="{0CC64026-F2BD-4AC9-9D4C-D6B28D6FEF4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202094"/>
    <xdr:sp macro="" textlink="">
      <xdr:nvSpPr>
        <xdr:cNvPr id="4307" name="Text Box 6">
          <a:extLst>
            <a:ext uri="{FF2B5EF4-FFF2-40B4-BE49-F238E27FC236}">
              <a16:creationId xmlns:a16="http://schemas.microsoft.com/office/drawing/2014/main" id="{B7B655AC-77CA-4B7F-A0A8-0C55D43EE61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83044"/>
    <xdr:sp macro="" textlink="">
      <xdr:nvSpPr>
        <xdr:cNvPr id="4308" name="Text Box 4">
          <a:extLst>
            <a:ext uri="{FF2B5EF4-FFF2-40B4-BE49-F238E27FC236}">
              <a16:creationId xmlns:a16="http://schemas.microsoft.com/office/drawing/2014/main" id="{FA979608-7935-42D9-8314-2866283B298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83044"/>
    <xdr:sp macro="" textlink="">
      <xdr:nvSpPr>
        <xdr:cNvPr id="4309" name="Text Box 6">
          <a:extLst>
            <a:ext uri="{FF2B5EF4-FFF2-40B4-BE49-F238E27FC236}">
              <a16:creationId xmlns:a16="http://schemas.microsoft.com/office/drawing/2014/main" id="{187DF4EB-B1F6-4482-A4C6-1ADEA0F9E3E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310" name="Text Box 4">
          <a:extLst>
            <a:ext uri="{FF2B5EF4-FFF2-40B4-BE49-F238E27FC236}">
              <a16:creationId xmlns:a16="http://schemas.microsoft.com/office/drawing/2014/main" id="{66E0DE8D-222A-4B9B-BE78-0E56AD7C148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311" name="Text Box 6">
          <a:extLst>
            <a:ext uri="{FF2B5EF4-FFF2-40B4-BE49-F238E27FC236}">
              <a16:creationId xmlns:a16="http://schemas.microsoft.com/office/drawing/2014/main" id="{D69547E0-7BF1-4D74-9281-A243806F091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312" name="Text Box 4">
          <a:extLst>
            <a:ext uri="{FF2B5EF4-FFF2-40B4-BE49-F238E27FC236}">
              <a16:creationId xmlns:a16="http://schemas.microsoft.com/office/drawing/2014/main" id="{9119906A-FDBA-4E34-A731-BE4DF91F283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313" name="Text Box 6">
          <a:extLst>
            <a:ext uri="{FF2B5EF4-FFF2-40B4-BE49-F238E27FC236}">
              <a16:creationId xmlns:a16="http://schemas.microsoft.com/office/drawing/2014/main" id="{7A1CB2F8-B9F1-4A72-9F82-0841F679E6F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314" name="Text Box 4">
          <a:extLst>
            <a:ext uri="{FF2B5EF4-FFF2-40B4-BE49-F238E27FC236}">
              <a16:creationId xmlns:a16="http://schemas.microsoft.com/office/drawing/2014/main" id="{D9E9BE2F-87C6-4349-AD76-F87EA02421D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315" name="Text Box 6">
          <a:extLst>
            <a:ext uri="{FF2B5EF4-FFF2-40B4-BE49-F238E27FC236}">
              <a16:creationId xmlns:a16="http://schemas.microsoft.com/office/drawing/2014/main" id="{05EC1D85-671B-4F32-90F1-97BAF33A254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316" name="Text Box 4">
          <a:extLst>
            <a:ext uri="{FF2B5EF4-FFF2-40B4-BE49-F238E27FC236}">
              <a16:creationId xmlns:a16="http://schemas.microsoft.com/office/drawing/2014/main" id="{48CB1EE8-DC8F-4C9F-AF44-646415A92ED9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317" name="Text Box 6">
          <a:extLst>
            <a:ext uri="{FF2B5EF4-FFF2-40B4-BE49-F238E27FC236}">
              <a16:creationId xmlns:a16="http://schemas.microsoft.com/office/drawing/2014/main" id="{70443A15-CADE-47BA-A3EF-D73A764B8856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76200" cy="154469"/>
    <xdr:sp macro="" textlink="">
      <xdr:nvSpPr>
        <xdr:cNvPr id="4318" name="Text Box 4">
          <a:extLst>
            <a:ext uri="{FF2B5EF4-FFF2-40B4-BE49-F238E27FC236}">
              <a16:creationId xmlns:a16="http://schemas.microsoft.com/office/drawing/2014/main" id="{A0432F88-9364-421C-94F9-DED22B298E8F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76200" cy="154469"/>
    <xdr:sp macro="" textlink="">
      <xdr:nvSpPr>
        <xdr:cNvPr id="4319" name="Text Box 6">
          <a:extLst>
            <a:ext uri="{FF2B5EF4-FFF2-40B4-BE49-F238E27FC236}">
              <a16:creationId xmlns:a16="http://schemas.microsoft.com/office/drawing/2014/main" id="{5141C73C-4B8C-4971-ABDD-144D6DCF8E8E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320" name="Text Box 4">
          <a:extLst>
            <a:ext uri="{FF2B5EF4-FFF2-40B4-BE49-F238E27FC236}">
              <a16:creationId xmlns:a16="http://schemas.microsoft.com/office/drawing/2014/main" id="{7B92E82D-D9F7-404E-8E81-669988225EF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321" name="Text Box 6">
          <a:extLst>
            <a:ext uri="{FF2B5EF4-FFF2-40B4-BE49-F238E27FC236}">
              <a16:creationId xmlns:a16="http://schemas.microsoft.com/office/drawing/2014/main" id="{FD1EA17F-1747-4563-8715-C29D474B3C3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76200" cy="154469"/>
    <xdr:sp macro="" textlink="">
      <xdr:nvSpPr>
        <xdr:cNvPr id="4322" name="Text Box 4">
          <a:extLst>
            <a:ext uri="{FF2B5EF4-FFF2-40B4-BE49-F238E27FC236}">
              <a16:creationId xmlns:a16="http://schemas.microsoft.com/office/drawing/2014/main" id="{41CBD159-0A1B-424D-8A49-1A6A2B3A01C8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76200" cy="154469"/>
    <xdr:sp macro="" textlink="">
      <xdr:nvSpPr>
        <xdr:cNvPr id="4323" name="Text Box 6">
          <a:extLst>
            <a:ext uri="{FF2B5EF4-FFF2-40B4-BE49-F238E27FC236}">
              <a16:creationId xmlns:a16="http://schemas.microsoft.com/office/drawing/2014/main" id="{FFD4A238-A48B-4617-9FF9-AE80677B3170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73519"/>
    <xdr:sp macro="" textlink="">
      <xdr:nvSpPr>
        <xdr:cNvPr id="4324" name="Text Box 4">
          <a:extLst>
            <a:ext uri="{FF2B5EF4-FFF2-40B4-BE49-F238E27FC236}">
              <a16:creationId xmlns:a16="http://schemas.microsoft.com/office/drawing/2014/main" id="{0EE6256A-0BF8-46D2-90D7-D9B96D304E3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73519"/>
    <xdr:sp macro="" textlink="">
      <xdr:nvSpPr>
        <xdr:cNvPr id="4325" name="Text Box 6">
          <a:extLst>
            <a:ext uri="{FF2B5EF4-FFF2-40B4-BE49-F238E27FC236}">
              <a16:creationId xmlns:a16="http://schemas.microsoft.com/office/drawing/2014/main" id="{7EC4CFEF-670E-4A93-9A84-FEEF6D929E4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326" name="Text Box 4">
          <a:extLst>
            <a:ext uri="{FF2B5EF4-FFF2-40B4-BE49-F238E27FC236}">
              <a16:creationId xmlns:a16="http://schemas.microsoft.com/office/drawing/2014/main" id="{9AD3EFE5-E43B-4655-9CD4-CE9FCDBC0E9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327" name="Text Box 6">
          <a:extLst>
            <a:ext uri="{FF2B5EF4-FFF2-40B4-BE49-F238E27FC236}">
              <a16:creationId xmlns:a16="http://schemas.microsoft.com/office/drawing/2014/main" id="{9B64E18C-079F-4FEA-A324-233A13DDA2E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328" name="Text Box 4">
          <a:extLst>
            <a:ext uri="{FF2B5EF4-FFF2-40B4-BE49-F238E27FC236}">
              <a16:creationId xmlns:a16="http://schemas.microsoft.com/office/drawing/2014/main" id="{8692F0CA-15EF-4173-9B28-A45B24E9DEB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329" name="Text Box 6">
          <a:extLst>
            <a:ext uri="{FF2B5EF4-FFF2-40B4-BE49-F238E27FC236}">
              <a16:creationId xmlns:a16="http://schemas.microsoft.com/office/drawing/2014/main" id="{E898B950-9494-438A-8290-5988DEF109C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330" name="Text Box 4">
          <a:extLst>
            <a:ext uri="{FF2B5EF4-FFF2-40B4-BE49-F238E27FC236}">
              <a16:creationId xmlns:a16="http://schemas.microsoft.com/office/drawing/2014/main" id="{26E5D07C-73AD-4BB8-893C-ED92230D53DF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331" name="Text Box 6">
          <a:extLst>
            <a:ext uri="{FF2B5EF4-FFF2-40B4-BE49-F238E27FC236}">
              <a16:creationId xmlns:a16="http://schemas.microsoft.com/office/drawing/2014/main" id="{697F2596-D927-4123-A2BF-4FB4D14CD468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332" name="Text Box 4">
          <a:extLst>
            <a:ext uri="{FF2B5EF4-FFF2-40B4-BE49-F238E27FC236}">
              <a16:creationId xmlns:a16="http://schemas.microsoft.com/office/drawing/2014/main" id="{19BC09B7-3773-4887-BB47-3731ECCCB544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333" name="Text Box 6">
          <a:extLst>
            <a:ext uri="{FF2B5EF4-FFF2-40B4-BE49-F238E27FC236}">
              <a16:creationId xmlns:a16="http://schemas.microsoft.com/office/drawing/2014/main" id="{03F01FCB-070C-4EAE-963E-614A8A7EFC2C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334" name="Text Box 4">
          <a:extLst>
            <a:ext uri="{FF2B5EF4-FFF2-40B4-BE49-F238E27FC236}">
              <a16:creationId xmlns:a16="http://schemas.microsoft.com/office/drawing/2014/main" id="{A1CF6518-38A5-4179-9E22-9FF084493F86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335" name="Text Box 6">
          <a:extLst>
            <a:ext uri="{FF2B5EF4-FFF2-40B4-BE49-F238E27FC236}">
              <a16:creationId xmlns:a16="http://schemas.microsoft.com/office/drawing/2014/main" id="{087B2276-24DA-424E-A4FB-33040BE4FEA4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336" name="Text Box 4">
          <a:extLst>
            <a:ext uri="{FF2B5EF4-FFF2-40B4-BE49-F238E27FC236}">
              <a16:creationId xmlns:a16="http://schemas.microsoft.com/office/drawing/2014/main" id="{4BFAD22E-4052-423F-9A06-093088E79EA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337" name="Text Box 6">
          <a:extLst>
            <a:ext uri="{FF2B5EF4-FFF2-40B4-BE49-F238E27FC236}">
              <a16:creationId xmlns:a16="http://schemas.microsoft.com/office/drawing/2014/main" id="{908AFC7A-D774-4225-96C1-9899C58AAD9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338" name="Text Box 4">
          <a:extLst>
            <a:ext uri="{FF2B5EF4-FFF2-40B4-BE49-F238E27FC236}">
              <a16:creationId xmlns:a16="http://schemas.microsoft.com/office/drawing/2014/main" id="{C8EE5121-DDA1-4632-ABE5-AEDDD382A2A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339" name="Text Box 6">
          <a:extLst>
            <a:ext uri="{FF2B5EF4-FFF2-40B4-BE49-F238E27FC236}">
              <a16:creationId xmlns:a16="http://schemas.microsoft.com/office/drawing/2014/main" id="{28530664-0B47-44C9-B05C-67A73821347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340" name="Text Box 4">
          <a:extLst>
            <a:ext uri="{FF2B5EF4-FFF2-40B4-BE49-F238E27FC236}">
              <a16:creationId xmlns:a16="http://schemas.microsoft.com/office/drawing/2014/main" id="{B4C5E8DC-F8A7-4FE9-A868-23445BC623D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341" name="Text Box 6">
          <a:extLst>
            <a:ext uri="{FF2B5EF4-FFF2-40B4-BE49-F238E27FC236}">
              <a16:creationId xmlns:a16="http://schemas.microsoft.com/office/drawing/2014/main" id="{B1744B20-62E3-4C69-84B3-D1484D1C9D0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342" name="Text Box 4">
          <a:extLst>
            <a:ext uri="{FF2B5EF4-FFF2-40B4-BE49-F238E27FC236}">
              <a16:creationId xmlns:a16="http://schemas.microsoft.com/office/drawing/2014/main" id="{673235B2-8AC5-4626-A3AF-48380A2EABC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343" name="Text Box 6">
          <a:extLst>
            <a:ext uri="{FF2B5EF4-FFF2-40B4-BE49-F238E27FC236}">
              <a16:creationId xmlns:a16="http://schemas.microsoft.com/office/drawing/2014/main" id="{965ADA05-5EF2-470E-B010-2429FC710FC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344" name="Text Box 4">
          <a:extLst>
            <a:ext uri="{FF2B5EF4-FFF2-40B4-BE49-F238E27FC236}">
              <a16:creationId xmlns:a16="http://schemas.microsoft.com/office/drawing/2014/main" id="{A1B3A765-D98E-4EC9-9164-0C4A53BAB35F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345" name="Text Box 6">
          <a:extLst>
            <a:ext uri="{FF2B5EF4-FFF2-40B4-BE49-F238E27FC236}">
              <a16:creationId xmlns:a16="http://schemas.microsoft.com/office/drawing/2014/main" id="{6C1432E1-FDF8-4E17-952B-A8F8949A0783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346" name="Text Box 4">
          <a:extLst>
            <a:ext uri="{FF2B5EF4-FFF2-40B4-BE49-F238E27FC236}">
              <a16:creationId xmlns:a16="http://schemas.microsoft.com/office/drawing/2014/main" id="{38E26CA2-1CCD-4606-A7C0-DEB8FE9FDC0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347" name="Text Box 6">
          <a:extLst>
            <a:ext uri="{FF2B5EF4-FFF2-40B4-BE49-F238E27FC236}">
              <a16:creationId xmlns:a16="http://schemas.microsoft.com/office/drawing/2014/main" id="{280A1FA3-EB27-46B1-A5CC-81A50C5344C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348" name="Text Box 4">
          <a:extLst>
            <a:ext uri="{FF2B5EF4-FFF2-40B4-BE49-F238E27FC236}">
              <a16:creationId xmlns:a16="http://schemas.microsoft.com/office/drawing/2014/main" id="{E48FC694-357B-43B0-942F-4E51E2DF735E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349" name="Text Box 6">
          <a:extLst>
            <a:ext uri="{FF2B5EF4-FFF2-40B4-BE49-F238E27FC236}">
              <a16:creationId xmlns:a16="http://schemas.microsoft.com/office/drawing/2014/main" id="{BA8A8BF8-E3C5-4893-A6CA-A1378866D783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350" name="Text Box 4">
          <a:extLst>
            <a:ext uri="{FF2B5EF4-FFF2-40B4-BE49-F238E27FC236}">
              <a16:creationId xmlns:a16="http://schemas.microsoft.com/office/drawing/2014/main" id="{B29913BB-28FD-48AE-94ED-A0EF972ABC9A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351" name="Text Box 6">
          <a:extLst>
            <a:ext uri="{FF2B5EF4-FFF2-40B4-BE49-F238E27FC236}">
              <a16:creationId xmlns:a16="http://schemas.microsoft.com/office/drawing/2014/main" id="{EDB929AA-6145-43CD-8F6B-F2F3AF8B01B5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352" name="Text Box 4">
          <a:extLst>
            <a:ext uri="{FF2B5EF4-FFF2-40B4-BE49-F238E27FC236}">
              <a16:creationId xmlns:a16="http://schemas.microsoft.com/office/drawing/2014/main" id="{929EE3F8-7B32-49EB-ACB6-B2BCD8273415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353" name="Text Box 6">
          <a:extLst>
            <a:ext uri="{FF2B5EF4-FFF2-40B4-BE49-F238E27FC236}">
              <a16:creationId xmlns:a16="http://schemas.microsoft.com/office/drawing/2014/main" id="{5B82328E-EB63-435F-9100-DA79F9F28495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354" name="Text Box 4">
          <a:extLst>
            <a:ext uri="{FF2B5EF4-FFF2-40B4-BE49-F238E27FC236}">
              <a16:creationId xmlns:a16="http://schemas.microsoft.com/office/drawing/2014/main" id="{AB90E18F-B731-4071-B58D-9134812C064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355" name="Text Box 6">
          <a:extLst>
            <a:ext uri="{FF2B5EF4-FFF2-40B4-BE49-F238E27FC236}">
              <a16:creationId xmlns:a16="http://schemas.microsoft.com/office/drawing/2014/main" id="{08839ACA-93EA-4F8B-8392-D50D897DB3E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356" name="Text Box 4">
          <a:extLst>
            <a:ext uri="{FF2B5EF4-FFF2-40B4-BE49-F238E27FC236}">
              <a16:creationId xmlns:a16="http://schemas.microsoft.com/office/drawing/2014/main" id="{C66FE543-729D-450C-9440-4F321AB319A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357" name="Text Box 6">
          <a:extLst>
            <a:ext uri="{FF2B5EF4-FFF2-40B4-BE49-F238E27FC236}">
              <a16:creationId xmlns:a16="http://schemas.microsoft.com/office/drawing/2014/main" id="{7804C449-8D41-48E4-B396-650FFF8EF03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358" name="Text Box 4">
          <a:extLst>
            <a:ext uri="{FF2B5EF4-FFF2-40B4-BE49-F238E27FC236}">
              <a16:creationId xmlns:a16="http://schemas.microsoft.com/office/drawing/2014/main" id="{9A5C55B2-7D1D-45E0-BB21-20EA847BA5B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359" name="Text Box 6">
          <a:extLst>
            <a:ext uri="{FF2B5EF4-FFF2-40B4-BE49-F238E27FC236}">
              <a16:creationId xmlns:a16="http://schemas.microsoft.com/office/drawing/2014/main" id="{DA15D8C4-13E4-4F20-827F-3D187BBEF83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360" name="Text Box 4">
          <a:extLst>
            <a:ext uri="{FF2B5EF4-FFF2-40B4-BE49-F238E27FC236}">
              <a16:creationId xmlns:a16="http://schemas.microsoft.com/office/drawing/2014/main" id="{BFBACC73-DE1E-430F-8DDD-36ABB5CD43B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361" name="Text Box 6">
          <a:extLst>
            <a:ext uri="{FF2B5EF4-FFF2-40B4-BE49-F238E27FC236}">
              <a16:creationId xmlns:a16="http://schemas.microsoft.com/office/drawing/2014/main" id="{F1A289C9-DF10-4A8E-B44A-3FBD9F7E33A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362" name="Text Box 4">
          <a:extLst>
            <a:ext uri="{FF2B5EF4-FFF2-40B4-BE49-F238E27FC236}">
              <a16:creationId xmlns:a16="http://schemas.microsoft.com/office/drawing/2014/main" id="{7923ECC5-C658-490A-890D-1E31B3282D17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363" name="Text Box 6">
          <a:extLst>
            <a:ext uri="{FF2B5EF4-FFF2-40B4-BE49-F238E27FC236}">
              <a16:creationId xmlns:a16="http://schemas.microsoft.com/office/drawing/2014/main" id="{0CBC7E8C-481A-44E8-9EB7-409198EE4303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364" name="Text Box 4">
          <a:extLst>
            <a:ext uri="{FF2B5EF4-FFF2-40B4-BE49-F238E27FC236}">
              <a16:creationId xmlns:a16="http://schemas.microsoft.com/office/drawing/2014/main" id="{530D687B-EEEC-4D68-823D-B01CF2076F7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365" name="Text Box 6">
          <a:extLst>
            <a:ext uri="{FF2B5EF4-FFF2-40B4-BE49-F238E27FC236}">
              <a16:creationId xmlns:a16="http://schemas.microsoft.com/office/drawing/2014/main" id="{965BC5BC-0874-46D8-A39A-9829273E751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366" name="Text Box 4">
          <a:extLst>
            <a:ext uri="{FF2B5EF4-FFF2-40B4-BE49-F238E27FC236}">
              <a16:creationId xmlns:a16="http://schemas.microsoft.com/office/drawing/2014/main" id="{BF9A5C79-F8E2-4C1B-AAA0-CA9DCE46350A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367" name="Text Box 6">
          <a:extLst>
            <a:ext uri="{FF2B5EF4-FFF2-40B4-BE49-F238E27FC236}">
              <a16:creationId xmlns:a16="http://schemas.microsoft.com/office/drawing/2014/main" id="{CEB4B048-9501-40B6-8719-C485392E5287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235</xdr:row>
      <xdr:rowOff>0</xdr:rowOff>
    </xdr:from>
    <xdr:ext cx="85725" cy="202094"/>
    <xdr:sp macro="" textlink="">
      <xdr:nvSpPr>
        <xdr:cNvPr id="4368" name="Text Box 6">
          <a:extLst>
            <a:ext uri="{FF2B5EF4-FFF2-40B4-BE49-F238E27FC236}">
              <a16:creationId xmlns:a16="http://schemas.microsoft.com/office/drawing/2014/main" id="{C7885B09-AA9B-463F-B2FF-7ADD035B05F9}"/>
            </a:ext>
          </a:extLst>
        </xdr:cNvPr>
        <xdr:cNvSpPr txBox="1">
          <a:spLocks noChangeArrowheads="1"/>
        </xdr:cNvSpPr>
      </xdr:nvSpPr>
      <xdr:spPr bwMode="auto">
        <a:xfrm>
          <a:off x="3599259" y="54846141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369" name="Text Box 4">
          <a:extLst>
            <a:ext uri="{FF2B5EF4-FFF2-40B4-BE49-F238E27FC236}">
              <a16:creationId xmlns:a16="http://schemas.microsoft.com/office/drawing/2014/main" id="{2C6CEA7D-F53F-4C9D-96EF-6B329379DEBA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370" name="Text Box 6">
          <a:extLst>
            <a:ext uri="{FF2B5EF4-FFF2-40B4-BE49-F238E27FC236}">
              <a16:creationId xmlns:a16="http://schemas.microsoft.com/office/drawing/2014/main" id="{9F5709BA-D861-4E63-826D-F41296A278BC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371" name="Text Box 4">
          <a:extLst>
            <a:ext uri="{FF2B5EF4-FFF2-40B4-BE49-F238E27FC236}">
              <a16:creationId xmlns:a16="http://schemas.microsoft.com/office/drawing/2014/main" id="{59F47FFB-23EA-4698-A9A9-54161B6E968E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372" name="Text Box 6">
          <a:extLst>
            <a:ext uri="{FF2B5EF4-FFF2-40B4-BE49-F238E27FC236}">
              <a16:creationId xmlns:a16="http://schemas.microsoft.com/office/drawing/2014/main" id="{9530D042-382D-4E72-858E-4BDD4C289FBC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202094"/>
    <xdr:sp macro="" textlink="">
      <xdr:nvSpPr>
        <xdr:cNvPr id="4373" name="Text Box 4">
          <a:extLst>
            <a:ext uri="{FF2B5EF4-FFF2-40B4-BE49-F238E27FC236}">
              <a16:creationId xmlns:a16="http://schemas.microsoft.com/office/drawing/2014/main" id="{2921F052-3536-4B28-ABB5-789385FBAA1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202094"/>
    <xdr:sp macro="" textlink="">
      <xdr:nvSpPr>
        <xdr:cNvPr id="4374" name="Text Box 6">
          <a:extLst>
            <a:ext uri="{FF2B5EF4-FFF2-40B4-BE49-F238E27FC236}">
              <a16:creationId xmlns:a16="http://schemas.microsoft.com/office/drawing/2014/main" id="{9565B981-2F44-4096-8A45-D8199D7FC69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375" name="Text Box 4">
          <a:extLst>
            <a:ext uri="{FF2B5EF4-FFF2-40B4-BE49-F238E27FC236}">
              <a16:creationId xmlns:a16="http://schemas.microsoft.com/office/drawing/2014/main" id="{5EA69554-1850-43BD-BD84-74ECE1AB890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376" name="Text Box 6">
          <a:extLst>
            <a:ext uri="{FF2B5EF4-FFF2-40B4-BE49-F238E27FC236}">
              <a16:creationId xmlns:a16="http://schemas.microsoft.com/office/drawing/2014/main" id="{6484D593-C20C-4531-A97E-FDB5B6CDC5D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377" name="Text Box 4">
          <a:extLst>
            <a:ext uri="{FF2B5EF4-FFF2-40B4-BE49-F238E27FC236}">
              <a16:creationId xmlns:a16="http://schemas.microsoft.com/office/drawing/2014/main" id="{439E2CC8-78D5-4242-9341-C2C5733EA46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378" name="Text Box 6">
          <a:extLst>
            <a:ext uri="{FF2B5EF4-FFF2-40B4-BE49-F238E27FC236}">
              <a16:creationId xmlns:a16="http://schemas.microsoft.com/office/drawing/2014/main" id="{A1987EF5-2F1A-4174-9CA7-707F48A36C8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379" name="Text Box 4">
          <a:extLst>
            <a:ext uri="{FF2B5EF4-FFF2-40B4-BE49-F238E27FC236}">
              <a16:creationId xmlns:a16="http://schemas.microsoft.com/office/drawing/2014/main" id="{F1D35BB4-1C29-44B1-9336-4745C3C8DE8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380" name="Text Box 6">
          <a:extLst>
            <a:ext uri="{FF2B5EF4-FFF2-40B4-BE49-F238E27FC236}">
              <a16:creationId xmlns:a16="http://schemas.microsoft.com/office/drawing/2014/main" id="{4892DE2C-9F6F-428B-8845-84B1A471E84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381" name="Text Box 4">
          <a:extLst>
            <a:ext uri="{FF2B5EF4-FFF2-40B4-BE49-F238E27FC236}">
              <a16:creationId xmlns:a16="http://schemas.microsoft.com/office/drawing/2014/main" id="{B12388AA-5E65-400B-81A1-426E9F78FE8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382" name="Text Box 6">
          <a:extLst>
            <a:ext uri="{FF2B5EF4-FFF2-40B4-BE49-F238E27FC236}">
              <a16:creationId xmlns:a16="http://schemas.microsoft.com/office/drawing/2014/main" id="{914C9335-2008-4A9D-8E74-CBB2B516E75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383" name="Text Box 4">
          <a:extLst>
            <a:ext uri="{FF2B5EF4-FFF2-40B4-BE49-F238E27FC236}">
              <a16:creationId xmlns:a16="http://schemas.microsoft.com/office/drawing/2014/main" id="{5A40EC12-555D-4586-8D0D-08BA05E3A9A0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384" name="Text Box 6">
          <a:extLst>
            <a:ext uri="{FF2B5EF4-FFF2-40B4-BE49-F238E27FC236}">
              <a16:creationId xmlns:a16="http://schemas.microsoft.com/office/drawing/2014/main" id="{6D1AC2DF-17D5-4F0D-82FB-0EDCABD78D9D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385" name="Text Box 4">
          <a:extLst>
            <a:ext uri="{FF2B5EF4-FFF2-40B4-BE49-F238E27FC236}">
              <a16:creationId xmlns:a16="http://schemas.microsoft.com/office/drawing/2014/main" id="{67E0F78A-7554-40F2-A502-2F863388A81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386" name="Text Box 6">
          <a:extLst>
            <a:ext uri="{FF2B5EF4-FFF2-40B4-BE49-F238E27FC236}">
              <a16:creationId xmlns:a16="http://schemas.microsoft.com/office/drawing/2014/main" id="{EDD05BA7-ED69-4CD0-A29C-1FC86B11694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387" name="Text Box 4">
          <a:extLst>
            <a:ext uri="{FF2B5EF4-FFF2-40B4-BE49-F238E27FC236}">
              <a16:creationId xmlns:a16="http://schemas.microsoft.com/office/drawing/2014/main" id="{5B95DCE0-A4EE-4E91-A2CE-2BEC481CD24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388" name="Text Box 6">
          <a:extLst>
            <a:ext uri="{FF2B5EF4-FFF2-40B4-BE49-F238E27FC236}">
              <a16:creationId xmlns:a16="http://schemas.microsoft.com/office/drawing/2014/main" id="{629420DF-F170-4E95-B1D3-3DABA51FCB6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389" name="Text Box 4">
          <a:extLst>
            <a:ext uri="{FF2B5EF4-FFF2-40B4-BE49-F238E27FC236}">
              <a16:creationId xmlns:a16="http://schemas.microsoft.com/office/drawing/2014/main" id="{C0195528-8F5E-475C-A2EA-009872CECFF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390" name="Text Box 6">
          <a:extLst>
            <a:ext uri="{FF2B5EF4-FFF2-40B4-BE49-F238E27FC236}">
              <a16:creationId xmlns:a16="http://schemas.microsoft.com/office/drawing/2014/main" id="{07C345CA-5778-4CFE-87B9-9518C7D7ADF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391" name="Text Box 4">
          <a:extLst>
            <a:ext uri="{FF2B5EF4-FFF2-40B4-BE49-F238E27FC236}">
              <a16:creationId xmlns:a16="http://schemas.microsoft.com/office/drawing/2014/main" id="{5D113558-FB50-4715-8501-E9FFD953A14F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392" name="Text Box 6">
          <a:extLst>
            <a:ext uri="{FF2B5EF4-FFF2-40B4-BE49-F238E27FC236}">
              <a16:creationId xmlns:a16="http://schemas.microsoft.com/office/drawing/2014/main" id="{BF862329-5738-4C28-ADF8-6D6D239AE3C2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393" name="Text Box 4">
          <a:extLst>
            <a:ext uri="{FF2B5EF4-FFF2-40B4-BE49-F238E27FC236}">
              <a16:creationId xmlns:a16="http://schemas.microsoft.com/office/drawing/2014/main" id="{4A011AA6-C062-42EC-89AA-F1C9F6A26506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394" name="Text Box 6">
          <a:extLst>
            <a:ext uri="{FF2B5EF4-FFF2-40B4-BE49-F238E27FC236}">
              <a16:creationId xmlns:a16="http://schemas.microsoft.com/office/drawing/2014/main" id="{DDDBDB2D-906F-45E1-A55A-A0C6C9339ECC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395" name="Text Box 4">
          <a:extLst>
            <a:ext uri="{FF2B5EF4-FFF2-40B4-BE49-F238E27FC236}">
              <a16:creationId xmlns:a16="http://schemas.microsoft.com/office/drawing/2014/main" id="{AE845526-E759-4890-85F0-778F1E0F1C7E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396" name="Text Box 6">
          <a:extLst>
            <a:ext uri="{FF2B5EF4-FFF2-40B4-BE49-F238E27FC236}">
              <a16:creationId xmlns:a16="http://schemas.microsoft.com/office/drawing/2014/main" id="{CDD05C15-FCE6-4EDC-B865-0FAC69112A1D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397" name="Text Box 4">
          <a:extLst>
            <a:ext uri="{FF2B5EF4-FFF2-40B4-BE49-F238E27FC236}">
              <a16:creationId xmlns:a16="http://schemas.microsoft.com/office/drawing/2014/main" id="{48D5E98F-7D43-4C8C-8752-9BA4A11E613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398" name="Text Box 6">
          <a:extLst>
            <a:ext uri="{FF2B5EF4-FFF2-40B4-BE49-F238E27FC236}">
              <a16:creationId xmlns:a16="http://schemas.microsoft.com/office/drawing/2014/main" id="{AB8A8850-1E52-4620-85CE-4290CFFAC57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399" name="Text Box 4">
          <a:extLst>
            <a:ext uri="{FF2B5EF4-FFF2-40B4-BE49-F238E27FC236}">
              <a16:creationId xmlns:a16="http://schemas.microsoft.com/office/drawing/2014/main" id="{5F3452A4-61FF-433F-B68F-33942BF0D03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400" name="Text Box 6">
          <a:extLst>
            <a:ext uri="{FF2B5EF4-FFF2-40B4-BE49-F238E27FC236}">
              <a16:creationId xmlns:a16="http://schemas.microsoft.com/office/drawing/2014/main" id="{88944DF7-6BA9-4D2C-9749-D1CD50BB3D1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401" name="Text Box 4">
          <a:extLst>
            <a:ext uri="{FF2B5EF4-FFF2-40B4-BE49-F238E27FC236}">
              <a16:creationId xmlns:a16="http://schemas.microsoft.com/office/drawing/2014/main" id="{E1DB44F7-3112-493A-902D-96FAC3B1FBE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402" name="Text Box 6">
          <a:extLst>
            <a:ext uri="{FF2B5EF4-FFF2-40B4-BE49-F238E27FC236}">
              <a16:creationId xmlns:a16="http://schemas.microsoft.com/office/drawing/2014/main" id="{5ADB0200-E070-4E9B-882C-7230F1178B5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403" name="Text Box 4">
          <a:extLst>
            <a:ext uri="{FF2B5EF4-FFF2-40B4-BE49-F238E27FC236}">
              <a16:creationId xmlns:a16="http://schemas.microsoft.com/office/drawing/2014/main" id="{63DC9AED-2C77-474C-8D99-1E6A52C906A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404" name="Text Box 6">
          <a:extLst>
            <a:ext uri="{FF2B5EF4-FFF2-40B4-BE49-F238E27FC236}">
              <a16:creationId xmlns:a16="http://schemas.microsoft.com/office/drawing/2014/main" id="{D2054035-83AE-4E5E-9BF2-510F368D5C7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405" name="Text Box 4">
          <a:extLst>
            <a:ext uri="{FF2B5EF4-FFF2-40B4-BE49-F238E27FC236}">
              <a16:creationId xmlns:a16="http://schemas.microsoft.com/office/drawing/2014/main" id="{60E1DF42-D8D4-40E8-8BAD-0230F2F0A5EE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406" name="Text Box 6">
          <a:extLst>
            <a:ext uri="{FF2B5EF4-FFF2-40B4-BE49-F238E27FC236}">
              <a16:creationId xmlns:a16="http://schemas.microsoft.com/office/drawing/2014/main" id="{1A14CB1B-1BDB-4304-8518-41EC723FC581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407" name="Text Box 4">
          <a:extLst>
            <a:ext uri="{FF2B5EF4-FFF2-40B4-BE49-F238E27FC236}">
              <a16:creationId xmlns:a16="http://schemas.microsoft.com/office/drawing/2014/main" id="{C4EB8619-E84F-4DE0-A64D-EB1086B9F70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408" name="Text Box 6">
          <a:extLst>
            <a:ext uri="{FF2B5EF4-FFF2-40B4-BE49-F238E27FC236}">
              <a16:creationId xmlns:a16="http://schemas.microsoft.com/office/drawing/2014/main" id="{7C95E66A-9C60-4DDA-A398-6089A30634B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409" name="Text Box 4">
          <a:extLst>
            <a:ext uri="{FF2B5EF4-FFF2-40B4-BE49-F238E27FC236}">
              <a16:creationId xmlns:a16="http://schemas.microsoft.com/office/drawing/2014/main" id="{3C8612A2-084F-4B0B-A321-B7BB9C3A1D5D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410" name="Text Box 6">
          <a:extLst>
            <a:ext uri="{FF2B5EF4-FFF2-40B4-BE49-F238E27FC236}">
              <a16:creationId xmlns:a16="http://schemas.microsoft.com/office/drawing/2014/main" id="{63706F2F-3123-4168-B809-ED82361B68E0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235</xdr:row>
      <xdr:rowOff>0</xdr:rowOff>
    </xdr:from>
    <xdr:ext cx="85725" cy="202094"/>
    <xdr:sp macro="" textlink="">
      <xdr:nvSpPr>
        <xdr:cNvPr id="4411" name="Text Box 6">
          <a:extLst>
            <a:ext uri="{FF2B5EF4-FFF2-40B4-BE49-F238E27FC236}">
              <a16:creationId xmlns:a16="http://schemas.microsoft.com/office/drawing/2014/main" id="{4B0CC031-1528-49FE-BEA3-E6C553D6D847}"/>
            </a:ext>
          </a:extLst>
        </xdr:cNvPr>
        <xdr:cNvSpPr txBox="1">
          <a:spLocks noChangeArrowheads="1"/>
        </xdr:cNvSpPr>
      </xdr:nvSpPr>
      <xdr:spPr bwMode="auto">
        <a:xfrm>
          <a:off x="3599259" y="54846141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412" name="Text Box 4">
          <a:extLst>
            <a:ext uri="{FF2B5EF4-FFF2-40B4-BE49-F238E27FC236}">
              <a16:creationId xmlns:a16="http://schemas.microsoft.com/office/drawing/2014/main" id="{B6E10BF1-805B-46D4-9AD8-215681356760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413" name="Text Box 6">
          <a:extLst>
            <a:ext uri="{FF2B5EF4-FFF2-40B4-BE49-F238E27FC236}">
              <a16:creationId xmlns:a16="http://schemas.microsoft.com/office/drawing/2014/main" id="{4EC3E3AD-3DEA-4DC5-A3D3-05291928AA0D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414" name="Text Box 4">
          <a:extLst>
            <a:ext uri="{FF2B5EF4-FFF2-40B4-BE49-F238E27FC236}">
              <a16:creationId xmlns:a16="http://schemas.microsoft.com/office/drawing/2014/main" id="{A43E90C0-2DD7-4512-8B3C-BA22C488C190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415" name="Text Box 6">
          <a:extLst>
            <a:ext uri="{FF2B5EF4-FFF2-40B4-BE49-F238E27FC236}">
              <a16:creationId xmlns:a16="http://schemas.microsoft.com/office/drawing/2014/main" id="{067A2A0B-4203-4A72-9265-7E0B5DF76A87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416" name="Text Box 4">
          <a:extLst>
            <a:ext uri="{FF2B5EF4-FFF2-40B4-BE49-F238E27FC236}">
              <a16:creationId xmlns:a16="http://schemas.microsoft.com/office/drawing/2014/main" id="{728CB024-40F3-4204-B127-1035C16AE63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417" name="Text Box 6">
          <a:extLst>
            <a:ext uri="{FF2B5EF4-FFF2-40B4-BE49-F238E27FC236}">
              <a16:creationId xmlns:a16="http://schemas.microsoft.com/office/drawing/2014/main" id="{0DEA5650-84FD-46B8-ACA7-93E6A07225A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418" name="Text Box 6">
          <a:extLst>
            <a:ext uri="{FF2B5EF4-FFF2-40B4-BE49-F238E27FC236}">
              <a16:creationId xmlns:a16="http://schemas.microsoft.com/office/drawing/2014/main" id="{2F1E0967-8711-478F-B559-7BAA7D770FE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419" name="Text Box 4">
          <a:extLst>
            <a:ext uri="{FF2B5EF4-FFF2-40B4-BE49-F238E27FC236}">
              <a16:creationId xmlns:a16="http://schemas.microsoft.com/office/drawing/2014/main" id="{CF981BE4-BDBE-46CF-BFBF-1649C39C912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420" name="Text Box 6">
          <a:extLst>
            <a:ext uri="{FF2B5EF4-FFF2-40B4-BE49-F238E27FC236}">
              <a16:creationId xmlns:a16="http://schemas.microsoft.com/office/drawing/2014/main" id="{1AA79BD9-829C-4FEB-9399-42E03DB6171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421" name="Text Box 4">
          <a:extLst>
            <a:ext uri="{FF2B5EF4-FFF2-40B4-BE49-F238E27FC236}">
              <a16:creationId xmlns:a16="http://schemas.microsoft.com/office/drawing/2014/main" id="{5F392888-5D34-47A6-94CA-F069BE51DC4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422" name="Text Box 6">
          <a:extLst>
            <a:ext uri="{FF2B5EF4-FFF2-40B4-BE49-F238E27FC236}">
              <a16:creationId xmlns:a16="http://schemas.microsoft.com/office/drawing/2014/main" id="{A763AF72-4864-47BC-912C-DD959AB5B4A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423" name="Text Box 4">
          <a:extLst>
            <a:ext uri="{FF2B5EF4-FFF2-40B4-BE49-F238E27FC236}">
              <a16:creationId xmlns:a16="http://schemas.microsoft.com/office/drawing/2014/main" id="{EFE9D2BE-D24D-4DF7-B739-A8325BF2FFB4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424" name="Text Box 6">
          <a:extLst>
            <a:ext uri="{FF2B5EF4-FFF2-40B4-BE49-F238E27FC236}">
              <a16:creationId xmlns:a16="http://schemas.microsoft.com/office/drawing/2014/main" id="{E144CE28-0AC5-4DC6-A40D-53B4DDCC64D6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76200" cy="154469"/>
    <xdr:sp macro="" textlink="">
      <xdr:nvSpPr>
        <xdr:cNvPr id="4425" name="Text Box 4">
          <a:extLst>
            <a:ext uri="{FF2B5EF4-FFF2-40B4-BE49-F238E27FC236}">
              <a16:creationId xmlns:a16="http://schemas.microsoft.com/office/drawing/2014/main" id="{5FC81FE3-E0BB-4FEB-AF03-E2A3A9D556B3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76200" cy="154469"/>
    <xdr:sp macro="" textlink="">
      <xdr:nvSpPr>
        <xdr:cNvPr id="4426" name="Text Box 6">
          <a:extLst>
            <a:ext uri="{FF2B5EF4-FFF2-40B4-BE49-F238E27FC236}">
              <a16:creationId xmlns:a16="http://schemas.microsoft.com/office/drawing/2014/main" id="{DE8C487B-3FCB-413B-85A8-FA7D4C4CBD36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427" name="Text Box 4">
          <a:extLst>
            <a:ext uri="{FF2B5EF4-FFF2-40B4-BE49-F238E27FC236}">
              <a16:creationId xmlns:a16="http://schemas.microsoft.com/office/drawing/2014/main" id="{31F0DBBD-8936-4C2E-B0A6-F1AED6CE014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428" name="Text Box 6">
          <a:extLst>
            <a:ext uri="{FF2B5EF4-FFF2-40B4-BE49-F238E27FC236}">
              <a16:creationId xmlns:a16="http://schemas.microsoft.com/office/drawing/2014/main" id="{243A10BA-C5FF-40CE-B474-7FCF9DD395A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76200" cy="154469"/>
    <xdr:sp macro="" textlink="">
      <xdr:nvSpPr>
        <xdr:cNvPr id="4429" name="Text Box 4">
          <a:extLst>
            <a:ext uri="{FF2B5EF4-FFF2-40B4-BE49-F238E27FC236}">
              <a16:creationId xmlns:a16="http://schemas.microsoft.com/office/drawing/2014/main" id="{EA7AFA23-B00B-4DC5-9C2C-17438272FEAB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76200" cy="154469"/>
    <xdr:sp macro="" textlink="">
      <xdr:nvSpPr>
        <xdr:cNvPr id="4430" name="Text Box 6">
          <a:extLst>
            <a:ext uri="{FF2B5EF4-FFF2-40B4-BE49-F238E27FC236}">
              <a16:creationId xmlns:a16="http://schemas.microsoft.com/office/drawing/2014/main" id="{5155A81C-6D4C-4AF5-B717-6A5C64F459BF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431" name="Text Box 4">
          <a:extLst>
            <a:ext uri="{FF2B5EF4-FFF2-40B4-BE49-F238E27FC236}">
              <a16:creationId xmlns:a16="http://schemas.microsoft.com/office/drawing/2014/main" id="{3F53243C-A8AE-4600-93F4-0AB6A485FD4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432" name="Text Box 6">
          <a:extLst>
            <a:ext uri="{FF2B5EF4-FFF2-40B4-BE49-F238E27FC236}">
              <a16:creationId xmlns:a16="http://schemas.microsoft.com/office/drawing/2014/main" id="{99FF6C28-2733-48D4-91F3-44C59C4A35D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433" name="Text Box 4">
          <a:extLst>
            <a:ext uri="{FF2B5EF4-FFF2-40B4-BE49-F238E27FC236}">
              <a16:creationId xmlns:a16="http://schemas.microsoft.com/office/drawing/2014/main" id="{89E0ED12-3B26-49D4-AA27-BA214947754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434" name="Text Box 6">
          <a:extLst>
            <a:ext uri="{FF2B5EF4-FFF2-40B4-BE49-F238E27FC236}">
              <a16:creationId xmlns:a16="http://schemas.microsoft.com/office/drawing/2014/main" id="{B0024599-6642-40D4-88EB-340B8F269EB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435" name="Text Box 4">
          <a:extLst>
            <a:ext uri="{FF2B5EF4-FFF2-40B4-BE49-F238E27FC236}">
              <a16:creationId xmlns:a16="http://schemas.microsoft.com/office/drawing/2014/main" id="{E09BAA22-929B-4AFF-9A83-C6357A49872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436" name="Text Box 6">
          <a:extLst>
            <a:ext uri="{FF2B5EF4-FFF2-40B4-BE49-F238E27FC236}">
              <a16:creationId xmlns:a16="http://schemas.microsoft.com/office/drawing/2014/main" id="{9E0074B8-915C-4C26-91A7-F486E4DAC34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437" name="Text Box 4">
          <a:extLst>
            <a:ext uri="{FF2B5EF4-FFF2-40B4-BE49-F238E27FC236}">
              <a16:creationId xmlns:a16="http://schemas.microsoft.com/office/drawing/2014/main" id="{12794BD8-BDE1-425A-A768-865F8179348F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438" name="Text Box 6">
          <a:extLst>
            <a:ext uri="{FF2B5EF4-FFF2-40B4-BE49-F238E27FC236}">
              <a16:creationId xmlns:a16="http://schemas.microsoft.com/office/drawing/2014/main" id="{AB1A3E11-1875-4CAC-9B52-40260A9DD884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439" name="Text Box 4">
          <a:extLst>
            <a:ext uri="{FF2B5EF4-FFF2-40B4-BE49-F238E27FC236}">
              <a16:creationId xmlns:a16="http://schemas.microsoft.com/office/drawing/2014/main" id="{8F94B22D-8895-4B52-87B6-95BF3516F255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440" name="Text Box 6">
          <a:extLst>
            <a:ext uri="{FF2B5EF4-FFF2-40B4-BE49-F238E27FC236}">
              <a16:creationId xmlns:a16="http://schemas.microsoft.com/office/drawing/2014/main" id="{77DD415A-1A3C-4F9C-8E84-80C33F52B263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441" name="Text Box 4">
          <a:extLst>
            <a:ext uri="{FF2B5EF4-FFF2-40B4-BE49-F238E27FC236}">
              <a16:creationId xmlns:a16="http://schemas.microsoft.com/office/drawing/2014/main" id="{DC7B8969-59E5-4EF1-BAB1-1E8C760DA2DC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442" name="Text Box 6">
          <a:extLst>
            <a:ext uri="{FF2B5EF4-FFF2-40B4-BE49-F238E27FC236}">
              <a16:creationId xmlns:a16="http://schemas.microsoft.com/office/drawing/2014/main" id="{FA5626DE-96ED-4C3B-B065-709963E60BC8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443" name="Text Box 4">
          <a:extLst>
            <a:ext uri="{FF2B5EF4-FFF2-40B4-BE49-F238E27FC236}">
              <a16:creationId xmlns:a16="http://schemas.microsoft.com/office/drawing/2014/main" id="{BEED4080-D21C-417D-BF72-6F3085C9D7A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444" name="Text Box 6">
          <a:extLst>
            <a:ext uri="{FF2B5EF4-FFF2-40B4-BE49-F238E27FC236}">
              <a16:creationId xmlns:a16="http://schemas.microsoft.com/office/drawing/2014/main" id="{76F92C1E-8E1A-4BB1-B998-7538F0E7096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445" name="Text Box 4">
          <a:extLst>
            <a:ext uri="{FF2B5EF4-FFF2-40B4-BE49-F238E27FC236}">
              <a16:creationId xmlns:a16="http://schemas.microsoft.com/office/drawing/2014/main" id="{73A7E79A-B81F-456E-8827-DC0BDD724A9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446" name="Text Box 6">
          <a:extLst>
            <a:ext uri="{FF2B5EF4-FFF2-40B4-BE49-F238E27FC236}">
              <a16:creationId xmlns:a16="http://schemas.microsoft.com/office/drawing/2014/main" id="{EAFCA47E-EC31-4B88-9942-35D26D802F6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447" name="Text Box 4">
          <a:extLst>
            <a:ext uri="{FF2B5EF4-FFF2-40B4-BE49-F238E27FC236}">
              <a16:creationId xmlns:a16="http://schemas.microsoft.com/office/drawing/2014/main" id="{DB17F517-4043-48E1-BF2C-28A165DAB78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448" name="Text Box 6">
          <a:extLst>
            <a:ext uri="{FF2B5EF4-FFF2-40B4-BE49-F238E27FC236}">
              <a16:creationId xmlns:a16="http://schemas.microsoft.com/office/drawing/2014/main" id="{F837E848-0D6C-4BD6-8EA9-2740687742B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449" name="Text Box 4">
          <a:extLst>
            <a:ext uri="{FF2B5EF4-FFF2-40B4-BE49-F238E27FC236}">
              <a16:creationId xmlns:a16="http://schemas.microsoft.com/office/drawing/2014/main" id="{159657A2-E223-4037-AC52-2AFDCD34D6A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450" name="Text Box 6">
          <a:extLst>
            <a:ext uri="{FF2B5EF4-FFF2-40B4-BE49-F238E27FC236}">
              <a16:creationId xmlns:a16="http://schemas.microsoft.com/office/drawing/2014/main" id="{1415A760-20E5-4355-8B9A-2E27CE9EE3A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451" name="Text Box 4">
          <a:extLst>
            <a:ext uri="{FF2B5EF4-FFF2-40B4-BE49-F238E27FC236}">
              <a16:creationId xmlns:a16="http://schemas.microsoft.com/office/drawing/2014/main" id="{6274C514-719B-43B7-9A3D-90C7AE309899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452" name="Text Box 6">
          <a:extLst>
            <a:ext uri="{FF2B5EF4-FFF2-40B4-BE49-F238E27FC236}">
              <a16:creationId xmlns:a16="http://schemas.microsoft.com/office/drawing/2014/main" id="{CF5391F7-1094-4EE1-8B46-44F676ABC7E3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453" name="Text Box 4">
          <a:extLst>
            <a:ext uri="{FF2B5EF4-FFF2-40B4-BE49-F238E27FC236}">
              <a16:creationId xmlns:a16="http://schemas.microsoft.com/office/drawing/2014/main" id="{B0A4A71D-22BD-474E-87D2-992BE4F63BA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454" name="Text Box 6">
          <a:extLst>
            <a:ext uri="{FF2B5EF4-FFF2-40B4-BE49-F238E27FC236}">
              <a16:creationId xmlns:a16="http://schemas.microsoft.com/office/drawing/2014/main" id="{4DFE45DD-1F23-4D9E-9217-D3AFB85A5D2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455" name="Text Box 4">
          <a:extLst>
            <a:ext uri="{FF2B5EF4-FFF2-40B4-BE49-F238E27FC236}">
              <a16:creationId xmlns:a16="http://schemas.microsoft.com/office/drawing/2014/main" id="{B3E8AC9B-609F-47CB-A08D-1B61D6258EBF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456" name="Text Box 6">
          <a:extLst>
            <a:ext uri="{FF2B5EF4-FFF2-40B4-BE49-F238E27FC236}">
              <a16:creationId xmlns:a16="http://schemas.microsoft.com/office/drawing/2014/main" id="{B799FD9D-BE49-4B2C-AC05-FC9E6535E1E5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457" name="Text Box 4">
          <a:extLst>
            <a:ext uri="{FF2B5EF4-FFF2-40B4-BE49-F238E27FC236}">
              <a16:creationId xmlns:a16="http://schemas.microsoft.com/office/drawing/2014/main" id="{4983FC6C-B9D5-4BC4-84C0-F5ED8000BE04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458" name="Text Box 6">
          <a:extLst>
            <a:ext uri="{FF2B5EF4-FFF2-40B4-BE49-F238E27FC236}">
              <a16:creationId xmlns:a16="http://schemas.microsoft.com/office/drawing/2014/main" id="{F64ECA9F-DDB9-408E-9455-B85A8860A47B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459" name="Text Box 4">
          <a:extLst>
            <a:ext uri="{FF2B5EF4-FFF2-40B4-BE49-F238E27FC236}">
              <a16:creationId xmlns:a16="http://schemas.microsoft.com/office/drawing/2014/main" id="{D96ECC4C-A5C9-47F3-9239-6096F7989051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460" name="Text Box 6">
          <a:extLst>
            <a:ext uri="{FF2B5EF4-FFF2-40B4-BE49-F238E27FC236}">
              <a16:creationId xmlns:a16="http://schemas.microsoft.com/office/drawing/2014/main" id="{3346D97D-0C4F-4C9C-A1CD-E236B938A4A4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461" name="Text Box 4">
          <a:extLst>
            <a:ext uri="{FF2B5EF4-FFF2-40B4-BE49-F238E27FC236}">
              <a16:creationId xmlns:a16="http://schemas.microsoft.com/office/drawing/2014/main" id="{DF75695E-A0D2-415B-94AB-09826487304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462" name="Text Box 6">
          <a:extLst>
            <a:ext uri="{FF2B5EF4-FFF2-40B4-BE49-F238E27FC236}">
              <a16:creationId xmlns:a16="http://schemas.microsoft.com/office/drawing/2014/main" id="{C7446EF2-1325-45D6-AEBF-19AE03DAA7D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463" name="Text Box 4">
          <a:extLst>
            <a:ext uri="{FF2B5EF4-FFF2-40B4-BE49-F238E27FC236}">
              <a16:creationId xmlns:a16="http://schemas.microsoft.com/office/drawing/2014/main" id="{3162B907-CA92-479E-BF5C-ED228743CCE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464" name="Text Box 6">
          <a:extLst>
            <a:ext uri="{FF2B5EF4-FFF2-40B4-BE49-F238E27FC236}">
              <a16:creationId xmlns:a16="http://schemas.microsoft.com/office/drawing/2014/main" id="{BCD04F45-2596-473F-9422-DF563F1D14E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465" name="Text Box 4">
          <a:extLst>
            <a:ext uri="{FF2B5EF4-FFF2-40B4-BE49-F238E27FC236}">
              <a16:creationId xmlns:a16="http://schemas.microsoft.com/office/drawing/2014/main" id="{68A5F32B-D0C1-4048-AF39-4E0BE917F90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466" name="Text Box 6">
          <a:extLst>
            <a:ext uri="{FF2B5EF4-FFF2-40B4-BE49-F238E27FC236}">
              <a16:creationId xmlns:a16="http://schemas.microsoft.com/office/drawing/2014/main" id="{80ECDB0E-A66A-4F21-B648-76574F35B4B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467" name="Text Box 4">
          <a:extLst>
            <a:ext uri="{FF2B5EF4-FFF2-40B4-BE49-F238E27FC236}">
              <a16:creationId xmlns:a16="http://schemas.microsoft.com/office/drawing/2014/main" id="{FBDB374E-61B9-4DAB-80F5-B220CFD95B5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468" name="Text Box 6">
          <a:extLst>
            <a:ext uri="{FF2B5EF4-FFF2-40B4-BE49-F238E27FC236}">
              <a16:creationId xmlns:a16="http://schemas.microsoft.com/office/drawing/2014/main" id="{2B9FE0C6-3EC8-4C7E-8272-503CA781845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469" name="Text Box 4">
          <a:extLst>
            <a:ext uri="{FF2B5EF4-FFF2-40B4-BE49-F238E27FC236}">
              <a16:creationId xmlns:a16="http://schemas.microsoft.com/office/drawing/2014/main" id="{450BEFA3-2DBE-4F11-ABD2-37AFDCF44AFD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470" name="Text Box 6">
          <a:extLst>
            <a:ext uri="{FF2B5EF4-FFF2-40B4-BE49-F238E27FC236}">
              <a16:creationId xmlns:a16="http://schemas.microsoft.com/office/drawing/2014/main" id="{2726F7E4-1FBC-43C3-965D-570686D71F84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471" name="Text Box 4">
          <a:extLst>
            <a:ext uri="{FF2B5EF4-FFF2-40B4-BE49-F238E27FC236}">
              <a16:creationId xmlns:a16="http://schemas.microsoft.com/office/drawing/2014/main" id="{4B83AACF-E931-4199-A49A-2B34F8E8E30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472" name="Text Box 6">
          <a:extLst>
            <a:ext uri="{FF2B5EF4-FFF2-40B4-BE49-F238E27FC236}">
              <a16:creationId xmlns:a16="http://schemas.microsoft.com/office/drawing/2014/main" id="{0E0CC3D3-AE90-4D24-ABF0-069E68E7404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473" name="Text Box 4">
          <a:extLst>
            <a:ext uri="{FF2B5EF4-FFF2-40B4-BE49-F238E27FC236}">
              <a16:creationId xmlns:a16="http://schemas.microsoft.com/office/drawing/2014/main" id="{CC852168-DDEC-4DAD-BCD3-4744AD29AA7A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474" name="Text Box 6">
          <a:extLst>
            <a:ext uri="{FF2B5EF4-FFF2-40B4-BE49-F238E27FC236}">
              <a16:creationId xmlns:a16="http://schemas.microsoft.com/office/drawing/2014/main" id="{F22EF617-5A1C-4162-9521-2CB273786F75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235</xdr:row>
      <xdr:rowOff>0</xdr:rowOff>
    </xdr:from>
    <xdr:ext cx="85725" cy="202094"/>
    <xdr:sp macro="" textlink="">
      <xdr:nvSpPr>
        <xdr:cNvPr id="4475" name="Text Box 6">
          <a:extLst>
            <a:ext uri="{FF2B5EF4-FFF2-40B4-BE49-F238E27FC236}">
              <a16:creationId xmlns:a16="http://schemas.microsoft.com/office/drawing/2014/main" id="{4852051C-9D75-4046-BD0B-6A02F522DF88}"/>
            </a:ext>
          </a:extLst>
        </xdr:cNvPr>
        <xdr:cNvSpPr txBox="1">
          <a:spLocks noChangeArrowheads="1"/>
        </xdr:cNvSpPr>
      </xdr:nvSpPr>
      <xdr:spPr bwMode="auto">
        <a:xfrm>
          <a:off x="3599259" y="54846141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476" name="Text Box 4">
          <a:extLst>
            <a:ext uri="{FF2B5EF4-FFF2-40B4-BE49-F238E27FC236}">
              <a16:creationId xmlns:a16="http://schemas.microsoft.com/office/drawing/2014/main" id="{62239BE6-A81C-483B-82C6-08A8025F93F1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477" name="Text Box 6">
          <a:extLst>
            <a:ext uri="{FF2B5EF4-FFF2-40B4-BE49-F238E27FC236}">
              <a16:creationId xmlns:a16="http://schemas.microsoft.com/office/drawing/2014/main" id="{CA4242E4-8833-403C-BE50-FF87A9EB4E56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478" name="Text Box 4">
          <a:extLst>
            <a:ext uri="{FF2B5EF4-FFF2-40B4-BE49-F238E27FC236}">
              <a16:creationId xmlns:a16="http://schemas.microsoft.com/office/drawing/2014/main" id="{AD03BF87-4514-4FFB-874E-0F382034F593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479" name="Text Box 6">
          <a:extLst>
            <a:ext uri="{FF2B5EF4-FFF2-40B4-BE49-F238E27FC236}">
              <a16:creationId xmlns:a16="http://schemas.microsoft.com/office/drawing/2014/main" id="{E35E8105-5F48-40CF-9CB5-14E15C18FA54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202094"/>
    <xdr:sp macro="" textlink="">
      <xdr:nvSpPr>
        <xdr:cNvPr id="4480" name="Text Box 6">
          <a:extLst>
            <a:ext uri="{FF2B5EF4-FFF2-40B4-BE49-F238E27FC236}">
              <a16:creationId xmlns:a16="http://schemas.microsoft.com/office/drawing/2014/main" id="{6ECE51AD-F98B-4505-A26E-581A1C40F8E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481" name="Text Box 4">
          <a:extLst>
            <a:ext uri="{FF2B5EF4-FFF2-40B4-BE49-F238E27FC236}">
              <a16:creationId xmlns:a16="http://schemas.microsoft.com/office/drawing/2014/main" id="{6902F16C-5D7E-4B74-8250-6CD27A63E33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482" name="Text Box 6">
          <a:extLst>
            <a:ext uri="{FF2B5EF4-FFF2-40B4-BE49-F238E27FC236}">
              <a16:creationId xmlns:a16="http://schemas.microsoft.com/office/drawing/2014/main" id="{69AF884C-773E-4B45-B2CA-0DBDF51B749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483" name="Text Box 4">
          <a:extLst>
            <a:ext uri="{FF2B5EF4-FFF2-40B4-BE49-F238E27FC236}">
              <a16:creationId xmlns:a16="http://schemas.microsoft.com/office/drawing/2014/main" id="{0F3AA78C-4D60-4128-8AE3-6037823C492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484" name="Text Box 6">
          <a:extLst>
            <a:ext uri="{FF2B5EF4-FFF2-40B4-BE49-F238E27FC236}">
              <a16:creationId xmlns:a16="http://schemas.microsoft.com/office/drawing/2014/main" id="{B088174C-50E5-4735-923F-1EDEDA73902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485" name="Text Box 4">
          <a:extLst>
            <a:ext uri="{FF2B5EF4-FFF2-40B4-BE49-F238E27FC236}">
              <a16:creationId xmlns:a16="http://schemas.microsoft.com/office/drawing/2014/main" id="{784D59BB-A649-49EF-BACF-45C0BC0412A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486" name="Text Box 6">
          <a:extLst>
            <a:ext uri="{FF2B5EF4-FFF2-40B4-BE49-F238E27FC236}">
              <a16:creationId xmlns:a16="http://schemas.microsoft.com/office/drawing/2014/main" id="{C58B7D3B-6CE6-4F47-BFCB-7C33E7FA744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487" name="Text Box 4">
          <a:extLst>
            <a:ext uri="{FF2B5EF4-FFF2-40B4-BE49-F238E27FC236}">
              <a16:creationId xmlns:a16="http://schemas.microsoft.com/office/drawing/2014/main" id="{4515B847-EB8B-4B00-92CD-46CC9320B35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488" name="Text Box 6">
          <a:extLst>
            <a:ext uri="{FF2B5EF4-FFF2-40B4-BE49-F238E27FC236}">
              <a16:creationId xmlns:a16="http://schemas.microsoft.com/office/drawing/2014/main" id="{3373F725-228E-44C6-827B-84396F66146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489" name="Text Box 4">
          <a:extLst>
            <a:ext uri="{FF2B5EF4-FFF2-40B4-BE49-F238E27FC236}">
              <a16:creationId xmlns:a16="http://schemas.microsoft.com/office/drawing/2014/main" id="{301DE00D-DBC3-4575-AE9B-3AE9BAABCB6B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490" name="Text Box 6">
          <a:extLst>
            <a:ext uri="{FF2B5EF4-FFF2-40B4-BE49-F238E27FC236}">
              <a16:creationId xmlns:a16="http://schemas.microsoft.com/office/drawing/2014/main" id="{CE151F14-EA38-4C80-AE47-D8D30D9A7F53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76200" cy="154469"/>
    <xdr:sp macro="" textlink="">
      <xdr:nvSpPr>
        <xdr:cNvPr id="4491" name="Text Box 6">
          <a:extLst>
            <a:ext uri="{FF2B5EF4-FFF2-40B4-BE49-F238E27FC236}">
              <a16:creationId xmlns:a16="http://schemas.microsoft.com/office/drawing/2014/main" id="{D22F68FE-49E9-4BA5-AF08-47B9ECF2B708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492" name="Text Box 4">
          <a:extLst>
            <a:ext uri="{FF2B5EF4-FFF2-40B4-BE49-F238E27FC236}">
              <a16:creationId xmlns:a16="http://schemas.microsoft.com/office/drawing/2014/main" id="{685D00C2-99DF-47B5-AAAA-5EB5F128704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493" name="Text Box 6">
          <a:extLst>
            <a:ext uri="{FF2B5EF4-FFF2-40B4-BE49-F238E27FC236}">
              <a16:creationId xmlns:a16="http://schemas.microsoft.com/office/drawing/2014/main" id="{A6FDEB12-F22A-49EC-A116-01DB3B1BEDC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235</xdr:row>
      <xdr:rowOff>0</xdr:rowOff>
    </xdr:from>
    <xdr:ext cx="76200" cy="154469"/>
    <xdr:sp macro="" textlink="">
      <xdr:nvSpPr>
        <xdr:cNvPr id="4494" name="Text Box 4">
          <a:extLst>
            <a:ext uri="{FF2B5EF4-FFF2-40B4-BE49-F238E27FC236}">
              <a16:creationId xmlns:a16="http://schemas.microsoft.com/office/drawing/2014/main" id="{2B2443F6-C048-4825-8AF2-D29BF0049F8C}"/>
            </a:ext>
          </a:extLst>
        </xdr:cNvPr>
        <xdr:cNvSpPr txBox="1">
          <a:spLocks noChangeArrowheads="1"/>
        </xdr:cNvSpPr>
      </xdr:nvSpPr>
      <xdr:spPr bwMode="auto">
        <a:xfrm>
          <a:off x="6749653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76200" cy="154469"/>
    <xdr:sp macro="" textlink="">
      <xdr:nvSpPr>
        <xdr:cNvPr id="4495" name="Text Box 6">
          <a:extLst>
            <a:ext uri="{FF2B5EF4-FFF2-40B4-BE49-F238E27FC236}">
              <a16:creationId xmlns:a16="http://schemas.microsoft.com/office/drawing/2014/main" id="{349A8BE1-368E-45B5-9097-1010533DCE53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202094"/>
    <xdr:sp macro="" textlink="">
      <xdr:nvSpPr>
        <xdr:cNvPr id="4496" name="Text Box 4">
          <a:extLst>
            <a:ext uri="{FF2B5EF4-FFF2-40B4-BE49-F238E27FC236}">
              <a16:creationId xmlns:a16="http://schemas.microsoft.com/office/drawing/2014/main" id="{9C4CC863-E28C-494C-85B4-4F9D8DF6135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202094"/>
    <xdr:sp macro="" textlink="">
      <xdr:nvSpPr>
        <xdr:cNvPr id="4497" name="Text Box 6">
          <a:extLst>
            <a:ext uri="{FF2B5EF4-FFF2-40B4-BE49-F238E27FC236}">
              <a16:creationId xmlns:a16="http://schemas.microsoft.com/office/drawing/2014/main" id="{5E142D46-0FAC-4093-9B89-A780CAAC7C8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498" name="Text Box 4">
          <a:extLst>
            <a:ext uri="{FF2B5EF4-FFF2-40B4-BE49-F238E27FC236}">
              <a16:creationId xmlns:a16="http://schemas.microsoft.com/office/drawing/2014/main" id="{92F0C64E-86FA-42E7-B028-6DD0E54ED63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499" name="Text Box 6">
          <a:extLst>
            <a:ext uri="{FF2B5EF4-FFF2-40B4-BE49-F238E27FC236}">
              <a16:creationId xmlns:a16="http://schemas.microsoft.com/office/drawing/2014/main" id="{95B7BECE-E335-483D-91DE-A27C9AB1933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500" name="Text Box 4">
          <a:extLst>
            <a:ext uri="{FF2B5EF4-FFF2-40B4-BE49-F238E27FC236}">
              <a16:creationId xmlns:a16="http://schemas.microsoft.com/office/drawing/2014/main" id="{DA599D6B-D6D9-4F56-A419-7E76FECE639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501" name="Text Box 6">
          <a:extLst>
            <a:ext uri="{FF2B5EF4-FFF2-40B4-BE49-F238E27FC236}">
              <a16:creationId xmlns:a16="http://schemas.microsoft.com/office/drawing/2014/main" id="{A0ED0EA4-ED44-4909-A88A-A5EE9803011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502" name="Text Box 4">
          <a:extLst>
            <a:ext uri="{FF2B5EF4-FFF2-40B4-BE49-F238E27FC236}">
              <a16:creationId xmlns:a16="http://schemas.microsoft.com/office/drawing/2014/main" id="{C14FBA09-AA49-45AC-AEE6-30C7B1E13D4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503" name="Text Box 6">
          <a:extLst>
            <a:ext uri="{FF2B5EF4-FFF2-40B4-BE49-F238E27FC236}">
              <a16:creationId xmlns:a16="http://schemas.microsoft.com/office/drawing/2014/main" id="{FE5E6C83-8A06-4FFD-9A11-38EE6358E60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504" name="Text Box 4">
          <a:extLst>
            <a:ext uri="{FF2B5EF4-FFF2-40B4-BE49-F238E27FC236}">
              <a16:creationId xmlns:a16="http://schemas.microsoft.com/office/drawing/2014/main" id="{F1EC39FE-F5FD-46F6-BAE5-E4C5CDAE94D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505" name="Text Box 6">
          <a:extLst>
            <a:ext uri="{FF2B5EF4-FFF2-40B4-BE49-F238E27FC236}">
              <a16:creationId xmlns:a16="http://schemas.microsoft.com/office/drawing/2014/main" id="{A279ADEF-587E-43DF-BD43-B3A93E4A5A7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506" name="Text Box 4">
          <a:extLst>
            <a:ext uri="{FF2B5EF4-FFF2-40B4-BE49-F238E27FC236}">
              <a16:creationId xmlns:a16="http://schemas.microsoft.com/office/drawing/2014/main" id="{9288325A-E752-421C-831B-D7868AB35ACB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507" name="Text Box 6">
          <a:extLst>
            <a:ext uri="{FF2B5EF4-FFF2-40B4-BE49-F238E27FC236}">
              <a16:creationId xmlns:a16="http://schemas.microsoft.com/office/drawing/2014/main" id="{05B727CD-01C2-4AB1-8352-5E961E6589FD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508" name="Text Box 4">
          <a:extLst>
            <a:ext uri="{FF2B5EF4-FFF2-40B4-BE49-F238E27FC236}">
              <a16:creationId xmlns:a16="http://schemas.microsoft.com/office/drawing/2014/main" id="{5C6EC265-34DA-4835-B0DB-161755A7578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509" name="Text Box 6">
          <a:extLst>
            <a:ext uri="{FF2B5EF4-FFF2-40B4-BE49-F238E27FC236}">
              <a16:creationId xmlns:a16="http://schemas.microsoft.com/office/drawing/2014/main" id="{064C1FE5-99D3-4DE0-B53D-E96D80AB7B4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510" name="Text Box 4">
          <a:extLst>
            <a:ext uri="{FF2B5EF4-FFF2-40B4-BE49-F238E27FC236}">
              <a16:creationId xmlns:a16="http://schemas.microsoft.com/office/drawing/2014/main" id="{C7D4FF4C-205A-4724-83ED-A5E3E221471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511" name="Text Box 6">
          <a:extLst>
            <a:ext uri="{FF2B5EF4-FFF2-40B4-BE49-F238E27FC236}">
              <a16:creationId xmlns:a16="http://schemas.microsoft.com/office/drawing/2014/main" id="{9B89E35A-3E70-47CC-BC09-905636A2923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512" name="Text Box 4">
          <a:extLst>
            <a:ext uri="{FF2B5EF4-FFF2-40B4-BE49-F238E27FC236}">
              <a16:creationId xmlns:a16="http://schemas.microsoft.com/office/drawing/2014/main" id="{DF11B3F8-7C7F-4D29-BD8A-B924BD79C28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513" name="Text Box 6">
          <a:extLst>
            <a:ext uri="{FF2B5EF4-FFF2-40B4-BE49-F238E27FC236}">
              <a16:creationId xmlns:a16="http://schemas.microsoft.com/office/drawing/2014/main" id="{50FE48B4-E571-4285-BDD7-E9F2A3FD5F9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514" name="Text Box 4">
          <a:extLst>
            <a:ext uri="{FF2B5EF4-FFF2-40B4-BE49-F238E27FC236}">
              <a16:creationId xmlns:a16="http://schemas.microsoft.com/office/drawing/2014/main" id="{B59CA5D0-B807-4B22-BBFE-D1E129F5F67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515" name="Text Box 6">
          <a:extLst>
            <a:ext uri="{FF2B5EF4-FFF2-40B4-BE49-F238E27FC236}">
              <a16:creationId xmlns:a16="http://schemas.microsoft.com/office/drawing/2014/main" id="{5F4A3EF9-3618-4B41-A83D-420A558D7EC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516" name="Text Box 4">
          <a:extLst>
            <a:ext uri="{FF2B5EF4-FFF2-40B4-BE49-F238E27FC236}">
              <a16:creationId xmlns:a16="http://schemas.microsoft.com/office/drawing/2014/main" id="{A2B375E3-9A97-4423-A03A-BFDBF109E67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517" name="Text Box 6">
          <a:extLst>
            <a:ext uri="{FF2B5EF4-FFF2-40B4-BE49-F238E27FC236}">
              <a16:creationId xmlns:a16="http://schemas.microsoft.com/office/drawing/2014/main" id="{75CACA40-6A01-4FB5-AF8A-2FFFC0C80A2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518" name="Text Box 4">
          <a:extLst>
            <a:ext uri="{FF2B5EF4-FFF2-40B4-BE49-F238E27FC236}">
              <a16:creationId xmlns:a16="http://schemas.microsoft.com/office/drawing/2014/main" id="{53324A0F-C24D-4474-B296-D41A30D5F29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519" name="Text Box 6">
          <a:extLst>
            <a:ext uri="{FF2B5EF4-FFF2-40B4-BE49-F238E27FC236}">
              <a16:creationId xmlns:a16="http://schemas.microsoft.com/office/drawing/2014/main" id="{2DEABF1A-AD8F-4EDC-BBB8-6F533395B93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520" name="Text Box 4">
          <a:extLst>
            <a:ext uri="{FF2B5EF4-FFF2-40B4-BE49-F238E27FC236}">
              <a16:creationId xmlns:a16="http://schemas.microsoft.com/office/drawing/2014/main" id="{D4BF1559-F411-45E8-B147-84DC9953DD7F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521" name="Text Box 6">
          <a:extLst>
            <a:ext uri="{FF2B5EF4-FFF2-40B4-BE49-F238E27FC236}">
              <a16:creationId xmlns:a16="http://schemas.microsoft.com/office/drawing/2014/main" id="{AF753BFE-9274-447E-913A-1F29DB97EFD3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522" name="Text Box 4">
          <a:extLst>
            <a:ext uri="{FF2B5EF4-FFF2-40B4-BE49-F238E27FC236}">
              <a16:creationId xmlns:a16="http://schemas.microsoft.com/office/drawing/2014/main" id="{0DFFC4DD-406E-4761-9665-6AED712C340B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523" name="Text Box 6">
          <a:extLst>
            <a:ext uri="{FF2B5EF4-FFF2-40B4-BE49-F238E27FC236}">
              <a16:creationId xmlns:a16="http://schemas.microsoft.com/office/drawing/2014/main" id="{EBE52576-149E-4916-9EAC-B90C28EFB80E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524" name="Text Box 4">
          <a:extLst>
            <a:ext uri="{FF2B5EF4-FFF2-40B4-BE49-F238E27FC236}">
              <a16:creationId xmlns:a16="http://schemas.microsoft.com/office/drawing/2014/main" id="{6B5A260D-333B-4870-8396-8011B3EF1E19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525" name="Text Box 6">
          <a:extLst>
            <a:ext uri="{FF2B5EF4-FFF2-40B4-BE49-F238E27FC236}">
              <a16:creationId xmlns:a16="http://schemas.microsoft.com/office/drawing/2014/main" id="{847702ED-CA9F-426A-8129-8FF6133CF821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526" name="Text Box 4">
          <a:extLst>
            <a:ext uri="{FF2B5EF4-FFF2-40B4-BE49-F238E27FC236}">
              <a16:creationId xmlns:a16="http://schemas.microsoft.com/office/drawing/2014/main" id="{EC253E2E-35B2-4E0F-B023-FDD03DCA0DA3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527" name="Text Box 6">
          <a:extLst>
            <a:ext uri="{FF2B5EF4-FFF2-40B4-BE49-F238E27FC236}">
              <a16:creationId xmlns:a16="http://schemas.microsoft.com/office/drawing/2014/main" id="{C6C86572-0AC1-455F-A66B-1ED373AC8105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528" name="Text Box 4">
          <a:extLst>
            <a:ext uri="{FF2B5EF4-FFF2-40B4-BE49-F238E27FC236}">
              <a16:creationId xmlns:a16="http://schemas.microsoft.com/office/drawing/2014/main" id="{060893E0-6C4C-4809-8D4A-530C833758C8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529" name="Text Box 6">
          <a:extLst>
            <a:ext uri="{FF2B5EF4-FFF2-40B4-BE49-F238E27FC236}">
              <a16:creationId xmlns:a16="http://schemas.microsoft.com/office/drawing/2014/main" id="{6F791356-4029-4570-8FC5-BC8145C3C2ED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530" name="Text Box 4">
          <a:extLst>
            <a:ext uri="{FF2B5EF4-FFF2-40B4-BE49-F238E27FC236}">
              <a16:creationId xmlns:a16="http://schemas.microsoft.com/office/drawing/2014/main" id="{0A416D16-8C7D-4C73-B800-E43AA5D7EAA9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531" name="Text Box 6">
          <a:extLst>
            <a:ext uri="{FF2B5EF4-FFF2-40B4-BE49-F238E27FC236}">
              <a16:creationId xmlns:a16="http://schemas.microsoft.com/office/drawing/2014/main" id="{8CABADB9-3482-4148-B86A-4EC783EDB8DF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532" name="Text Box 4">
          <a:extLst>
            <a:ext uri="{FF2B5EF4-FFF2-40B4-BE49-F238E27FC236}">
              <a16:creationId xmlns:a16="http://schemas.microsoft.com/office/drawing/2014/main" id="{6E042268-0BE1-4DCC-90CF-F3698CED4D9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533" name="Text Box 6">
          <a:extLst>
            <a:ext uri="{FF2B5EF4-FFF2-40B4-BE49-F238E27FC236}">
              <a16:creationId xmlns:a16="http://schemas.microsoft.com/office/drawing/2014/main" id="{2C312EA9-F66F-4D2A-B70A-C96F9E47F24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534" name="Text Box 4">
          <a:extLst>
            <a:ext uri="{FF2B5EF4-FFF2-40B4-BE49-F238E27FC236}">
              <a16:creationId xmlns:a16="http://schemas.microsoft.com/office/drawing/2014/main" id="{89FD4EE6-12B8-44D2-A422-D728B3A9AA8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535" name="Text Box 6">
          <a:extLst>
            <a:ext uri="{FF2B5EF4-FFF2-40B4-BE49-F238E27FC236}">
              <a16:creationId xmlns:a16="http://schemas.microsoft.com/office/drawing/2014/main" id="{0A4CAFDC-7DF3-4FE7-BAF7-86A71366B2D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536" name="Text Box 4">
          <a:extLst>
            <a:ext uri="{FF2B5EF4-FFF2-40B4-BE49-F238E27FC236}">
              <a16:creationId xmlns:a16="http://schemas.microsoft.com/office/drawing/2014/main" id="{58CEDD5B-0C5A-4F14-B51E-43C108FD505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537" name="Text Box 6">
          <a:extLst>
            <a:ext uri="{FF2B5EF4-FFF2-40B4-BE49-F238E27FC236}">
              <a16:creationId xmlns:a16="http://schemas.microsoft.com/office/drawing/2014/main" id="{68EE07C1-AD2C-40FC-9271-4984B55788F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538" name="Text Box 4">
          <a:extLst>
            <a:ext uri="{FF2B5EF4-FFF2-40B4-BE49-F238E27FC236}">
              <a16:creationId xmlns:a16="http://schemas.microsoft.com/office/drawing/2014/main" id="{E2328052-4182-441B-952F-08EF09A877B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539" name="Text Box 6">
          <a:extLst>
            <a:ext uri="{FF2B5EF4-FFF2-40B4-BE49-F238E27FC236}">
              <a16:creationId xmlns:a16="http://schemas.microsoft.com/office/drawing/2014/main" id="{672B3447-F886-4C6B-9C1C-4A5863B267D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540" name="Text Box 4">
          <a:extLst>
            <a:ext uri="{FF2B5EF4-FFF2-40B4-BE49-F238E27FC236}">
              <a16:creationId xmlns:a16="http://schemas.microsoft.com/office/drawing/2014/main" id="{158E2E74-453A-498E-A61D-E432FE647B3A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541" name="Text Box 6">
          <a:extLst>
            <a:ext uri="{FF2B5EF4-FFF2-40B4-BE49-F238E27FC236}">
              <a16:creationId xmlns:a16="http://schemas.microsoft.com/office/drawing/2014/main" id="{4EAC9DDD-1CD7-477B-924B-5789AF68BCD5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542" name="Text Box 4">
          <a:extLst>
            <a:ext uri="{FF2B5EF4-FFF2-40B4-BE49-F238E27FC236}">
              <a16:creationId xmlns:a16="http://schemas.microsoft.com/office/drawing/2014/main" id="{FFB22BAB-6DB9-4ADE-B61D-CE9FCD3813B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543" name="Text Box 6">
          <a:extLst>
            <a:ext uri="{FF2B5EF4-FFF2-40B4-BE49-F238E27FC236}">
              <a16:creationId xmlns:a16="http://schemas.microsoft.com/office/drawing/2014/main" id="{C465C1BB-D7CC-4499-BDF1-7D831538829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544" name="Text Box 4">
          <a:extLst>
            <a:ext uri="{FF2B5EF4-FFF2-40B4-BE49-F238E27FC236}">
              <a16:creationId xmlns:a16="http://schemas.microsoft.com/office/drawing/2014/main" id="{9E503A54-63F2-4F71-B798-E9C14386DF92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545" name="Text Box 6">
          <a:extLst>
            <a:ext uri="{FF2B5EF4-FFF2-40B4-BE49-F238E27FC236}">
              <a16:creationId xmlns:a16="http://schemas.microsoft.com/office/drawing/2014/main" id="{D614D02B-C72E-42CB-8169-35B943EF28EC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235</xdr:row>
      <xdr:rowOff>0</xdr:rowOff>
    </xdr:from>
    <xdr:ext cx="85725" cy="202094"/>
    <xdr:sp macro="" textlink="">
      <xdr:nvSpPr>
        <xdr:cNvPr id="4546" name="Text Box 6">
          <a:extLst>
            <a:ext uri="{FF2B5EF4-FFF2-40B4-BE49-F238E27FC236}">
              <a16:creationId xmlns:a16="http://schemas.microsoft.com/office/drawing/2014/main" id="{6AD2644B-62A7-4143-BC10-D9625B56ADCA}"/>
            </a:ext>
          </a:extLst>
        </xdr:cNvPr>
        <xdr:cNvSpPr txBox="1">
          <a:spLocks noChangeArrowheads="1"/>
        </xdr:cNvSpPr>
      </xdr:nvSpPr>
      <xdr:spPr bwMode="auto">
        <a:xfrm>
          <a:off x="3599259" y="54846141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547" name="Text Box 4">
          <a:extLst>
            <a:ext uri="{FF2B5EF4-FFF2-40B4-BE49-F238E27FC236}">
              <a16:creationId xmlns:a16="http://schemas.microsoft.com/office/drawing/2014/main" id="{7293BA71-7218-4DB4-92A1-6D84ACA38B3C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548" name="Text Box 6">
          <a:extLst>
            <a:ext uri="{FF2B5EF4-FFF2-40B4-BE49-F238E27FC236}">
              <a16:creationId xmlns:a16="http://schemas.microsoft.com/office/drawing/2014/main" id="{104FE809-2880-4747-8671-7CD3E0E74469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549" name="Text Box 4">
          <a:extLst>
            <a:ext uri="{FF2B5EF4-FFF2-40B4-BE49-F238E27FC236}">
              <a16:creationId xmlns:a16="http://schemas.microsoft.com/office/drawing/2014/main" id="{48570D50-B4EF-417A-95D4-E6EF5000FBD8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550" name="Text Box 6">
          <a:extLst>
            <a:ext uri="{FF2B5EF4-FFF2-40B4-BE49-F238E27FC236}">
              <a16:creationId xmlns:a16="http://schemas.microsoft.com/office/drawing/2014/main" id="{CE126B2D-2FA9-4364-8392-3D17A058FF2E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551" name="Text Box 4">
          <a:extLst>
            <a:ext uri="{FF2B5EF4-FFF2-40B4-BE49-F238E27FC236}">
              <a16:creationId xmlns:a16="http://schemas.microsoft.com/office/drawing/2014/main" id="{B7F73E07-8D14-4BD1-A8FA-9B998F986A2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552" name="Text Box 6">
          <a:extLst>
            <a:ext uri="{FF2B5EF4-FFF2-40B4-BE49-F238E27FC236}">
              <a16:creationId xmlns:a16="http://schemas.microsoft.com/office/drawing/2014/main" id="{0CFF05E7-06C6-440F-8F95-DB3B0D7AFCF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553" name="Text Box 4">
          <a:extLst>
            <a:ext uri="{FF2B5EF4-FFF2-40B4-BE49-F238E27FC236}">
              <a16:creationId xmlns:a16="http://schemas.microsoft.com/office/drawing/2014/main" id="{DEEFBC83-80D5-4DBA-A3A2-A26E5EF148B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554" name="Text Box 6">
          <a:extLst>
            <a:ext uri="{FF2B5EF4-FFF2-40B4-BE49-F238E27FC236}">
              <a16:creationId xmlns:a16="http://schemas.microsoft.com/office/drawing/2014/main" id="{E154FF06-076D-487F-B870-A276826AFB5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555" name="Text Box 4">
          <a:extLst>
            <a:ext uri="{FF2B5EF4-FFF2-40B4-BE49-F238E27FC236}">
              <a16:creationId xmlns:a16="http://schemas.microsoft.com/office/drawing/2014/main" id="{DA7B5703-0A56-4358-AA5A-8A9758349CC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556" name="Text Box 6">
          <a:extLst>
            <a:ext uri="{FF2B5EF4-FFF2-40B4-BE49-F238E27FC236}">
              <a16:creationId xmlns:a16="http://schemas.microsoft.com/office/drawing/2014/main" id="{DC4CC828-E829-46DA-B5FC-201F73238EF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557" name="Text Box 4">
          <a:extLst>
            <a:ext uri="{FF2B5EF4-FFF2-40B4-BE49-F238E27FC236}">
              <a16:creationId xmlns:a16="http://schemas.microsoft.com/office/drawing/2014/main" id="{D84AEC02-3F26-4C8A-947B-994C52D581E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558" name="Text Box 6">
          <a:extLst>
            <a:ext uri="{FF2B5EF4-FFF2-40B4-BE49-F238E27FC236}">
              <a16:creationId xmlns:a16="http://schemas.microsoft.com/office/drawing/2014/main" id="{A49C65C2-19E2-43BC-B950-0187210D66C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559" name="Text Box 4">
          <a:extLst>
            <a:ext uri="{FF2B5EF4-FFF2-40B4-BE49-F238E27FC236}">
              <a16:creationId xmlns:a16="http://schemas.microsoft.com/office/drawing/2014/main" id="{81EA834B-412B-4A07-BA2C-77B96412D7BB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560" name="Text Box 6">
          <a:extLst>
            <a:ext uri="{FF2B5EF4-FFF2-40B4-BE49-F238E27FC236}">
              <a16:creationId xmlns:a16="http://schemas.microsoft.com/office/drawing/2014/main" id="{3510E27B-7374-4596-8553-94DB8590E57D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561" name="Text Box 4">
          <a:extLst>
            <a:ext uri="{FF2B5EF4-FFF2-40B4-BE49-F238E27FC236}">
              <a16:creationId xmlns:a16="http://schemas.microsoft.com/office/drawing/2014/main" id="{941BE030-CBE0-47EC-8C81-7EC65F0E7F2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562" name="Text Box 6">
          <a:extLst>
            <a:ext uri="{FF2B5EF4-FFF2-40B4-BE49-F238E27FC236}">
              <a16:creationId xmlns:a16="http://schemas.microsoft.com/office/drawing/2014/main" id="{2A00AA33-944B-4F60-9AC1-43521FD8F7C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563" name="Text Box 4">
          <a:extLst>
            <a:ext uri="{FF2B5EF4-FFF2-40B4-BE49-F238E27FC236}">
              <a16:creationId xmlns:a16="http://schemas.microsoft.com/office/drawing/2014/main" id="{D2AED691-EA0F-4217-A683-C41385390403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564" name="Text Box 6">
          <a:extLst>
            <a:ext uri="{FF2B5EF4-FFF2-40B4-BE49-F238E27FC236}">
              <a16:creationId xmlns:a16="http://schemas.microsoft.com/office/drawing/2014/main" id="{4D42EA7F-C0A4-4DBF-8595-2559BA56E2FD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235</xdr:row>
      <xdr:rowOff>0</xdr:rowOff>
    </xdr:from>
    <xdr:ext cx="85725" cy="202094"/>
    <xdr:sp macro="" textlink="">
      <xdr:nvSpPr>
        <xdr:cNvPr id="4565" name="Text Box 6">
          <a:extLst>
            <a:ext uri="{FF2B5EF4-FFF2-40B4-BE49-F238E27FC236}">
              <a16:creationId xmlns:a16="http://schemas.microsoft.com/office/drawing/2014/main" id="{D2FCE432-7A55-4052-BF06-9E37496BF2FB}"/>
            </a:ext>
          </a:extLst>
        </xdr:cNvPr>
        <xdr:cNvSpPr txBox="1">
          <a:spLocks noChangeArrowheads="1"/>
        </xdr:cNvSpPr>
      </xdr:nvSpPr>
      <xdr:spPr bwMode="auto">
        <a:xfrm>
          <a:off x="3599259" y="54846141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566" name="Text Box 4">
          <a:extLst>
            <a:ext uri="{FF2B5EF4-FFF2-40B4-BE49-F238E27FC236}">
              <a16:creationId xmlns:a16="http://schemas.microsoft.com/office/drawing/2014/main" id="{DCF70A9E-D5E6-49F3-AE3F-C7023FB3692C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567" name="Text Box 6">
          <a:extLst>
            <a:ext uri="{FF2B5EF4-FFF2-40B4-BE49-F238E27FC236}">
              <a16:creationId xmlns:a16="http://schemas.microsoft.com/office/drawing/2014/main" id="{0758AADE-457A-4FFB-8717-C84A71968121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568" name="Text Box 4">
          <a:extLst>
            <a:ext uri="{FF2B5EF4-FFF2-40B4-BE49-F238E27FC236}">
              <a16:creationId xmlns:a16="http://schemas.microsoft.com/office/drawing/2014/main" id="{CD87B477-87A4-4962-824C-943963C47E98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569" name="Text Box 6">
          <a:extLst>
            <a:ext uri="{FF2B5EF4-FFF2-40B4-BE49-F238E27FC236}">
              <a16:creationId xmlns:a16="http://schemas.microsoft.com/office/drawing/2014/main" id="{0BDC61AE-C908-4714-92E2-DC9D0C0B32C8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570" name="Text Box 4">
          <a:extLst>
            <a:ext uri="{FF2B5EF4-FFF2-40B4-BE49-F238E27FC236}">
              <a16:creationId xmlns:a16="http://schemas.microsoft.com/office/drawing/2014/main" id="{5AD5AA9B-248A-40E8-A0AA-56A5FBDAD1A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571" name="Text Box 6">
          <a:extLst>
            <a:ext uri="{FF2B5EF4-FFF2-40B4-BE49-F238E27FC236}">
              <a16:creationId xmlns:a16="http://schemas.microsoft.com/office/drawing/2014/main" id="{0481F7B4-02A4-4706-99F0-AA946186C5B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572" name="Text Box 4">
          <a:extLst>
            <a:ext uri="{FF2B5EF4-FFF2-40B4-BE49-F238E27FC236}">
              <a16:creationId xmlns:a16="http://schemas.microsoft.com/office/drawing/2014/main" id="{093E8387-36AC-414B-AFCE-F1A10BFB256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573" name="Text Box 6">
          <a:extLst>
            <a:ext uri="{FF2B5EF4-FFF2-40B4-BE49-F238E27FC236}">
              <a16:creationId xmlns:a16="http://schemas.microsoft.com/office/drawing/2014/main" id="{A9FB60AC-50D6-4B0A-820F-1FF0CF1FFA7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574" name="Text Box 4">
          <a:extLst>
            <a:ext uri="{FF2B5EF4-FFF2-40B4-BE49-F238E27FC236}">
              <a16:creationId xmlns:a16="http://schemas.microsoft.com/office/drawing/2014/main" id="{64AEE612-A0C7-4F09-A8EA-156AE54A83C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575" name="Text Box 6">
          <a:extLst>
            <a:ext uri="{FF2B5EF4-FFF2-40B4-BE49-F238E27FC236}">
              <a16:creationId xmlns:a16="http://schemas.microsoft.com/office/drawing/2014/main" id="{D8F92569-0E25-461D-A426-131D68AD826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576" name="Text Box 4">
          <a:extLst>
            <a:ext uri="{FF2B5EF4-FFF2-40B4-BE49-F238E27FC236}">
              <a16:creationId xmlns:a16="http://schemas.microsoft.com/office/drawing/2014/main" id="{07AE371E-A401-4108-9DFF-B3A7221C193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577" name="Text Box 6">
          <a:extLst>
            <a:ext uri="{FF2B5EF4-FFF2-40B4-BE49-F238E27FC236}">
              <a16:creationId xmlns:a16="http://schemas.microsoft.com/office/drawing/2014/main" id="{8A0D8A4E-4A8E-4B15-B96D-79F49F6759D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578" name="Text Box 4">
          <a:extLst>
            <a:ext uri="{FF2B5EF4-FFF2-40B4-BE49-F238E27FC236}">
              <a16:creationId xmlns:a16="http://schemas.microsoft.com/office/drawing/2014/main" id="{08D425E9-526B-413C-9C7B-37CC9276B799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579" name="Text Box 6">
          <a:extLst>
            <a:ext uri="{FF2B5EF4-FFF2-40B4-BE49-F238E27FC236}">
              <a16:creationId xmlns:a16="http://schemas.microsoft.com/office/drawing/2014/main" id="{EAB04D12-8E62-473E-AECB-63E348C6AE10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76200" cy="154469"/>
    <xdr:sp macro="" textlink="">
      <xdr:nvSpPr>
        <xdr:cNvPr id="4580" name="Text Box 4">
          <a:extLst>
            <a:ext uri="{FF2B5EF4-FFF2-40B4-BE49-F238E27FC236}">
              <a16:creationId xmlns:a16="http://schemas.microsoft.com/office/drawing/2014/main" id="{8A7689AB-A01F-4489-8CF0-B17705CE50B0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76200" cy="154469"/>
    <xdr:sp macro="" textlink="">
      <xdr:nvSpPr>
        <xdr:cNvPr id="4581" name="Text Box 6">
          <a:extLst>
            <a:ext uri="{FF2B5EF4-FFF2-40B4-BE49-F238E27FC236}">
              <a16:creationId xmlns:a16="http://schemas.microsoft.com/office/drawing/2014/main" id="{A4901E8F-17A8-4BB0-ACC8-B9E70D426618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582" name="Text Box 4">
          <a:extLst>
            <a:ext uri="{FF2B5EF4-FFF2-40B4-BE49-F238E27FC236}">
              <a16:creationId xmlns:a16="http://schemas.microsoft.com/office/drawing/2014/main" id="{00F50436-7311-4A47-9D83-B6F6856903D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583" name="Text Box 6">
          <a:extLst>
            <a:ext uri="{FF2B5EF4-FFF2-40B4-BE49-F238E27FC236}">
              <a16:creationId xmlns:a16="http://schemas.microsoft.com/office/drawing/2014/main" id="{1D1CA06C-9288-48D5-8BE4-7D23096A740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76200" cy="154469"/>
    <xdr:sp macro="" textlink="">
      <xdr:nvSpPr>
        <xdr:cNvPr id="4584" name="Text Box 4">
          <a:extLst>
            <a:ext uri="{FF2B5EF4-FFF2-40B4-BE49-F238E27FC236}">
              <a16:creationId xmlns:a16="http://schemas.microsoft.com/office/drawing/2014/main" id="{F5DCA9F0-7A55-4835-A6D1-F5D10031EFF2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76200" cy="154469"/>
    <xdr:sp macro="" textlink="">
      <xdr:nvSpPr>
        <xdr:cNvPr id="4585" name="Text Box 6">
          <a:extLst>
            <a:ext uri="{FF2B5EF4-FFF2-40B4-BE49-F238E27FC236}">
              <a16:creationId xmlns:a16="http://schemas.microsoft.com/office/drawing/2014/main" id="{F381891D-F6D9-49A1-97D6-BE9E9D3BF548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586" name="Text Box 4">
          <a:extLst>
            <a:ext uri="{FF2B5EF4-FFF2-40B4-BE49-F238E27FC236}">
              <a16:creationId xmlns:a16="http://schemas.microsoft.com/office/drawing/2014/main" id="{C39F638B-555E-47C8-AAC1-978A5445827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587" name="Text Box 6">
          <a:extLst>
            <a:ext uri="{FF2B5EF4-FFF2-40B4-BE49-F238E27FC236}">
              <a16:creationId xmlns:a16="http://schemas.microsoft.com/office/drawing/2014/main" id="{F4CFD0B8-27E9-49A3-BFE2-F437E8A3935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588" name="Text Box 4">
          <a:extLst>
            <a:ext uri="{FF2B5EF4-FFF2-40B4-BE49-F238E27FC236}">
              <a16:creationId xmlns:a16="http://schemas.microsoft.com/office/drawing/2014/main" id="{8097EFCA-235C-43AD-A664-FA9BEA3B7D8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589" name="Text Box 6">
          <a:extLst>
            <a:ext uri="{FF2B5EF4-FFF2-40B4-BE49-F238E27FC236}">
              <a16:creationId xmlns:a16="http://schemas.microsoft.com/office/drawing/2014/main" id="{096BE5F3-127E-412B-BB34-3AAAA3D1D37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590" name="Text Box 4">
          <a:extLst>
            <a:ext uri="{FF2B5EF4-FFF2-40B4-BE49-F238E27FC236}">
              <a16:creationId xmlns:a16="http://schemas.microsoft.com/office/drawing/2014/main" id="{5464D1AA-7FEB-4079-A9A0-D961751987D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591" name="Text Box 6">
          <a:extLst>
            <a:ext uri="{FF2B5EF4-FFF2-40B4-BE49-F238E27FC236}">
              <a16:creationId xmlns:a16="http://schemas.microsoft.com/office/drawing/2014/main" id="{AE60FBCB-59C2-4C01-9A34-5687D66F059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592" name="Text Box 4">
          <a:extLst>
            <a:ext uri="{FF2B5EF4-FFF2-40B4-BE49-F238E27FC236}">
              <a16:creationId xmlns:a16="http://schemas.microsoft.com/office/drawing/2014/main" id="{D8C62D91-4FC1-4844-9417-F08636CA988F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593" name="Text Box 6">
          <a:extLst>
            <a:ext uri="{FF2B5EF4-FFF2-40B4-BE49-F238E27FC236}">
              <a16:creationId xmlns:a16="http://schemas.microsoft.com/office/drawing/2014/main" id="{6E0E54AD-ADB2-4CA4-B9CE-C00EF593A78B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594" name="Text Box 4">
          <a:extLst>
            <a:ext uri="{FF2B5EF4-FFF2-40B4-BE49-F238E27FC236}">
              <a16:creationId xmlns:a16="http://schemas.microsoft.com/office/drawing/2014/main" id="{72C467D5-0617-4C70-A58A-06E5A6F4A62D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595" name="Text Box 6">
          <a:extLst>
            <a:ext uri="{FF2B5EF4-FFF2-40B4-BE49-F238E27FC236}">
              <a16:creationId xmlns:a16="http://schemas.microsoft.com/office/drawing/2014/main" id="{CFD3B23A-7EAE-43C4-BDE5-21551192131B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596" name="Text Box 4">
          <a:extLst>
            <a:ext uri="{FF2B5EF4-FFF2-40B4-BE49-F238E27FC236}">
              <a16:creationId xmlns:a16="http://schemas.microsoft.com/office/drawing/2014/main" id="{254D550B-5BA5-4412-8BE0-A5D45A302D3C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597" name="Text Box 6">
          <a:extLst>
            <a:ext uri="{FF2B5EF4-FFF2-40B4-BE49-F238E27FC236}">
              <a16:creationId xmlns:a16="http://schemas.microsoft.com/office/drawing/2014/main" id="{C93AB7C1-8E15-4DDB-9ED3-4094E239FCD3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598" name="Text Box 4">
          <a:extLst>
            <a:ext uri="{FF2B5EF4-FFF2-40B4-BE49-F238E27FC236}">
              <a16:creationId xmlns:a16="http://schemas.microsoft.com/office/drawing/2014/main" id="{5B1B2B6C-AF5C-410F-9F9F-48CEB3BF93A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599" name="Text Box 6">
          <a:extLst>
            <a:ext uri="{FF2B5EF4-FFF2-40B4-BE49-F238E27FC236}">
              <a16:creationId xmlns:a16="http://schemas.microsoft.com/office/drawing/2014/main" id="{281AD263-6159-4E2F-BADF-36C1477CBB3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600" name="Text Box 4">
          <a:extLst>
            <a:ext uri="{FF2B5EF4-FFF2-40B4-BE49-F238E27FC236}">
              <a16:creationId xmlns:a16="http://schemas.microsoft.com/office/drawing/2014/main" id="{9C127935-A0EA-4B4E-848D-E5D46433445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601" name="Text Box 6">
          <a:extLst>
            <a:ext uri="{FF2B5EF4-FFF2-40B4-BE49-F238E27FC236}">
              <a16:creationId xmlns:a16="http://schemas.microsoft.com/office/drawing/2014/main" id="{F6CC13FA-3575-4D33-BCF5-E173D31BA9A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602" name="Text Box 4">
          <a:extLst>
            <a:ext uri="{FF2B5EF4-FFF2-40B4-BE49-F238E27FC236}">
              <a16:creationId xmlns:a16="http://schemas.microsoft.com/office/drawing/2014/main" id="{7403CBD5-8959-4C9D-87B4-0F8BD802653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603" name="Text Box 6">
          <a:extLst>
            <a:ext uri="{FF2B5EF4-FFF2-40B4-BE49-F238E27FC236}">
              <a16:creationId xmlns:a16="http://schemas.microsoft.com/office/drawing/2014/main" id="{50202499-C973-422D-8FFE-9BFB9C4D467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604" name="Text Box 4">
          <a:extLst>
            <a:ext uri="{FF2B5EF4-FFF2-40B4-BE49-F238E27FC236}">
              <a16:creationId xmlns:a16="http://schemas.microsoft.com/office/drawing/2014/main" id="{DA51B047-BCB7-420D-9876-48726D2E11E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605" name="Text Box 6">
          <a:extLst>
            <a:ext uri="{FF2B5EF4-FFF2-40B4-BE49-F238E27FC236}">
              <a16:creationId xmlns:a16="http://schemas.microsoft.com/office/drawing/2014/main" id="{F3A09398-410A-4904-B883-9EC78D91CF6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606" name="Text Box 4">
          <a:extLst>
            <a:ext uri="{FF2B5EF4-FFF2-40B4-BE49-F238E27FC236}">
              <a16:creationId xmlns:a16="http://schemas.microsoft.com/office/drawing/2014/main" id="{25735752-A159-4F7D-97A3-81C801CA8113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607" name="Text Box 6">
          <a:extLst>
            <a:ext uri="{FF2B5EF4-FFF2-40B4-BE49-F238E27FC236}">
              <a16:creationId xmlns:a16="http://schemas.microsoft.com/office/drawing/2014/main" id="{CA73BFDC-F32F-451E-8573-6BC5BD16782A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608" name="Text Box 4">
          <a:extLst>
            <a:ext uri="{FF2B5EF4-FFF2-40B4-BE49-F238E27FC236}">
              <a16:creationId xmlns:a16="http://schemas.microsoft.com/office/drawing/2014/main" id="{A12E22D3-8108-43D5-8585-1DAAF82C67A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609" name="Text Box 6">
          <a:extLst>
            <a:ext uri="{FF2B5EF4-FFF2-40B4-BE49-F238E27FC236}">
              <a16:creationId xmlns:a16="http://schemas.microsoft.com/office/drawing/2014/main" id="{363C27AE-45C4-4A31-94AC-D02238A7092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610" name="Text Box 4">
          <a:extLst>
            <a:ext uri="{FF2B5EF4-FFF2-40B4-BE49-F238E27FC236}">
              <a16:creationId xmlns:a16="http://schemas.microsoft.com/office/drawing/2014/main" id="{CAC0402D-CDF4-4871-A946-968BC0018613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611" name="Text Box 6">
          <a:extLst>
            <a:ext uri="{FF2B5EF4-FFF2-40B4-BE49-F238E27FC236}">
              <a16:creationId xmlns:a16="http://schemas.microsoft.com/office/drawing/2014/main" id="{4E59A333-C483-406E-B4AF-FDA2EFE7314C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612" name="Text Box 4">
          <a:extLst>
            <a:ext uri="{FF2B5EF4-FFF2-40B4-BE49-F238E27FC236}">
              <a16:creationId xmlns:a16="http://schemas.microsoft.com/office/drawing/2014/main" id="{CAFDE1FE-2EFD-4472-9287-AC1E8F6F6D51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613" name="Text Box 6">
          <a:extLst>
            <a:ext uri="{FF2B5EF4-FFF2-40B4-BE49-F238E27FC236}">
              <a16:creationId xmlns:a16="http://schemas.microsoft.com/office/drawing/2014/main" id="{47074CCA-1562-4E99-B613-FCE102075B0E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614" name="Text Box 4">
          <a:extLst>
            <a:ext uri="{FF2B5EF4-FFF2-40B4-BE49-F238E27FC236}">
              <a16:creationId xmlns:a16="http://schemas.microsoft.com/office/drawing/2014/main" id="{867011F2-8D21-4393-8E92-BC58DA547F9C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615" name="Text Box 6">
          <a:extLst>
            <a:ext uri="{FF2B5EF4-FFF2-40B4-BE49-F238E27FC236}">
              <a16:creationId xmlns:a16="http://schemas.microsoft.com/office/drawing/2014/main" id="{09DAFC96-5FBE-49C1-8236-1D49C8036CF8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235</xdr:row>
      <xdr:rowOff>0</xdr:rowOff>
    </xdr:from>
    <xdr:ext cx="85725" cy="202094"/>
    <xdr:sp macro="" textlink="">
      <xdr:nvSpPr>
        <xdr:cNvPr id="4616" name="Text Box 6">
          <a:extLst>
            <a:ext uri="{FF2B5EF4-FFF2-40B4-BE49-F238E27FC236}">
              <a16:creationId xmlns:a16="http://schemas.microsoft.com/office/drawing/2014/main" id="{3F2AF252-ECF5-4C12-9FAF-F62497D83694}"/>
            </a:ext>
          </a:extLst>
        </xdr:cNvPr>
        <xdr:cNvSpPr txBox="1">
          <a:spLocks noChangeArrowheads="1"/>
        </xdr:cNvSpPr>
      </xdr:nvSpPr>
      <xdr:spPr bwMode="auto">
        <a:xfrm>
          <a:off x="3599259" y="54846141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617" name="Text Box 4">
          <a:extLst>
            <a:ext uri="{FF2B5EF4-FFF2-40B4-BE49-F238E27FC236}">
              <a16:creationId xmlns:a16="http://schemas.microsoft.com/office/drawing/2014/main" id="{3791B135-F6C1-4BBC-B8BF-C4CF2F87D95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618" name="Text Box 6">
          <a:extLst>
            <a:ext uri="{FF2B5EF4-FFF2-40B4-BE49-F238E27FC236}">
              <a16:creationId xmlns:a16="http://schemas.microsoft.com/office/drawing/2014/main" id="{82982CD0-2FF6-46C8-BFC4-688A17DC9B5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619" name="Text Box 4">
          <a:extLst>
            <a:ext uri="{FF2B5EF4-FFF2-40B4-BE49-F238E27FC236}">
              <a16:creationId xmlns:a16="http://schemas.microsoft.com/office/drawing/2014/main" id="{8ADCE725-AD8D-43A8-9CDC-F6C74091D6E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620" name="Text Box 6">
          <a:extLst>
            <a:ext uri="{FF2B5EF4-FFF2-40B4-BE49-F238E27FC236}">
              <a16:creationId xmlns:a16="http://schemas.microsoft.com/office/drawing/2014/main" id="{BE684354-7804-4DA0-8BDA-651CD864125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621" name="Text Box 4">
          <a:extLst>
            <a:ext uri="{FF2B5EF4-FFF2-40B4-BE49-F238E27FC236}">
              <a16:creationId xmlns:a16="http://schemas.microsoft.com/office/drawing/2014/main" id="{65D37F63-6246-455B-A6DC-38C93A41205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622" name="Text Box 6">
          <a:extLst>
            <a:ext uri="{FF2B5EF4-FFF2-40B4-BE49-F238E27FC236}">
              <a16:creationId xmlns:a16="http://schemas.microsoft.com/office/drawing/2014/main" id="{CFC80254-068E-4604-885E-086B7E6CD53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623" name="Text Box 4">
          <a:extLst>
            <a:ext uri="{FF2B5EF4-FFF2-40B4-BE49-F238E27FC236}">
              <a16:creationId xmlns:a16="http://schemas.microsoft.com/office/drawing/2014/main" id="{83959A6C-C3BB-4BBB-A9FB-891D8E762EE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624" name="Text Box 6">
          <a:extLst>
            <a:ext uri="{FF2B5EF4-FFF2-40B4-BE49-F238E27FC236}">
              <a16:creationId xmlns:a16="http://schemas.microsoft.com/office/drawing/2014/main" id="{1E45D592-A42B-4398-8EF4-D002611FD06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625" name="Text Box 4">
          <a:extLst>
            <a:ext uri="{FF2B5EF4-FFF2-40B4-BE49-F238E27FC236}">
              <a16:creationId xmlns:a16="http://schemas.microsoft.com/office/drawing/2014/main" id="{983F644A-4D71-4BB4-820D-0B4117288973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626" name="Text Box 6">
          <a:extLst>
            <a:ext uri="{FF2B5EF4-FFF2-40B4-BE49-F238E27FC236}">
              <a16:creationId xmlns:a16="http://schemas.microsoft.com/office/drawing/2014/main" id="{04C27F8C-8E21-44E2-BCB0-B562BDFC5E73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627" name="Text Box 4">
          <a:extLst>
            <a:ext uri="{FF2B5EF4-FFF2-40B4-BE49-F238E27FC236}">
              <a16:creationId xmlns:a16="http://schemas.microsoft.com/office/drawing/2014/main" id="{F900B056-A52B-4F32-8904-96522E1E9D4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628" name="Text Box 6">
          <a:extLst>
            <a:ext uri="{FF2B5EF4-FFF2-40B4-BE49-F238E27FC236}">
              <a16:creationId xmlns:a16="http://schemas.microsoft.com/office/drawing/2014/main" id="{1AD34FF4-6684-4DF8-A2C2-3C40459036D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629" name="Text Box 4">
          <a:extLst>
            <a:ext uri="{FF2B5EF4-FFF2-40B4-BE49-F238E27FC236}">
              <a16:creationId xmlns:a16="http://schemas.microsoft.com/office/drawing/2014/main" id="{91277F41-3968-4485-9134-D22422C8314F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630" name="Text Box 6">
          <a:extLst>
            <a:ext uri="{FF2B5EF4-FFF2-40B4-BE49-F238E27FC236}">
              <a16:creationId xmlns:a16="http://schemas.microsoft.com/office/drawing/2014/main" id="{D7032141-D157-41DD-8D04-0C38F9662083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631" name="Text Box 4">
          <a:extLst>
            <a:ext uri="{FF2B5EF4-FFF2-40B4-BE49-F238E27FC236}">
              <a16:creationId xmlns:a16="http://schemas.microsoft.com/office/drawing/2014/main" id="{0C7D7013-22C0-47AB-B770-73155BC021CA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632" name="Text Box 6">
          <a:extLst>
            <a:ext uri="{FF2B5EF4-FFF2-40B4-BE49-F238E27FC236}">
              <a16:creationId xmlns:a16="http://schemas.microsoft.com/office/drawing/2014/main" id="{2CD8F303-B505-45E9-A27C-F814C6FD75D4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633" name="Text Box 4">
          <a:extLst>
            <a:ext uri="{FF2B5EF4-FFF2-40B4-BE49-F238E27FC236}">
              <a16:creationId xmlns:a16="http://schemas.microsoft.com/office/drawing/2014/main" id="{6B409E1F-63D7-485D-91E2-6DD4FC8D832F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634" name="Text Box 6">
          <a:extLst>
            <a:ext uri="{FF2B5EF4-FFF2-40B4-BE49-F238E27FC236}">
              <a16:creationId xmlns:a16="http://schemas.microsoft.com/office/drawing/2014/main" id="{2ED995CE-17DE-450D-80C9-E861F924000A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635" name="Text Box 4">
          <a:extLst>
            <a:ext uri="{FF2B5EF4-FFF2-40B4-BE49-F238E27FC236}">
              <a16:creationId xmlns:a16="http://schemas.microsoft.com/office/drawing/2014/main" id="{DD8D38B9-44AE-4A0F-A0E9-2C8A120AB0A3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636" name="Text Box 6">
          <a:extLst>
            <a:ext uri="{FF2B5EF4-FFF2-40B4-BE49-F238E27FC236}">
              <a16:creationId xmlns:a16="http://schemas.microsoft.com/office/drawing/2014/main" id="{04927AAF-670E-437C-B52E-5F0FBD631209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637" name="Text Box 4">
          <a:extLst>
            <a:ext uri="{FF2B5EF4-FFF2-40B4-BE49-F238E27FC236}">
              <a16:creationId xmlns:a16="http://schemas.microsoft.com/office/drawing/2014/main" id="{96A3C81D-3D0A-4BAF-9208-0D6BCDBA5225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638" name="Text Box 6">
          <a:extLst>
            <a:ext uri="{FF2B5EF4-FFF2-40B4-BE49-F238E27FC236}">
              <a16:creationId xmlns:a16="http://schemas.microsoft.com/office/drawing/2014/main" id="{6EC543F6-19F9-466C-8DAA-3276367B6F6B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4639" name="Text Box 4">
          <a:extLst>
            <a:ext uri="{FF2B5EF4-FFF2-40B4-BE49-F238E27FC236}">
              <a16:creationId xmlns:a16="http://schemas.microsoft.com/office/drawing/2014/main" id="{0AE23911-473D-4EC7-9ECB-A5D0A5F0E40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4640" name="Text Box 6">
          <a:extLst>
            <a:ext uri="{FF2B5EF4-FFF2-40B4-BE49-F238E27FC236}">
              <a16:creationId xmlns:a16="http://schemas.microsoft.com/office/drawing/2014/main" id="{AF1CBCF3-8A77-4584-9749-A43725CD83B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641" name="Text Box 4">
          <a:extLst>
            <a:ext uri="{FF2B5EF4-FFF2-40B4-BE49-F238E27FC236}">
              <a16:creationId xmlns:a16="http://schemas.microsoft.com/office/drawing/2014/main" id="{4DA3F991-7C4C-4E20-8A0D-5788B8837B0D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642" name="Text Box 6">
          <a:extLst>
            <a:ext uri="{FF2B5EF4-FFF2-40B4-BE49-F238E27FC236}">
              <a16:creationId xmlns:a16="http://schemas.microsoft.com/office/drawing/2014/main" id="{F4CC5D83-13E7-42A1-A03C-38643FE942F7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643" name="Text Box 4">
          <a:extLst>
            <a:ext uri="{FF2B5EF4-FFF2-40B4-BE49-F238E27FC236}">
              <a16:creationId xmlns:a16="http://schemas.microsoft.com/office/drawing/2014/main" id="{786E9440-E5E5-4BD7-8FC4-F5E862B13381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644" name="Text Box 6">
          <a:extLst>
            <a:ext uri="{FF2B5EF4-FFF2-40B4-BE49-F238E27FC236}">
              <a16:creationId xmlns:a16="http://schemas.microsoft.com/office/drawing/2014/main" id="{FC46B52A-407A-4458-BF29-D440F7644426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645" name="Text Box 4">
          <a:extLst>
            <a:ext uri="{FF2B5EF4-FFF2-40B4-BE49-F238E27FC236}">
              <a16:creationId xmlns:a16="http://schemas.microsoft.com/office/drawing/2014/main" id="{1E06BAAF-C935-4E3B-8852-5AADA062240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646" name="Text Box 6">
          <a:extLst>
            <a:ext uri="{FF2B5EF4-FFF2-40B4-BE49-F238E27FC236}">
              <a16:creationId xmlns:a16="http://schemas.microsoft.com/office/drawing/2014/main" id="{45B257E7-4A0B-48E7-B7CB-F58564123ED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647" name="Text Box 4">
          <a:extLst>
            <a:ext uri="{FF2B5EF4-FFF2-40B4-BE49-F238E27FC236}">
              <a16:creationId xmlns:a16="http://schemas.microsoft.com/office/drawing/2014/main" id="{C64A1AE2-914F-4387-9893-B1B785141E1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648" name="Text Box 6">
          <a:extLst>
            <a:ext uri="{FF2B5EF4-FFF2-40B4-BE49-F238E27FC236}">
              <a16:creationId xmlns:a16="http://schemas.microsoft.com/office/drawing/2014/main" id="{7F206CD7-AB98-4EDD-BAEE-C0AD042AD8F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649" name="Text Box 4">
          <a:extLst>
            <a:ext uri="{FF2B5EF4-FFF2-40B4-BE49-F238E27FC236}">
              <a16:creationId xmlns:a16="http://schemas.microsoft.com/office/drawing/2014/main" id="{2AA7548E-09AD-4A5D-B45D-04B63E5EB5D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650" name="Text Box 6">
          <a:extLst>
            <a:ext uri="{FF2B5EF4-FFF2-40B4-BE49-F238E27FC236}">
              <a16:creationId xmlns:a16="http://schemas.microsoft.com/office/drawing/2014/main" id="{2F74196E-9515-4952-83F4-FB29B0EF479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651" name="Text Box 4">
          <a:extLst>
            <a:ext uri="{FF2B5EF4-FFF2-40B4-BE49-F238E27FC236}">
              <a16:creationId xmlns:a16="http://schemas.microsoft.com/office/drawing/2014/main" id="{02479678-40F9-43BD-B10F-AEF0B7D2FF9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652" name="Text Box 6">
          <a:extLst>
            <a:ext uri="{FF2B5EF4-FFF2-40B4-BE49-F238E27FC236}">
              <a16:creationId xmlns:a16="http://schemas.microsoft.com/office/drawing/2014/main" id="{6C5784EA-0080-42C4-B983-F4E64C702E7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653" name="Text Box 4">
          <a:extLst>
            <a:ext uri="{FF2B5EF4-FFF2-40B4-BE49-F238E27FC236}">
              <a16:creationId xmlns:a16="http://schemas.microsoft.com/office/drawing/2014/main" id="{18828EE5-C3E7-44D1-B62B-D57C77EEBDC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654" name="Text Box 6">
          <a:extLst>
            <a:ext uri="{FF2B5EF4-FFF2-40B4-BE49-F238E27FC236}">
              <a16:creationId xmlns:a16="http://schemas.microsoft.com/office/drawing/2014/main" id="{66E2442D-27F5-4A90-AF6C-F4FD6412DE6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4655" name="Text Box 4">
          <a:extLst>
            <a:ext uri="{FF2B5EF4-FFF2-40B4-BE49-F238E27FC236}">
              <a16:creationId xmlns:a16="http://schemas.microsoft.com/office/drawing/2014/main" id="{13ACFA35-1ADE-45C8-8F33-B4394BD3195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4656" name="Text Box 6">
          <a:extLst>
            <a:ext uri="{FF2B5EF4-FFF2-40B4-BE49-F238E27FC236}">
              <a16:creationId xmlns:a16="http://schemas.microsoft.com/office/drawing/2014/main" id="{7ECCBA14-876F-4F9C-85D7-8937E42484E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657" name="Text Box 4">
          <a:extLst>
            <a:ext uri="{FF2B5EF4-FFF2-40B4-BE49-F238E27FC236}">
              <a16:creationId xmlns:a16="http://schemas.microsoft.com/office/drawing/2014/main" id="{5DE3947B-2336-48FD-A7DD-B136EB21CD3D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658" name="Text Box 6">
          <a:extLst>
            <a:ext uri="{FF2B5EF4-FFF2-40B4-BE49-F238E27FC236}">
              <a16:creationId xmlns:a16="http://schemas.microsoft.com/office/drawing/2014/main" id="{859EFC25-5657-4E4E-961D-D0DB69E21C0E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659" name="Text Box 4">
          <a:extLst>
            <a:ext uri="{FF2B5EF4-FFF2-40B4-BE49-F238E27FC236}">
              <a16:creationId xmlns:a16="http://schemas.microsoft.com/office/drawing/2014/main" id="{EDAF6123-CAFA-4311-8973-EA4F08D79038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660" name="Text Box 6">
          <a:extLst>
            <a:ext uri="{FF2B5EF4-FFF2-40B4-BE49-F238E27FC236}">
              <a16:creationId xmlns:a16="http://schemas.microsoft.com/office/drawing/2014/main" id="{37DAA4F0-53BB-42D9-8C37-AD8B76761066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661" name="Text Box 4">
          <a:extLst>
            <a:ext uri="{FF2B5EF4-FFF2-40B4-BE49-F238E27FC236}">
              <a16:creationId xmlns:a16="http://schemas.microsoft.com/office/drawing/2014/main" id="{67C52A44-0BCA-4FBC-8211-B84462BD74A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662" name="Text Box 6">
          <a:extLst>
            <a:ext uri="{FF2B5EF4-FFF2-40B4-BE49-F238E27FC236}">
              <a16:creationId xmlns:a16="http://schemas.microsoft.com/office/drawing/2014/main" id="{0510E7AC-7830-4382-8089-3DBEC493740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663" name="Text Box 4">
          <a:extLst>
            <a:ext uri="{FF2B5EF4-FFF2-40B4-BE49-F238E27FC236}">
              <a16:creationId xmlns:a16="http://schemas.microsoft.com/office/drawing/2014/main" id="{B91A82DF-9F14-4B24-A495-D55039FA049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664" name="Text Box 6">
          <a:extLst>
            <a:ext uri="{FF2B5EF4-FFF2-40B4-BE49-F238E27FC236}">
              <a16:creationId xmlns:a16="http://schemas.microsoft.com/office/drawing/2014/main" id="{960AC2CF-2430-4C85-9844-B9B8D0C365C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665" name="Text Box 4">
          <a:extLst>
            <a:ext uri="{FF2B5EF4-FFF2-40B4-BE49-F238E27FC236}">
              <a16:creationId xmlns:a16="http://schemas.microsoft.com/office/drawing/2014/main" id="{6175FE4C-966A-4885-B208-C8C750979A3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666" name="Text Box 6">
          <a:extLst>
            <a:ext uri="{FF2B5EF4-FFF2-40B4-BE49-F238E27FC236}">
              <a16:creationId xmlns:a16="http://schemas.microsoft.com/office/drawing/2014/main" id="{F2E4353D-DC97-42E8-BB3E-FA54BD3C147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667" name="Text Box 4">
          <a:extLst>
            <a:ext uri="{FF2B5EF4-FFF2-40B4-BE49-F238E27FC236}">
              <a16:creationId xmlns:a16="http://schemas.microsoft.com/office/drawing/2014/main" id="{D230933C-7088-49B8-A7E9-2B572CA78C4A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668" name="Text Box 6">
          <a:extLst>
            <a:ext uri="{FF2B5EF4-FFF2-40B4-BE49-F238E27FC236}">
              <a16:creationId xmlns:a16="http://schemas.microsoft.com/office/drawing/2014/main" id="{ADBA6F92-191A-47BE-9309-CFA791D0F0B1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669" name="Text Box 4">
          <a:extLst>
            <a:ext uri="{FF2B5EF4-FFF2-40B4-BE49-F238E27FC236}">
              <a16:creationId xmlns:a16="http://schemas.microsoft.com/office/drawing/2014/main" id="{4BB82ED0-94A9-4455-A272-821890EB85B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670" name="Text Box 6">
          <a:extLst>
            <a:ext uri="{FF2B5EF4-FFF2-40B4-BE49-F238E27FC236}">
              <a16:creationId xmlns:a16="http://schemas.microsoft.com/office/drawing/2014/main" id="{D6A39326-6C15-4D62-80B4-4F263F0F7B5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671" name="Text Box 4">
          <a:extLst>
            <a:ext uri="{FF2B5EF4-FFF2-40B4-BE49-F238E27FC236}">
              <a16:creationId xmlns:a16="http://schemas.microsoft.com/office/drawing/2014/main" id="{34F57F18-A01E-4F46-9EC6-655FA431D8B5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672" name="Text Box 6">
          <a:extLst>
            <a:ext uri="{FF2B5EF4-FFF2-40B4-BE49-F238E27FC236}">
              <a16:creationId xmlns:a16="http://schemas.microsoft.com/office/drawing/2014/main" id="{DD0FC6A8-2581-4CD1-AF64-2C3CF468DA6A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673" name="Text Box 4">
          <a:extLst>
            <a:ext uri="{FF2B5EF4-FFF2-40B4-BE49-F238E27FC236}">
              <a16:creationId xmlns:a16="http://schemas.microsoft.com/office/drawing/2014/main" id="{ABD97AE8-DEF3-4000-B988-6A770E6E3947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674" name="Text Box 6">
          <a:extLst>
            <a:ext uri="{FF2B5EF4-FFF2-40B4-BE49-F238E27FC236}">
              <a16:creationId xmlns:a16="http://schemas.microsoft.com/office/drawing/2014/main" id="{C039AD25-1ABD-47E6-B448-D0D4CDF26472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675" name="Text Box 4">
          <a:extLst>
            <a:ext uri="{FF2B5EF4-FFF2-40B4-BE49-F238E27FC236}">
              <a16:creationId xmlns:a16="http://schemas.microsoft.com/office/drawing/2014/main" id="{382C8D71-6549-48A2-A2B4-29900436FBF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676" name="Text Box 6">
          <a:extLst>
            <a:ext uri="{FF2B5EF4-FFF2-40B4-BE49-F238E27FC236}">
              <a16:creationId xmlns:a16="http://schemas.microsoft.com/office/drawing/2014/main" id="{370DF9C4-D58D-4647-A804-3D6AEB367B9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677" name="Text Box 4">
          <a:extLst>
            <a:ext uri="{FF2B5EF4-FFF2-40B4-BE49-F238E27FC236}">
              <a16:creationId xmlns:a16="http://schemas.microsoft.com/office/drawing/2014/main" id="{4C47D55C-CAFC-4D44-9C39-0C19E2190BA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678" name="Text Box 6">
          <a:extLst>
            <a:ext uri="{FF2B5EF4-FFF2-40B4-BE49-F238E27FC236}">
              <a16:creationId xmlns:a16="http://schemas.microsoft.com/office/drawing/2014/main" id="{82EDD5CD-CCCC-495B-81EE-1B1BEC1D352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679" name="Text Box 4">
          <a:extLst>
            <a:ext uri="{FF2B5EF4-FFF2-40B4-BE49-F238E27FC236}">
              <a16:creationId xmlns:a16="http://schemas.microsoft.com/office/drawing/2014/main" id="{C8596A6B-4804-4F0A-9035-1EA3B1F2750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680" name="Text Box 6">
          <a:extLst>
            <a:ext uri="{FF2B5EF4-FFF2-40B4-BE49-F238E27FC236}">
              <a16:creationId xmlns:a16="http://schemas.microsoft.com/office/drawing/2014/main" id="{B0EAE491-E813-4225-AC87-6D1442005FE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681" name="Text Box 4">
          <a:extLst>
            <a:ext uri="{FF2B5EF4-FFF2-40B4-BE49-F238E27FC236}">
              <a16:creationId xmlns:a16="http://schemas.microsoft.com/office/drawing/2014/main" id="{279E6F12-5FA0-4846-B404-CCCE56C0AEAD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682" name="Text Box 6">
          <a:extLst>
            <a:ext uri="{FF2B5EF4-FFF2-40B4-BE49-F238E27FC236}">
              <a16:creationId xmlns:a16="http://schemas.microsoft.com/office/drawing/2014/main" id="{A88DAD48-89D7-47E4-9906-A837CAF89720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683" name="Text Box 4">
          <a:extLst>
            <a:ext uri="{FF2B5EF4-FFF2-40B4-BE49-F238E27FC236}">
              <a16:creationId xmlns:a16="http://schemas.microsoft.com/office/drawing/2014/main" id="{02A87CFC-6638-4AA3-8255-CC8B9845DF3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684" name="Text Box 6">
          <a:extLst>
            <a:ext uri="{FF2B5EF4-FFF2-40B4-BE49-F238E27FC236}">
              <a16:creationId xmlns:a16="http://schemas.microsoft.com/office/drawing/2014/main" id="{AE972B9A-AC56-4C30-9186-63393B87E6F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685" name="Text Box 4">
          <a:extLst>
            <a:ext uri="{FF2B5EF4-FFF2-40B4-BE49-F238E27FC236}">
              <a16:creationId xmlns:a16="http://schemas.microsoft.com/office/drawing/2014/main" id="{11D87575-A51C-47E8-B9B6-8E27B1587F5C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686" name="Text Box 6">
          <a:extLst>
            <a:ext uri="{FF2B5EF4-FFF2-40B4-BE49-F238E27FC236}">
              <a16:creationId xmlns:a16="http://schemas.microsoft.com/office/drawing/2014/main" id="{ECFDA264-2D16-45A1-9D29-92903223D276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687" name="Text Box 4">
          <a:extLst>
            <a:ext uri="{FF2B5EF4-FFF2-40B4-BE49-F238E27FC236}">
              <a16:creationId xmlns:a16="http://schemas.microsoft.com/office/drawing/2014/main" id="{FF3822E0-698E-4858-8585-B8EEA210A459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688" name="Text Box 6">
          <a:extLst>
            <a:ext uri="{FF2B5EF4-FFF2-40B4-BE49-F238E27FC236}">
              <a16:creationId xmlns:a16="http://schemas.microsoft.com/office/drawing/2014/main" id="{96A875B7-9F37-44F7-9F84-262B5F84062E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689" name="Text Box 4">
          <a:extLst>
            <a:ext uri="{FF2B5EF4-FFF2-40B4-BE49-F238E27FC236}">
              <a16:creationId xmlns:a16="http://schemas.microsoft.com/office/drawing/2014/main" id="{A2920DBD-385A-47F6-B040-CB80CD786A2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690" name="Text Box 6">
          <a:extLst>
            <a:ext uri="{FF2B5EF4-FFF2-40B4-BE49-F238E27FC236}">
              <a16:creationId xmlns:a16="http://schemas.microsoft.com/office/drawing/2014/main" id="{B447861C-53EE-41E5-BE4F-B66E487D0D1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691" name="Text Box 4">
          <a:extLst>
            <a:ext uri="{FF2B5EF4-FFF2-40B4-BE49-F238E27FC236}">
              <a16:creationId xmlns:a16="http://schemas.microsoft.com/office/drawing/2014/main" id="{078B73E2-4C7F-430D-86BB-51874FA0223F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692" name="Text Box 6">
          <a:extLst>
            <a:ext uri="{FF2B5EF4-FFF2-40B4-BE49-F238E27FC236}">
              <a16:creationId xmlns:a16="http://schemas.microsoft.com/office/drawing/2014/main" id="{A6E52041-FEE6-4AFC-9D48-6BDC8D93CFC4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693" name="Text Box 4">
          <a:extLst>
            <a:ext uri="{FF2B5EF4-FFF2-40B4-BE49-F238E27FC236}">
              <a16:creationId xmlns:a16="http://schemas.microsoft.com/office/drawing/2014/main" id="{29D22642-CA6F-4A52-B7D9-0B47A050E635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694" name="Text Box 6">
          <a:extLst>
            <a:ext uri="{FF2B5EF4-FFF2-40B4-BE49-F238E27FC236}">
              <a16:creationId xmlns:a16="http://schemas.microsoft.com/office/drawing/2014/main" id="{DEE37125-4060-4115-9C53-B1E19A6CBFB0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695" name="Text Box 4">
          <a:extLst>
            <a:ext uri="{FF2B5EF4-FFF2-40B4-BE49-F238E27FC236}">
              <a16:creationId xmlns:a16="http://schemas.microsoft.com/office/drawing/2014/main" id="{2F122A92-F32B-4895-BAF0-1750DCE70A14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696" name="Text Box 6">
          <a:extLst>
            <a:ext uri="{FF2B5EF4-FFF2-40B4-BE49-F238E27FC236}">
              <a16:creationId xmlns:a16="http://schemas.microsoft.com/office/drawing/2014/main" id="{AA262F35-64EF-4BE1-ADD5-2E07DAF121E4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697" name="Text Box 4">
          <a:extLst>
            <a:ext uri="{FF2B5EF4-FFF2-40B4-BE49-F238E27FC236}">
              <a16:creationId xmlns:a16="http://schemas.microsoft.com/office/drawing/2014/main" id="{EFDB3EB2-64B8-41CC-AFB6-357DFCF6A0CF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698" name="Text Box 6">
          <a:extLst>
            <a:ext uri="{FF2B5EF4-FFF2-40B4-BE49-F238E27FC236}">
              <a16:creationId xmlns:a16="http://schemas.microsoft.com/office/drawing/2014/main" id="{C36C4236-770C-4BCD-8799-295E8270214A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699" name="Text Box 4">
          <a:extLst>
            <a:ext uri="{FF2B5EF4-FFF2-40B4-BE49-F238E27FC236}">
              <a16:creationId xmlns:a16="http://schemas.microsoft.com/office/drawing/2014/main" id="{93A25AB0-81F4-4473-A784-382535590FF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700" name="Text Box 6">
          <a:extLst>
            <a:ext uri="{FF2B5EF4-FFF2-40B4-BE49-F238E27FC236}">
              <a16:creationId xmlns:a16="http://schemas.microsoft.com/office/drawing/2014/main" id="{367D0725-5FFF-4AB5-8159-6BB8FC0EF38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701" name="Text Box 4">
          <a:extLst>
            <a:ext uri="{FF2B5EF4-FFF2-40B4-BE49-F238E27FC236}">
              <a16:creationId xmlns:a16="http://schemas.microsoft.com/office/drawing/2014/main" id="{37F5F06B-38F0-4576-9C75-AFA8A6C4152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702" name="Text Box 6">
          <a:extLst>
            <a:ext uri="{FF2B5EF4-FFF2-40B4-BE49-F238E27FC236}">
              <a16:creationId xmlns:a16="http://schemas.microsoft.com/office/drawing/2014/main" id="{B8B8ADDA-E4B2-45E7-9E7E-825D7D2CF6A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703" name="Text Box 4">
          <a:extLst>
            <a:ext uri="{FF2B5EF4-FFF2-40B4-BE49-F238E27FC236}">
              <a16:creationId xmlns:a16="http://schemas.microsoft.com/office/drawing/2014/main" id="{FFC44B82-5A25-459B-98A1-1B723EDBB78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704" name="Text Box 6">
          <a:extLst>
            <a:ext uri="{FF2B5EF4-FFF2-40B4-BE49-F238E27FC236}">
              <a16:creationId xmlns:a16="http://schemas.microsoft.com/office/drawing/2014/main" id="{472A1120-77DB-47F2-8200-11B31E68AC9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705" name="Text Box 4">
          <a:extLst>
            <a:ext uri="{FF2B5EF4-FFF2-40B4-BE49-F238E27FC236}">
              <a16:creationId xmlns:a16="http://schemas.microsoft.com/office/drawing/2014/main" id="{B596D1ED-C0F0-4821-9E83-6F2220397C42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706" name="Text Box 6">
          <a:extLst>
            <a:ext uri="{FF2B5EF4-FFF2-40B4-BE49-F238E27FC236}">
              <a16:creationId xmlns:a16="http://schemas.microsoft.com/office/drawing/2014/main" id="{AB1C8331-7C60-423E-B1E5-DE85978D0006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707" name="Text Box 4">
          <a:extLst>
            <a:ext uri="{FF2B5EF4-FFF2-40B4-BE49-F238E27FC236}">
              <a16:creationId xmlns:a16="http://schemas.microsoft.com/office/drawing/2014/main" id="{6FF3D139-C2EB-4212-AE6F-8EA386602B8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708" name="Text Box 6">
          <a:extLst>
            <a:ext uri="{FF2B5EF4-FFF2-40B4-BE49-F238E27FC236}">
              <a16:creationId xmlns:a16="http://schemas.microsoft.com/office/drawing/2014/main" id="{8320B17B-FDF3-4874-9017-C3408775E42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709" name="Text Box 4">
          <a:extLst>
            <a:ext uri="{FF2B5EF4-FFF2-40B4-BE49-F238E27FC236}">
              <a16:creationId xmlns:a16="http://schemas.microsoft.com/office/drawing/2014/main" id="{5A283433-F91D-4796-AF1A-C5C7A6D3EE14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710" name="Text Box 6">
          <a:extLst>
            <a:ext uri="{FF2B5EF4-FFF2-40B4-BE49-F238E27FC236}">
              <a16:creationId xmlns:a16="http://schemas.microsoft.com/office/drawing/2014/main" id="{93AA6E0E-8F49-4A83-875F-FA374B2A2A27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711" name="Text Box 4">
          <a:extLst>
            <a:ext uri="{FF2B5EF4-FFF2-40B4-BE49-F238E27FC236}">
              <a16:creationId xmlns:a16="http://schemas.microsoft.com/office/drawing/2014/main" id="{4A2F9856-23B6-4020-AD1A-8B021AF8B0CA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712" name="Text Box 6">
          <a:extLst>
            <a:ext uri="{FF2B5EF4-FFF2-40B4-BE49-F238E27FC236}">
              <a16:creationId xmlns:a16="http://schemas.microsoft.com/office/drawing/2014/main" id="{76CF6710-61B4-467B-9418-5ED3EBC4AF52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713" name="Text Box 4">
          <a:extLst>
            <a:ext uri="{FF2B5EF4-FFF2-40B4-BE49-F238E27FC236}">
              <a16:creationId xmlns:a16="http://schemas.microsoft.com/office/drawing/2014/main" id="{2D141908-C573-4116-A07C-45158E7A4E2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714" name="Text Box 6">
          <a:extLst>
            <a:ext uri="{FF2B5EF4-FFF2-40B4-BE49-F238E27FC236}">
              <a16:creationId xmlns:a16="http://schemas.microsoft.com/office/drawing/2014/main" id="{05CE81C4-C734-4FBB-9D85-5FC3AEAD6B6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715" name="Text Box 4">
          <a:extLst>
            <a:ext uri="{FF2B5EF4-FFF2-40B4-BE49-F238E27FC236}">
              <a16:creationId xmlns:a16="http://schemas.microsoft.com/office/drawing/2014/main" id="{9816BB1B-5A18-48D6-A4A1-B4FC777839A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716" name="Text Box 6">
          <a:extLst>
            <a:ext uri="{FF2B5EF4-FFF2-40B4-BE49-F238E27FC236}">
              <a16:creationId xmlns:a16="http://schemas.microsoft.com/office/drawing/2014/main" id="{25B4C534-98B0-4387-ACAA-287246F95D4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717" name="Text Box 4">
          <a:extLst>
            <a:ext uri="{FF2B5EF4-FFF2-40B4-BE49-F238E27FC236}">
              <a16:creationId xmlns:a16="http://schemas.microsoft.com/office/drawing/2014/main" id="{DF64B728-D51E-4148-84E5-4D39A14B60A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718" name="Text Box 6">
          <a:extLst>
            <a:ext uri="{FF2B5EF4-FFF2-40B4-BE49-F238E27FC236}">
              <a16:creationId xmlns:a16="http://schemas.microsoft.com/office/drawing/2014/main" id="{9F10AC5F-BB97-4681-AF49-F6B9A6C7E5F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719" name="Text Box 4">
          <a:extLst>
            <a:ext uri="{FF2B5EF4-FFF2-40B4-BE49-F238E27FC236}">
              <a16:creationId xmlns:a16="http://schemas.microsoft.com/office/drawing/2014/main" id="{4ECEA3F9-CD95-4130-A4F7-B2B0F17FC4DB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720" name="Text Box 6">
          <a:extLst>
            <a:ext uri="{FF2B5EF4-FFF2-40B4-BE49-F238E27FC236}">
              <a16:creationId xmlns:a16="http://schemas.microsoft.com/office/drawing/2014/main" id="{088499D1-1E76-4DAC-9538-1E992DEB6BC5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721" name="Text Box 4">
          <a:extLst>
            <a:ext uri="{FF2B5EF4-FFF2-40B4-BE49-F238E27FC236}">
              <a16:creationId xmlns:a16="http://schemas.microsoft.com/office/drawing/2014/main" id="{70F67798-A7D8-468A-853B-5C5CECBF4C2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722" name="Text Box 6">
          <a:extLst>
            <a:ext uri="{FF2B5EF4-FFF2-40B4-BE49-F238E27FC236}">
              <a16:creationId xmlns:a16="http://schemas.microsoft.com/office/drawing/2014/main" id="{07D536B2-6B8B-491C-BD64-54098637530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723" name="Text Box 4">
          <a:extLst>
            <a:ext uri="{FF2B5EF4-FFF2-40B4-BE49-F238E27FC236}">
              <a16:creationId xmlns:a16="http://schemas.microsoft.com/office/drawing/2014/main" id="{207AF940-63AC-40A1-8B84-7EED7D15F95A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724" name="Text Box 6">
          <a:extLst>
            <a:ext uri="{FF2B5EF4-FFF2-40B4-BE49-F238E27FC236}">
              <a16:creationId xmlns:a16="http://schemas.microsoft.com/office/drawing/2014/main" id="{D2F30BE6-12FC-443E-90A5-B65BB3B7195B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725" name="Text Box 4">
          <a:extLst>
            <a:ext uri="{FF2B5EF4-FFF2-40B4-BE49-F238E27FC236}">
              <a16:creationId xmlns:a16="http://schemas.microsoft.com/office/drawing/2014/main" id="{68BFCC16-2E35-4D48-A859-0DD6BA2A1A7B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726" name="Text Box 6">
          <a:extLst>
            <a:ext uri="{FF2B5EF4-FFF2-40B4-BE49-F238E27FC236}">
              <a16:creationId xmlns:a16="http://schemas.microsoft.com/office/drawing/2014/main" id="{DCFCE183-8C89-44A6-A5ED-E716607D388E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727" name="Text Box 4">
          <a:extLst>
            <a:ext uri="{FF2B5EF4-FFF2-40B4-BE49-F238E27FC236}">
              <a16:creationId xmlns:a16="http://schemas.microsoft.com/office/drawing/2014/main" id="{F012C50C-2A43-457E-B5A9-2FE3517D63C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728" name="Text Box 6">
          <a:extLst>
            <a:ext uri="{FF2B5EF4-FFF2-40B4-BE49-F238E27FC236}">
              <a16:creationId xmlns:a16="http://schemas.microsoft.com/office/drawing/2014/main" id="{0334E95A-F2C5-4DA1-844B-9C09E487888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729" name="Text Box 4">
          <a:extLst>
            <a:ext uri="{FF2B5EF4-FFF2-40B4-BE49-F238E27FC236}">
              <a16:creationId xmlns:a16="http://schemas.microsoft.com/office/drawing/2014/main" id="{EC72F7C7-3BD4-472F-B7D6-A963695AF5E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730" name="Text Box 6">
          <a:extLst>
            <a:ext uri="{FF2B5EF4-FFF2-40B4-BE49-F238E27FC236}">
              <a16:creationId xmlns:a16="http://schemas.microsoft.com/office/drawing/2014/main" id="{0FB1AE56-CDC7-47B3-BEEA-D2332D184D2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731" name="Text Box 4">
          <a:extLst>
            <a:ext uri="{FF2B5EF4-FFF2-40B4-BE49-F238E27FC236}">
              <a16:creationId xmlns:a16="http://schemas.microsoft.com/office/drawing/2014/main" id="{527AA3C9-2A58-4D97-B2F1-A8C280E2219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732" name="Text Box 6">
          <a:extLst>
            <a:ext uri="{FF2B5EF4-FFF2-40B4-BE49-F238E27FC236}">
              <a16:creationId xmlns:a16="http://schemas.microsoft.com/office/drawing/2014/main" id="{6F475B61-617F-4683-BCE7-AD5D4FABBFE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733" name="Text Box 4">
          <a:extLst>
            <a:ext uri="{FF2B5EF4-FFF2-40B4-BE49-F238E27FC236}">
              <a16:creationId xmlns:a16="http://schemas.microsoft.com/office/drawing/2014/main" id="{144C51F7-5BBC-4CAC-BF75-0E97FB0A385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734" name="Text Box 6">
          <a:extLst>
            <a:ext uri="{FF2B5EF4-FFF2-40B4-BE49-F238E27FC236}">
              <a16:creationId xmlns:a16="http://schemas.microsoft.com/office/drawing/2014/main" id="{9C19C6BA-3A89-4929-810D-4C10B671AC3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735" name="Text Box 4">
          <a:extLst>
            <a:ext uri="{FF2B5EF4-FFF2-40B4-BE49-F238E27FC236}">
              <a16:creationId xmlns:a16="http://schemas.microsoft.com/office/drawing/2014/main" id="{FCDA7319-8E26-44FA-962F-887BB2D1DEB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736" name="Text Box 6">
          <a:extLst>
            <a:ext uri="{FF2B5EF4-FFF2-40B4-BE49-F238E27FC236}">
              <a16:creationId xmlns:a16="http://schemas.microsoft.com/office/drawing/2014/main" id="{0EA30425-97E3-4C9A-9ACF-ECC353AB932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737" name="Text Box 4">
          <a:extLst>
            <a:ext uri="{FF2B5EF4-FFF2-40B4-BE49-F238E27FC236}">
              <a16:creationId xmlns:a16="http://schemas.microsoft.com/office/drawing/2014/main" id="{3FEFE6AC-DC08-42A6-B151-1FDFCFA8B80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738" name="Text Box 6">
          <a:extLst>
            <a:ext uri="{FF2B5EF4-FFF2-40B4-BE49-F238E27FC236}">
              <a16:creationId xmlns:a16="http://schemas.microsoft.com/office/drawing/2014/main" id="{81003EDA-A065-4968-B438-9B21911BF85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739" name="Text Box 4">
          <a:extLst>
            <a:ext uri="{FF2B5EF4-FFF2-40B4-BE49-F238E27FC236}">
              <a16:creationId xmlns:a16="http://schemas.microsoft.com/office/drawing/2014/main" id="{56E62B21-E7CE-445D-B849-E8C77E80259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740" name="Text Box 6">
          <a:extLst>
            <a:ext uri="{FF2B5EF4-FFF2-40B4-BE49-F238E27FC236}">
              <a16:creationId xmlns:a16="http://schemas.microsoft.com/office/drawing/2014/main" id="{A45A309B-D1A8-47EB-83A8-4CC904BC446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741" name="Text Box 4">
          <a:extLst>
            <a:ext uri="{FF2B5EF4-FFF2-40B4-BE49-F238E27FC236}">
              <a16:creationId xmlns:a16="http://schemas.microsoft.com/office/drawing/2014/main" id="{47BF2DE3-54C4-499B-848F-69F968EAF8A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742" name="Text Box 6">
          <a:extLst>
            <a:ext uri="{FF2B5EF4-FFF2-40B4-BE49-F238E27FC236}">
              <a16:creationId xmlns:a16="http://schemas.microsoft.com/office/drawing/2014/main" id="{F2FD835F-4289-4AB6-9FD2-6B455FA186C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743" name="Text Box 4">
          <a:extLst>
            <a:ext uri="{FF2B5EF4-FFF2-40B4-BE49-F238E27FC236}">
              <a16:creationId xmlns:a16="http://schemas.microsoft.com/office/drawing/2014/main" id="{0FCD4DFA-29DC-4A75-8678-DC32424CEF0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744" name="Text Box 6">
          <a:extLst>
            <a:ext uri="{FF2B5EF4-FFF2-40B4-BE49-F238E27FC236}">
              <a16:creationId xmlns:a16="http://schemas.microsoft.com/office/drawing/2014/main" id="{B02383A3-A1CF-441F-9CAE-7C12367BECC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745" name="Text Box 4">
          <a:extLst>
            <a:ext uri="{FF2B5EF4-FFF2-40B4-BE49-F238E27FC236}">
              <a16:creationId xmlns:a16="http://schemas.microsoft.com/office/drawing/2014/main" id="{FA0B270D-CA85-4E73-AF65-D51348014E6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746" name="Text Box 6">
          <a:extLst>
            <a:ext uri="{FF2B5EF4-FFF2-40B4-BE49-F238E27FC236}">
              <a16:creationId xmlns:a16="http://schemas.microsoft.com/office/drawing/2014/main" id="{63CAB0C7-F336-4340-837C-6A6FA0D0198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4747" name="Text Box 4">
          <a:extLst>
            <a:ext uri="{FF2B5EF4-FFF2-40B4-BE49-F238E27FC236}">
              <a16:creationId xmlns:a16="http://schemas.microsoft.com/office/drawing/2014/main" id="{024BE1F0-27C7-4BCA-98BB-BE877B43EEA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4748" name="Text Box 6">
          <a:extLst>
            <a:ext uri="{FF2B5EF4-FFF2-40B4-BE49-F238E27FC236}">
              <a16:creationId xmlns:a16="http://schemas.microsoft.com/office/drawing/2014/main" id="{3E36259A-BC62-48A7-B485-35A8D705A43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749" name="Text Box 4">
          <a:extLst>
            <a:ext uri="{FF2B5EF4-FFF2-40B4-BE49-F238E27FC236}">
              <a16:creationId xmlns:a16="http://schemas.microsoft.com/office/drawing/2014/main" id="{0C7DBFD2-2281-4C0B-B07C-025BFE26655A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750" name="Text Box 6">
          <a:extLst>
            <a:ext uri="{FF2B5EF4-FFF2-40B4-BE49-F238E27FC236}">
              <a16:creationId xmlns:a16="http://schemas.microsoft.com/office/drawing/2014/main" id="{7109A884-58D0-4F31-982E-6EA0422B4F35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751" name="Text Box 4">
          <a:extLst>
            <a:ext uri="{FF2B5EF4-FFF2-40B4-BE49-F238E27FC236}">
              <a16:creationId xmlns:a16="http://schemas.microsoft.com/office/drawing/2014/main" id="{82ACDD77-D4DF-420B-90D8-BC4852EEFFFC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752" name="Text Box 6">
          <a:extLst>
            <a:ext uri="{FF2B5EF4-FFF2-40B4-BE49-F238E27FC236}">
              <a16:creationId xmlns:a16="http://schemas.microsoft.com/office/drawing/2014/main" id="{0C7B140C-3D04-4AA5-917E-CF3CCFBC12DA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753" name="Text Box 4">
          <a:extLst>
            <a:ext uri="{FF2B5EF4-FFF2-40B4-BE49-F238E27FC236}">
              <a16:creationId xmlns:a16="http://schemas.microsoft.com/office/drawing/2014/main" id="{8492EE88-C76B-441B-B1C7-2AE44FE9C28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754" name="Text Box 6">
          <a:extLst>
            <a:ext uri="{FF2B5EF4-FFF2-40B4-BE49-F238E27FC236}">
              <a16:creationId xmlns:a16="http://schemas.microsoft.com/office/drawing/2014/main" id="{8AE43B51-4D3B-4460-B022-D008EBD6C69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755" name="Text Box 4">
          <a:extLst>
            <a:ext uri="{FF2B5EF4-FFF2-40B4-BE49-F238E27FC236}">
              <a16:creationId xmlns:a16="http://schemas.microsoft.com/office/drawing/2014/main" id="{81382280-61FA-4989-80C6-E37F7626C4D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756" name="Text Box 6">
          <a:extLst>
            <a:ext uri="{FF2B5EF4-FFF2-40B4-BE49-F238E27FC236}">
              <a16:creationId xmlns:a16="http://schemas.microsoft.com/office/drawing/2014/main" id="{D3E71E30-A8E3-41D5-A4E3-7E6702FBA9A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757" name="Text Box 4">
          <a:extLst>
            <a:ext uri="{FF2B5EF4-FFF2-40B4-BE49-F238E27FC236}">
              <a16:creationId xmlns:a16="http://schemas.microsoft.com/office/drawing/2014/main" id="{00C24900-579B-47E5-8054-B3775E90A6D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758" name="Text Box 6">
          <a:extLst>
            <a:ext uri="{FF2B5EF4-FFF2-40B4-BE49-F238E27FC236}">
              <a16:creationId xmlns:a16="http://schemas.microsoft.com/office/drawing/2014/main" id="{DC18F3B5-A5C9-4F29-BE64-22B02D37CC6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759" name="Text Box 4">
          <a:extLst>
            <a:ext uri="{FF2B5EF4-FFF2-40B4-BE49-F238E27FC236}">
              <a16:creationId xmlns:a16="http://schemas.microsoft.com/office/drawing/2014/main" id="{69369DCE-CB55-4573-BC60-FD3D45326FAE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760" name="Text Box 6">
          <a:extLst>
            <a:ext uri="{FF2B5EF4-FFF2-40B4-BE49-F238E27FC236}">
              <a16:creationId xmlns:a16="http://schemas.microsoft.com/office/drawing/2014/main" id="{C1EC8DAA-D9C5-4909-9E3D-56BF0A931625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761" name="Text Box 4">
          <a:extLst>
            <a:ext uri="{FF2B5EF4-FFF2-40B4-BE49-F238E27FC236}">
              <a16:creationId xmlns:a16="http://schemas.microsoft.com/office/drawing/2014/main" id="{CE66715D-21A0-4D6D-A867-0C6287B097A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762" name="Text Box 6">
          <a:extLst>
            <a:ext uri="{FF2B5EF4-FFF2-40B4-BE49-F238E27FC236}">
              <a16:creationId xmlns:a16="http://schemas.microsoft.com/office/drawing/2014/main" id="{08CB2AC7-CCB0-43F7-850A-12E765DF12F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763" name="Text Box 4">
          <a:extLst>
            <a:ext uri="{FF2B5EF4-FFF2-40B4-BE49-F238E27FC236}">
              <a16:creationId xmlns:a16="http://schemas.microsoft.com/office/drawing/2014/main" id="{0E014BF2-E2E3-4957-A861-31D01A1F9D09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764" name="Text Box 6">
          <a:extLst>
            <a:ext uri="{FF2B5EF4-FFF2-40B4-BE49-F238E27FC236}">
              <a16:creationId xmlns:a16="http://schemas.microsoft.com/office/drawing/2014/main" id="{7B68ADBB-F82A-4655-BBEC-D0D09E4E3366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765" name="Text Box 4">
          <a:extLst>
            <a:ext uri="{FF2B5EF4-FFF2-40B4-BE49-F238E27FC236}">
              <a16:creationId xmlns:a16="http://schemas.microsoft.com/office/drawing/2014/main" id="{F6CA52E7-CFFD-44F3-8F28-BD5E66CA6A9C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766" name="Text Box 6">
          <a:extLst>
            <a:ext uri="{FF2B5EF4-FFF2-40B4-BE49-F238E27FC236}">
              <a16:creationId xmlns:a16="http://schemas.microsoft.com/office/drawing/2014/main" id="{249D9FA1-5087-4D1A-B553-29F549AC8385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767" name="Text Box 4">
          <a:extLst>
            <a:ext uri="{FF2B5EF4-FFF2-40B4-BE49-F238E27FC236}">
              <a16:creationId xmlns:a16="http://schemas.microsoft.com/office/drawing/2014/main" id="{48FEAF22-C80C-4F9F-B159-254B951F54E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768" name="Text Box 6">
          <a:extLst>
            <a:ext uri="{FF2B5EF4-FFF2-40B4-BE49-F238E27FC236}">
              <a16:creationId xmlns:a16="http://schemas.microsoft.com/office/drawing/2014/main" id="{8E76CC14-BA5A-4374-A4F8-C32181561F6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769" name="Text Box 4">
          <a:extLst>
            <a:ext uri="{FF2B5EF4-FFF2-40B4-BE49-F238E27FC236}">
              <a16:creationId xmlns:a16="http://schemas.microsoft.com/office/drawing/2014/main" id="{C8CFC938-E260-49F1-9BE6-E3EE84BE4C8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770" name="Text Box 6">
          <a:extLst>
            <a:ext uri="{FF2B5EF4-FFF2-40B4-BE49-F238E27FC236}">
              <a16:creationId xmlns:a16="http://schemas.microsoft.com/office/drawing/2014/main" id="{69BA655D-8714-4420-ADDB-DF306CBACA4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771" name="Text Box 4">
          <a:extLst>
            <a:ext uri="{FF2B5EF4-FFF2-40B4-BE49-F238E27FC236}">
              <a16:creationId xmlns:a16="http://schemas.microsoft.com/office/drawing/2014/main" id="{147DFDC9-DC80-4E24-83F0-4C6FF073962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772" name="Text Box 6">
          <a:extLst>
            <a:ext uri="{FF2B5EF4-FFF2-40B4-BE49-F238E27FC236}">
              <a16:creationId xmlns:a16="http://schemas.microsoft.com/office/drawing/2014/main" id="{BAE4AF76-1D63-4216-8A51-A894CBC67AD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773" name="Text Box 4">
          <a:extLst>
            <a:ext uri="{FF2B5EF4-FFF2-40B4-BE49-F238E27FC236}">
              <a16:creationId xmlns:a16="http://schemas.microsoft.com/office/drawing/2014/main" id="{A7B866B1-1210-4696-B790-F35D540BA3DA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774" name="Text Box 6">
          <a:extLst>
            <a:ext uri="{FF2B5EF4-FFF2-40B4-BE49-F238E27FC236}">
              <a16:creationId xmlns:a16="http://schemas.microsoft.com/office/drawing/2014/main" id="{DE0C6163-B301-4A7E-8D3E-367AD86B7AB8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775" name="Text Box 4">
          <a:extLst>
            <a:ext uri="{FF2B5EF4-FFF2-40B4-BE49-F238E27FC236}">
              <a16:creationId xmlns:a16="http://schemas.microsoft.com/office/drawing/2014/main" id="{CFFB2042-0B84-4ECD-BFCD-C08E0D9C10E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776" name="Text Box 6">
          <a:extLst>
            <a:ext uri="{FF2B5EF4-FFF2-40B4-BE49-F238E27FC236}">
              <a16:creationId xmlns:a16="http://schemas.microsoft.com/office/drawing/2014/main" id="{7747E1E3-D9A6-4F1C-B468-EBA4EB0DC2A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777" name="Text Box 4">
          <a:extLst>
            <a:ext uri="{FF2B5EF4-FFF2-40B4-BE49-F238E27FC236}">
              <a16:creationId xmlns:a16="http://schemas.microsoft.com/office/drawing/2014/main" id="{CC17E14F-2B53-4567-A921-C7D19335BDB3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778" name="Text Box 6">
          <a:extLst>
            <a:ext uri="{FF2B5EF4-FFF2-40B4-BE49-F238E27FC236}">
              <a16:creationId xmlns:a16="http://schemas.microsoft.com/office/drawing/2014/main" id="{4A2D4B62-36D5-47C1-AD12-E83DA8A44892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779" name="Text Box 4">
          <a:extLst>
            <a:ext uri="{FF2B5EF4-FFF2-40B4-BE49-F238E27FC236}">
              <a16:creationId xmlns:a16="http://schemas.microsoft.com/office/drawing/2014/main" id="{64554EEF-5E4D-4E59-B502-D769A6DD4BF3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780" name="Text Box 6">
          <a:extLst>
            <a:ext uri="{FF2B5EF4-FFF2-40B4-BE49-F238E27FC236}">
              <a16:creationId xmlns:a16="http://schemas.microsoft.com/office/drawing/2014/main" id="{D226E598-4C46-4561-A0D1-7987D1B20287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781" name="Text Box 4">
          <a:extLst>
            <a:ext uri="{FF2B5EF4-FFF2-40B4-BE49-F238E27FC236}">
              <a16:creationId xmlns:a16="http://schemas.microsoft.com/office/drawing/2014/main" id="{0142AEA2-326C-4A11-9BDB-546007184AF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782" name="Text Box 6">
          <a:extLst>
            <a:ext uri="{FF2B5EF4-FFF2-40B4-BE49-F238E27FC236}">
              <a16:creationId xmlns:a16="http://schemas.microsoft.com/office/drawing/2014/main" id="{14CB4EAC-0179-4EDB-9224-C0C52DC731F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783" name="Text Box 4">
          <a:extLst>
            <a:ext uri="{FF2B5EF4-FFF2-40B4-BE49-F238E27FC236}">
              <a16:creationId xmlns:a16="http://schemas.microsoft.com/office/drawing/2014/main" id="{986F8108-5465-43D6-BC8F-0BD5F9F0EFAE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784" name="Text Box 6">
          <a:extLst>
            <a:ext uri="{FF2B5EF4-FFF2-40B4-BE49-F238E27FC236}">
              <a16:creationId xmlns:a16="http://schemas.microsoft.com/office/drawing/2014/main" id="{8B3F9DBF-8DCC-474D-832A-534D1C9FBF74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785" name="Text Box 4">
          <a:extLst>
            <a:ext uri="{FF2B5EF4-FFF2-40B4-BE49-F238E27FC236}">
              <a16:creationId xmlns:a16="http://schemas.microsoft.com/office/drawing/2014/main" id="{C99866BC-DBF2-4C34-88D0-9AF6E8A21FDE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786" name="Text Box 6">
          <a:extLst>
            <a:ext uri="{FF2B5EF4-FFF2-40B4-BE49-F238E27FC236}">
              <a16:creationId xmlns:a16="http://schemas.microsoft.com/office/drawing/2014/main" id="{F26EE74F-8F59-4B71-8902-6EE0873233E0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787" name="Text Box 4">
          <a:extLst>
            <a:ext uri="{FF2B5EF4-FFF2-40B4-BE49-F238E27FC236}">
              <a16:creationId xmlns:a16="http://schemas.microsoft.com/office/drawing/2014/main" id="{3A9E8D91-D28B-46F6-ACFB-2366530A38E8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788" name="Text Box 6">
          <a:extLst>
            <a:ext uri="{FF2B5EF4-FFF2-40B4-BE49-F238E27FC236}">
              <a16:creationId xmlns:a16="http://schemas.microsoft.com/office/drawing/2014/main" id="{1940130A-69C3-43F6-9A7F-3149990E1B52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789" name="Text Box 4">
          <a:extLst>
            <a:ext uri="{FF2B5EF4-FFF2-40B4-BE49-F238E27FC236}">
              <a16:creationId xmlns:a16="http://schemas.microsoft.com/office/drawing/2014/main" id="{AB1293F0-AE79-4A77-B638-3F4AB0CEEB50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790" name="Text Box 6">
          <a:extLst>
            <a:ext uri="{FF2B5EF4-FFF2-40B4-BE49-F238E27FC236}">
              <a16:creationId xmlns:a16="http://schemas.microsoft.com/office/drawing/2014/main" id="{2808518B-A567-4D5C-A439-51609EC364C6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791" name="Text Box 4">
          <a:extLst>
            <a:ext uri="{FF2B5EF4-FFF2-40B4-BE49-F238E27FC236}">
              <a16:creationId xmlns:a16="http://schemas.microsoft.com/office/drawing/2014/main" id="{0F4B8DB4-FE3C-4F20-A069-A8E4221669F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792" name="Text Box 6">
          <a:extLst>
            <a:ext uri="{FF2B5EF4-FFF2-40B4-BE49-F238E27FC236}">
              <a16:creationId xmlns:a16="http://schemas.microsoft.com/office/drawing/2014/main" id="{7816D0DC-1DB1-4ED5-9B06-F26C79C5CBE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793" name="Text Box 4">
          <a:extLst>
            <a:ext uri="{FF2B5EF4-FFF2-40B4-BE49-F238E27FC236}">
              <a16:creationId xmlns:a16="http://schemas.microsoft.com/office/drawing/2014/main" id="{513DF9BD-40C6-4CDA-9BC5-9029E55FBAF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794" name="Text Box 6">
          <a:extLst>
            <a:ext uri="{FF2B5EF4-FFF2-40B4-BE49-F238E27FC236}">
              <a16:creationId xmlns:a16="http://schemas.microsoft.com/office/drawing/2014/main" id="{E450E755-B9E9-423A-B4F0-224C9084AAB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795" name="Text Box 4">
          <a:extLst>
            <a:ext uri="{FF2B5EF4-FFF2-40B4-BE49-F238E27FC236}">
              <a16:creationId xmlns:a16="http://schemas.microsoft.com/office/drawing/2014/main" id="{E72B5826-4832-4CBF-8BA8-EA3B1EE96EC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796" name="Text Box 6">
          <a:extLst>
            <a:ext uri="{FF2B5EF4-FFF2-40B4-BE49-F238E27FC236}">
              <a16:creationId xmlns:a16="http://schemas.microsoft.com/office/drawing/2014/main" id="{C9D05767-FF39-4439-9CCE-1331556E11F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797" name="Text Box 4">
          <a:extLst>
            <a:ext uri="{FF2B5EF4-FFF2-40B4-BE49-F238E27FC236}">
              <a16:creationId xmlns:a16="http://schemas.microsoft.com/office/drawing/2014/main" id="{B53A79AF-6551-4D70-9BBD-483A3917ED77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798" name="Text Box 6">
          <a:extLst>
            <a:ext uri="{FF2B5EF4-FFF2-40B4-BE49-F238E27FC236}">
              <a16:creationId xmlns:a16="http://schemas.microsoft.com/office/drawing/2014/main" id="{F168355E-8A15-44CA-9463-7212F2AD9B2F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799" name="Text Box 4">
          <a:extLst>
            <a:ext uri="{FF2B5EF4-FFF2-40B4-BE49-F238E27FC236}">
              <a16:creationId xmlns:a16="http://schemas.microsoft.com/office/drawing/2014/main" id="{C48F0556-DE94-466B-AA5A-2DC7799F187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800" name="Text Box 6">
          <a:extLst>
            <a:ext uri="{FF2B5EF4-FFF2-40B4-BE49-F238E27FC236}">
              <a16:creationId xmlns:a16="http://schemas.microsoft.com/office/drawing/2014/main" id="{09C6A958-3A82-4D5B-899E-88974FACF94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801" name="Text Box 4">
          <a:extLst>
            <a:ext uri="{FF2B5EF4-FFF2-40B4-BE49-F238E27FC236}">
              <a16:creationId xmlns:a16="http://schemas.microsoft.com/office/drawing/2014/main" id="{73069434-D54B-4624-BA0A-9236A30A46CF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802" name="Text Box 6">
          <a:extLst>
            <a:ext uri="{FF2B5EF4-FFF2-40B4-BE49-F238E27FC236}">
              <a16:creationId xmlns:a16="http://schemas.microsoft.com/office/drawing/2014/main" id="{49C43AE4-9C71-4821-9D8A-23942C3928F1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803" name="Text Box 4">
          <a:extLst>
            <a:ext uri="{FF2B5EF4-FFF2-40B4-BE49-F238E27FC236}">
              <a16:creationId xmlns:a16="http://schemas.microsoft.com/office/drawing/2014/main" id="{B60E4D62-4D8F-4827-A423-1E98015121DB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804" name="Text Box 6">
          <a:extLst>
            <a:ext uri="{FF2B5EF4-FFF2-40B4-BE49-F238E27FC236}">
              <a16:creationId xmlns:a16="http://schemas.microsoft.com/office/drawing/2014/main" id="{31E4BF4D-3C6A-4A4A-9C30-7FA106A40BB6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805" name="Text Box 4">
          <a:extLst>
            <a:ext uri="{FF2B5EF4-FFF2-40B4-BE49-F238E27FC236}">
              <a16:creationId xmlns:a16="http://schemas.microsoft.com/office/drawing/2014/main" id="{22F2FCCB-2407-491D-ABEC-433F72C70D2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806" name="Text Box 6">
          <a:extLst>
            <a:ext uri="{FF2B5EF4-FFF2-40B4-BE49-F238E27FC236}">
              <a16:creationId xmlns:a16="http://schemas.microsoft.com/office/drawing/2014/main" id="{0E4876ED-32C9-4A66-B547-E6BA2EB6A37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807" name="Text Box 4">
          <a:extLst>
            <a:ext uri="{FF2B5EF4-FFF2-40B4-BE49-F238E27FC236}">
              <a16:creationId xmlns:a16="http://schemas.microsoft.com/office/drawing/2014/main" id="{D3293C50-EF68-4E61-A1F3-AA794C2DC3E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808" name="Text Box 6">
          <a:extLst>
            <a:ext uri="{FF2B5EF4-FFF2-40B4-BE49-F238E27FC236}">
              <a16:creationId xmlns:a16="http://schemas.microsoft.com/office/drawing/2014/main" id="{A170C046-CC9F-4B3F-9D69-CFD4DF2E822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809" name="Text Box 4">
          <a:extLst>
            <a:ext uri="{FF2B5EF4-FFF2-40B4-BE49-F238E27FC236}">
              <a16:creationId xmlns:a16="http://schemas.microsoft.com/office/drawing/2014/main" id="{56B69DCA-8077-4C9B-96A6-FF057A73B1E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810" name="Text Box 6">
          <a:extLst>
            <a:ext uri="{FF2B5EF4-FFF2-40B4-BE49-F238E27FC236}">
              <a16:creationId xmlns:a16="http://schemas.microsoft.com/office/drawing/2014/main" id="{C573181F-8FDF-4E11-85DB-BCE568A1656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811" name="Text Box 4">
          <a:extLst>
            <a:ext uri="{FF2B5EF4-FFF2-40B4-BE49-F238E27FC236}">
              <a16:creationId xmlns:a16="http://schemas.microsoft.com/office/drawing/2014/main" id="{18008D6B-3F2E-497A-A785-D32FFCFCB2D9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812" name="Text Box 6">
          <a:extLst>
            <a:ext uri="{FF2B5EF4-FFF2-40B4-BE49-F238E27FC236}">
              <a16:creationId xmlns:a16="http://schemas.microsoft.com/office/drawing/2014/main" id="{6EB2E9D2-641A-43CF-8C48-9E2BDB4B14A0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813" name="Text Box 4">
          <a:extLst>
            <a:ext uri="{FF2B5EF4-FFF2-40B4-BE49-F238E27FC236}">
              <a16:creationId xmlns:a16="http://schemas.microsoft.com/office/drawing/2014/main" id="{25A89CE4-B84C-4E9D-BB18-D4FA1F1A9F5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814" name="Text Box 6">
          <a:extLst>
            <a:ext uri="{FF2B5EF4-FFF2-40B4-BE49-F238E27FC236}">
              <a16:creationId xmlns:a16="http://schemas.microsoft.com/office/drawing/2014/main" id="{C7549CCE-6B30-489B-BE98-B772A8D5823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815" name="Text Box 4">
          <a:extLst>
            <a:ext uri="{FF2B5EF4-FFF2-40B4-BE49-F238E27FC236}">
              <a16:creationId xmlns:a16="http://schemas.microsoft.com/office/drawing/2014/main" id="{55474D7C-E51E-4BBF-832C-4A2140C108C4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816" name="Text Box 6">
          <a:extLst>
            <a:ext uri="{FF2B5EF4-FFF2-40B4-BE49-F238E27FC236}">
              <a16:creationId xmlns:a16="http://schemas.microsoft.com/office/drawing/2014/main" id="{520034F6-4E88-4F84-9DE7-354FDA195F1E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817" name="Text Box 4">
          <a:extLst>
            <a:ext uri="{FF2B5EF4-FFF2-40B4-BE49-F238E27FC236}">
              <a16:creationId xmlns:a16="http://schemas.microsoft.com/office/drawing/2014/main" id="{8E47005C-D1DC-43A5-8725-51358F6D2D6D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818" name="Text Box 6">
          <a:extLst>
            <a:ext uri="{FF2B5EF4-FFF2-40B4-BE49-F238E27FC236}">
              <a16:creationId xmlns:a16="http://schemas.microsoft.com/office/drawing/2014/main" id="{A7F5989B-6002-4BCA-BAD1-DB0D0D447C57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819" name="Text Box 4">
          <a:extLst>
            <a:ext uri="{FF2B5EF4-FFF2-40B4-BE49-F238E27FC236}">
              <a16:creationId xmlns:a16="http://schemas.microsoft.com/office/drawing/2014/main" id="{B0335A6B-0A12-4D27-A076-CD1E06BEA8C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820" name="Text Box 6">
          <a:extLst>
            <a:ext uri="{FF2B5EF4-FFF2-40B4-BE49-F238E27FC236}">
              <a16:creationId xmlns:a16="http://schemas.microsoft.com/office/drawing/2014/main" id="{906DC316-5FDE-41DE-9D62-764189B2226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821" name="Text Box 4">
          <a:extLst>
            <a:ext uri="{FF2B5EF4-FFF2-40B4-BE49-F238E27FC236}">
              <a16:creationId xmlns:a16="http://schemas.microsoft.com/office/drawing/2014/main" id="{AC46F699-95E1-4367-9EC6-52FD4619C0A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822" name="Text Box 6">
          <a:extLst>
            <a:ext uri="{FF2B5EF4-FFF2-40B4-BE49-F238E27FC236}">
              <a16:creationId xmlns:a16="http://schemas.microsoft.com/office/drawing/2014/main" id="{31F10274-F203-445E-86E5-A9A97797E9D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823" name="Text Box 4">
          <a:extLst>
            <a:ext uri="{FF2B5EF4-FFF2-40B4-BE49-F238E27FC236}">
              <a16:creationId xmlns:a16="http://schemas.microsoft.com/office/drawing/2014/main" id="{C349D46F-1597-40FC-AEDF-D264058522E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824" name="Text Box 6">
          <a:extLst>
            <a:ext uri="{FF2B5EF4-FFF2-40B4-BE49-F238E27FC236}">
              <a16:creationId xmlns:a16="http://schemas.microsoft.com/office/drawing/2014/main" id="{17DC4A7A-FC96-4372-A4B0-E988DF95ADB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825" name="Text Box 4">
          <a:extLst>
            <a:ext uri="{FF2B5EF4-FFF2-40B4-BE49-F238E27FC236}">
              <a16:creationId xmlns:a16="http://schemas.microsoft.com/office/drawing/2014/main" id="{B75DFABF-0C81-44F3-B338-0E831E89BA1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826" name="Text Box 6">
          <a:extLst>
            <a:ext uri="{FF2B5EF4-FFF2-40B4-BE49-F238E27FC236}">
              <a16:creationId xmlns:a16="http://schemas.microsoft.com/office/drawing/2014/main" id="{9BF81C70-BD6D-4D4A-AF5A-3EC826DE469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827" name="Text Box 4">
          <a:extLst>
            <a:ext uri="{FF2B5EF4-FFF2-40B4-BE49-F238E27FC236}">
              <a16:creationId xmlns:a16="http://schemas.microsoft.com/office/drawing/2014/main" id="{675BC1EC-4DB1-431C-8088-34279E4DCD1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828" name="Text Box 6">
          <a:extLst>
            <a:ext uri="{FF2B5EF4-FFF2-40B4-BE49-F238E27FC236}">
              <a16:creationId xmlns:a16="http://schemas.microsoft.com/office/drawing/2014/main" id="{05961082-53A3-432A-8122-E8D6CB487A4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829" name="Text Box 4">
          <a:extLst>
            <a:ext uri="{FF2B5EF4-FFF2-40B4-BE49-F238E27FC236}">
              <a16:creationId xmlns:a16="http://schemas.microsoft.com/office/drawing/2014/main" id="{BF1FEDC2-F210-4A0A-9D70-7E46670BD32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830" name="Text Box 6">
          <a:extLst>
            <a:ext uri="{FF2B5EF4-FFF2-40B4-BE49-F238E27FC236}">
              <a16:creationId xmlns:a16="http://schemas.microsoft.com/office/drawing/2014/main" id="{43CE26E0-E7C2-4B32-B0C1-25657A2DB75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831" name="Text Box 4">
          <a:extLst>
            <a:ext uri="{FF2B5EF4-FFF2-40B4-BE49-F238E27FC236}">
              <a16:creationId xmlns:a16="http://schemas.microsoft.com/office/drawing/2014/main" id="{D8901E6E-388A-4E80-8C41-D610E6D9F4F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832" name="Text Box 6">
          <a:extLst>
            <a:ext uri="{FF2B5EF4-FFF2-40B4-BE49-F238E27FC236}">
              <a16:creationId xmlns:a16="http://schemas.microsoft.com/office/drawing/2014/main" id="{3CC11B7C-5E94-4DB9-AC49-813674898B2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833" name="Text Box 4">
          <a:extLst>
            <a:ext uri="{FF2B5EF4-FFF2-40B4-BE49-F238E27FC236}">
              <a16:creationId xmlns:a16="http://schemas.microsoft.com/office/drawing/2014/main" id="{C8A035CA-320E-40F8-93A1-193BC4668F5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834" name="Text Box 6">
          <a:extLst>
            <a:ext uri="{FF2B5EF4-FFF2-40B4-BE49-F238E27FC236}">
              <a16:creationId xmlns:a16="http://schemas.microsoft.com/office/drawing/2014/main" id="{7DDAE10B-790A-4037-ACE1-E807E9187A3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835" name="Text Box 4">
          <a:extLst>
            <a:ext uri="{FF2B5EF4-FFF2-40B4-BE49-F238E27FC236}">
              <a16:creationId xmlns:a16="http://schemas.microsoft.com/office/drawing/2014/main" id="{20A2DAD0-992D-40BE-9A01-877E295FC4A8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836" name="Text Box 6">
          <a:extLst>
            <a:ext uri="{FF2B5EF4-FFF2-40B4-BE49-F238E27FC236}">
              <a16:creationId xmlns:a16="http://schemas.microsoft.com/office/drawing/2014/main" id="{A29875C3-0A53-4E27-B33B-C8E4829DD964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837" name="Text Box 4">
          <a:extLst>
            <a:ext uri="{FF2B5EF4-FFF2-40B4-BE49-F238E27FC236}">
              <a16:creationId xmlns:a16="http://schemas.microsoft.com/office/drawing/2014/main" id="{295AC55F-6634-462B-AD88-D2E2AECE589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838" name="Text Box 6">
          <a:extLst>
            <a:ext uri="{FF2B5EF4-FFF2-40B4-BE49-F238E27FC236}">
              <a16:creationId xmlns:a16="http://schemas.microsoft.com/office/drawing/2014/main" id="{9377E54A-ECEE-4C6D-9DF7-479F79242F8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839" name="Text Box 4">
          <a:extLst>
            <a:ext uri="{FF2B5EF4-FFF2-40B4-BE49-F238E27FC236}">
              <a16:creationId xmlns:a16="http://schemas.microsoft.com/office/drawing/2014/main" id="{3E3FA76D-9C18-4D98-927D-95E5D01C32B1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840" name="Text Box 6">
          <a:extLst>
            <a:ext uri="{FF2B5EF4-FFF2-40B4-BE49-F238E27FC236}">
              <a16:creationId xmlns:a16="http://schemas.microsoft.com/office/drawing/2014/main" id="{3312795C-8EAE-46E0-B122-A5F4F610EB19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841" name="Text Box 4">
          <a:extLst>
            <a:ext uri="{FF2B5EF4-FFF2-40B4-BE49-F238E27FC236}">
              <a16:creationId xmlns:a16="http://schemas.microsoft.com/office/drawing/2014/main" id="{5BB4DE06-2539-4677-9AE3-CFA229697655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842" name="Text Box 6">
          <a:extLst>
            <a:ext uri="{FF2B5EF4-FFF2-40B4-BE49-F238E27FC236}">
              <a16:creationId xmlns:a16="http://schemas.microsoft.com/office/drawing/2014/main" id="{7509F9A3-667B-45CB-8350-6A80ED4A71AF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843" name="Text Box 4">
          <a:extLst>
            <a:ext uri="{FF2B5EF4-FFF2-40B4-BE49-F238E27FC236}">
              <a16:creationId xmlns:a16="http://schemas.microsoft.com/office/drawing/2014/main" id="{DC6C2B3D-2BB9-4D3D-835B-0BDF637CF7D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844" name="Text Box 6">
          <a:extLst>
            <a:ext uri="{FF2B5EF4-FFF2-40B4-BE49-F238E27FC236}">
              <a16:creationId xmlns:a16="http://schemas.microsoft.com/office/drawing/2014/main" id="{947C3DA6-A393-40BB-8488-873626369B6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845" name="Text Box 4">
          <a:extLst>
            <a:ext uri="{FF2B5EF4-FFF2-40B4-BE49-F238E27FC236}">
              <a16:creationId xmlns:a16="http://schemas.microsoft.com/office/drawing/2014/main" id="{82DE0D09-E576-47F2-A95C-5F7423E4C68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846" name="Text Box 6">
          <a:extLst>
            <a:ext uri="{FF2B5EF4-FFF2-40B4-BE49-F238E27FC236}">
              <a16:creationId xmlns:a16="http://schemas.microsoft.com/office/drawing/2014/main" id="{61669119-28AD-4A96-912C-D5C70ED1A65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847" name="Text Box 4">
          <a:extLst>
            <a:ext uri="{FF2B5EF4-FFF2-40B4-BE49-F238E27FC236}">
              <a16:creationId xmlns:a16="http://schemas.microsoft.com/office/drawing/2014/main" id="{6717F9CB-FECA-469E-B483-7A03E16874F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848" name="Text Box 6">
          <a:extLst>
            <a:ext uri="{FF2B5EF4-FFF2-40B4-BE49-F238E27FC236}">
              <a16:creationId xmlns:a16="http://schemas.microsoft.com/office/drawing/2014/main" id="{D82E1DBA-7CD8-4870-9708-746D270FE46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849" name="Text Box 4">
          <a:extLst>
            <a:ext uri="{FF2B5EF4-FFF2-40B4-BE49-F238E27FC236}">
              <a16:creationId xmlns:a16="http://schemas.microsoft.com/office/drawing/2014/main" id="{29999210-1CE2-4EDD-AD62-A9F7BF21639C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850" name="Text Box 6">
          <a:extLst>
            <a:ext uri="{FF2B5EF4-FFF2-40B4-BE49-F238E27FC236}">
              <a16:creationId xmlns:a16="http://schemas.microsoft.com/office/drawing/2014/main" id="{074B8931-6BFC-4B87-A251-61B5BEDD7496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851" name="Text Box 4">
          <a:extLst>
            <a:ext uri="{FF2B5EF4-FFF2-40B4-BE49-F238E27FC236}">
              <a16:creationId xmlns:a16="http://schemas.microsoft.com/office/drawing/2014/main" id="{639E5667-D386-4967-B653-9AD99E418BA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852" name="Text Box 6">
          <a:extLst>
            <a:ext uri="{FF2B5EF4-FFF2-40B4-BE49-F238E27FC236}">
              <a16:creationId xmlns:a16="http://schemas.microsoft.com/office/drawing/2014/main" id="{4531E25B-537A-4DA8-AE1F-5C7A7BB51E8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853" name="Text Box 4">
          <a:extLst>
            <a:ext uri="{FF2B5EF4-FFF2-40B4-BE49-F238E27FC236}">
              <a16:creationId xmlns:a16="http://schemas.microsoft.com/office/drawing/2014/main" id="{827F24E7-F76B-4675-9A34-45668966B2A8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854" name="Text Box 6">
          <a:extLst>
            <a:ext uri="{FF2B5EF4-FFF2-40B4-BE49-F238E27FC236}">
              <a16:creationId xmlns:a16="http://schemas.microsoft.com/office/drawing/2014/main" id="{3CB03AEA-A7DB-4466-9530-55C3E716ACDE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855" name="Text Box 4">
          <a:extLst>
            <a:ext uri="{FF2B5EF4-FFF2-40B4-BE49-F238E27FC236}">
              <a16:creationId xmlns:a16="http://schemas.microsoft.com/office/drawing/2014/main" id="{52D59C7F-0EAB-4AC2-B950-3CA6326B9420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856" name="Text Box 6">
          <a:extLst>
            <a:ext uri="{FF2B5EF4-FFF2-40B4-BE49-F238E27FC236}">
              <a16:creationId xmlns:a16="http://schemas.microsoft.com/office/drawing/2014/main" id="{19259185-9792-4B84-BF34-35D06F1A1FF3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857" name="Text Box 4">
          <a:extLst>
            <a:ext uri="{FF2B5EF4-FFF2-40B4-BE49-F238E27FC236}">
              <a16:creationId xmlns:a16="http://schemas.microsoft.com/office/drawing/2014/main" id="{3975A443-C193-4EBE-BE23-E325D81FAC7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858" name="Text Box 6">
          <a:extLst>
            <a:ext uri="{FF2B5EF4-FFF2-40B4-BE49-F238E27FC236}">
              <a16:creationId xmlns:a16="http://schemas.microsoft.com/office/drawing/2014/main" id="{5901DFD5-12DF-4ADB-9897-A20578D7848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859" name="Text Box 4">
          <a:extLst>
            <a:ext uri="{FF2B5EF4-FFF2-40B4-BE49-F238E27FC236}">
              <a16:creationId xmlns:a16="http://schemas.microsoft.com/office/drawing/2014/main" id="{D3D297BE-C67D-4755-AA56-47B44F881AAD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860" name="Text Box 6">
          <a:extLst>
            <a:ext uri="{FF2B5EF4-FFF2-40B4-BE49-F238E27FC236}">
              <a16:creationId xmlns:a16="http://schemas.microsoft.com/office/drawing/2014/main" id="{2533C8DF-8AA8-4285-9116-13919C093F6B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861" name="Text Box 4">
          <a:extLst>
            <a:ext uri="{FF2B5EF4-FFF2-40B4-BE49-F238E27FC236}">
              <a16:creationId xmlns:a16="http://schemas.microsoft.com/office/drawing/2014/main" id="{02310FB3-32E7-4D0D-BF73-75476874CEA7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4862" name="Text Box 6">
          <a:extLst>
            <a:ext uri="{FF2B5EF4-FFF2-40B4-BE49-F238E27FC236}">
              <a16:creationId xmlns:a16="http://schemas.microsoft.com/office/drawing/2014/main" id="{A25C8750-E8BE-4DC1-994D-5FB8DD26DCCB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863" name="Text Box 4">
          <a:extLst>
            <a:ext uri="{FF2B5EF4-FFF2-40B4-BE49-F238E27FC236}">
              <a16:creationId xmlns:a16="http://schemas.microsoft.com/office/drawing/2014/main" id="{4F4B451B-48C7-4A2A-98F8-2156AC2C14CF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864" name="Text Box 6">
          <a:extLst>
            <a:ext uri="{FF2B5EF4-FFF2-40B4-BE49-F238E27FC236}">
              <a16:creationId xmlns:a16="http://schemas.microsoft.com/office/drawing/2014/main" id="{E145972B-A8E2-49AE-BA99-2DBA0D39B924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865" name="Text Box 4">
          <a:extLst>
            <a:ext uri="{FF2B5EF4-FFF2-40B4-BE49-F238E27FC236}">
              <a16:creationId xmlns:a16="http://schemas.microsoft.com/office/drawing/2014/main" id="{CC3F49FE-64DC-427D-BE46-BBC74761A336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866" name="Text Box 6">
          <a:extLst>
            <a:ext uri="{FF2B5EF4-FFF2-40B4-BE49-F238E27FC236}">
              <a16:creationId xmlns:a16="http://schemas.microsoft.com/office/drawing/2014/main" id="{1DFF4915-026D-44AC-8370-1F9738217403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867" name="Text Box 4">
          <a:extLst>
            <a:ext uri="{FF2B5EF4-FFF2-40B4-BE49-F238E27FC236}">
              <a16:creationId xmlns:a16="http://schemas.microsoft.com/office/drawing/2014/main" id="{36271759-E5F3-4511-99B0-4757F89B81E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868" name="Text Box 6">
          <a:extLst>
            <a:ext uri="{FF2B5EF4-FFF2-40B4-BE49-F238E27FC236}">
              <a16:creationId xmlns:a16="http://schemas.microsoft.com/office/drawing/2014/main" id="{90EF56FF-BA1F-4F2E-848C-E649C7FFFBE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869" name="Text Box 4">
          <a:extLst>
            <a:ext uri="{FF2B5EF4-FFF2-40B4-BE49-F238E27FC236}">
              <a16:creationId xmlns:a16="http://schemas.microsoft.com/office/drawing/2014/main" id="{847E15D0-791E-4110-B600-C23CFA579E4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870" name="Text Box 6">
          <a:extLst>
            <a:ext uri="{FF2B5EF4-FFF2-40B4-BE49-F238E27FC236}">
              <a16:creationId xmlns:a16="http://schemas.microsoft.com/office/drawing/2014/main" id="{AC19CC95-2F70-4974-BDE0-12386ACB000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871" name="Text Box 4">
          <a:extLst>
            <a:ext uri="{FF2B5EF4-FFF2-40B4-BE49-F238E27FC236}">
              <a16:creationId xmlns:a16="http://schemas.microsoft.com/office/drawing/2014/main" id="{B631B092-A4B8-4248-A176-4BA406142AA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872" name="Text Box 6">
          <a:extLst>
            <a:ext uri="{FF2B5EF4-FFF2-40B4-BE49-F238E27FC236}">
              <a16:creationId xmlns:a16="http://schemas.microsoft.com/office/drawing/2014/main" id="{82BBEE06-DA21-4A44-A62D-7B108722F5C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873" name="Text Box 4">
          <a:extLst>
            <a:ext uri="{FF2B5EF4-FFF2-40B4-BE49-F238E27FC236}">
              <a16:creationId xmlns:a16="http://schemas.microsoft.com/office/drawing/2014/main" id="{9CB5B85C-65AA-4FEA-89D6-9FA2319F2BDD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874" name="Text Box 6">
          <a:extLst>
            <a:ext uri="{FF2B5EF4-FFF2-40B4-BE49-F238E27FC236}">
              <a16:creationId xmlns:a16="http://schemas.microsoft.com/office/drawing/2014/main" id="{47E53164-8DFB-4671-98D1-CBB0A1CE2646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875" name="Text Box 4">
          <a:extLst>
            <a:ext uri="{FF2B5EF4-FFF2-40B4-BE49-F238E27FC236}">
              <a16:creationId xmlns:a16="http://schemas.microsoft.com/office/drawing/2014/main" id="{136E800B-9728-428B-8F30-A399614DE7B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876" name="Text Box 6">
          <a:extLst>
            <a:ext uri="{FF2B5EF4-FFF2-40B4-BE49-F238E27FC236}">
              <a16:creationId xmlns:a16="http://schemas.microsoft.com/office/drawing/2014/main" id="{E1F57825-AAD4-4D86-8FA2-50D9952BE1A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877" name="Text Box 4">
          <a:extLst>
            <a:ext uri="{FF2B5EF4-FFF2-40B4-BE49-F238E27FC236}">
              <a16:creationId xmlns:a16="http://schemas.microsoft.com/office/drawing/2014/main" id="{534E0466-2CA1-4ADB-8801-AB7F6E1C4D8F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878" name="Text Box 6">
          <a:extLst>
            <a:ext uri="{FF2B5EF4-FFF2-40B4-BE49-F238E27FC236}">
              <a16:creationId xmlns:a16="http://schemas.microsoft.com/office/drawing/2014/main" id="{265B7125-F907-4A0A-B0AC-0F1E398703A3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879" name="Text Box 4">
          <a:extLst>
            <a:ext uri="{FF2B5EF4-FFF2-40B4-BE49-F238E27FC236}">
              <a16:creationId xmlns:a16="http://schemas.microsoft.com/office/drawing/2014/main" id="{D803733A-8015-4557-A58B-302D8781E9BA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880" name="Text Box 6">
          <a:extLst>
            <a:ext uri="{FF2B5EF4-FFF2-40B4-BE49-F238E27FC236}">
              <a16:creationId xmlns:a16="http://schemas.microsoft.com/office/drawing/2014/main" id="{3C32779E-6E81-4588-BC70-CE0BAA8F9517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881" name="Text Box 4">
          <a:extLst>
            <a:ext uri="{FF2B5EF4-FFF2-40B4-BE49-F238E27FC236}">
              <a16:creationId xmlns:a16="http://schemas.microsoft.com/office/drawing/2014/main" id="{F547A5EF-F18F-4EF8-8F97-205A3F4674F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882" name="Text Box 6">
          <a:extLst>
            <a:ext uri="{FF2B5EF4-FFF2-40B4-BE49-F238E27FC236}">
              <a16:creationId xmlns:a16="http://schemas.microsoft.com/office/drawing/2014/main" id="{2162E560-ED09-4873-BBA3-DFDCC465FA8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883" name="Text Box 4">
          <a:extLst>
            <a:ext uri="{FF2B5EF4-FFF2-40B4-BE49-F238E27FC236}">
              <a16:creationId xmlns:a16="http://schemas.microsoft.com/office/drawing/2014/main" id="{229DF488-BCE6-413C-A977-BCC9DF60709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884" name="Text Box 6">
          <a:extLst>
            <a:ext uri="{FF2B5EF4-FFF2-40B4-BE49-F238E27FC236}">
              <a16:creationId xmlns:a16="http://schemas.microsoft.com/office/drawing/2014/main" id="{4CC08932-D712-4ECA-9ADB-5BFAF2CED0C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885" name="Text Box 4">
          <a:extLst>
            <a:ext uri="{FF2B5EF4-FFF2-40B4-BE49-F238E27FC236}">
              <a16:creationId xmlns:a16="http://schemas.microsoft.com/office/drawing/2014/main" id="{CC257B52-0FDD-466B-B342-BED9E23D0B7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886" name="Text Box 6">
          <a:extLst>
            <a:ext uri="{FF2B5EF4-FFF2-40B4-BE49-F238E27FC236}">
              <a16:creationId xmlns:a16="http://schemas.microsoft.com/office/drawing/2014/main" id="{20EB45C4-E0A7-4739-A640-88723D6086D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887" name="Text Box 4">
          <a:extLst>
            <a:ext uri="{FF2B5EF4-FFF2-40B4-BE49-F238E27FC236}">
              <a16:creationId xmlns:a16="http://schemas.microsoft.com/office/drawing/2014/main" id="{21E4F428-1ACB-4BB9-AC70-4404C362FFD1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888" name="Text Box 6">
          <a:extLst>
            <a:ext uri="{FF2B5EF4-FFF2-40B4-BE49-F238E27FC236}">
              <a16:creationId xmlns:a16="http://schemas.microsoft.com/office/drawing/2014/main" id="{8A40A156-FE3D-41E8-8633-5BFF3D397B34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889" name="Text Box 4">
          <a:extLst>
            <a:ext uri="{FF2B5EF4-FFF2-40B4-BE49-F238E27FC236}">
              <a16:creationId xmlns:a16="http://schemas.microsoft.com/office/drawing/2014/main" id="{5A0C9AF4-170A-4ED8-939A-40AE22223EE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890" name="Text Box 6">
          <a:extLst>
            <a:ext uri="{FF2B5EF4-FFF2-40B4-BE49-F238E27FC236}">
              <a16:creationId xmlns:a16="http://schemas.microsoft.com/office/drawing/2014/main" id="{6689F770-DC8E-4A45-BF95-32D8C674A5B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891" name="Text Box 4">
          <a:extLst>
            <a:ext uri="{FF2B5EF4-FFF2-40B4-BE49-F238E27FC236}">
              <a16:creationId xmlns:a16="http://schemas.microsoft.com/office/drawing/2014/main" id="{16BEA5E4-6967-46A3-B5EE-E41E7DA92EF8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892" name="Text Box 6">
          <a:extLst>
            <a:ext uri="{FF2B5EF4-FFF2-40B4-BE49-F238E27FC236}">
              <a16:creationId xmlns:a16="http://schemas.microsoft.com/office/drawing/2014/main" id="{F6B3B6C3-5A3F-4ED3-A205-2E04BDB4300B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893" name="Text Box 4">
          <a:extLst>
            <a:ext uri="{FF2B5EF4-FFF2-40B4-BE49-F238E27FC236}">
              <a16:creationId xmlns:a16="http://schemas.microsoft.com/office/drawing/2014/main" id="{64899EAC-885B-47DC-8501-03C9CD95C62E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894" name="Text Box 6">
          <a:extLst>
            <a:ext uri="{FF2B5EF4-FFF2-40B4-BE49-F238E27FC236}">
              <a16:creationId xmlns:a16="http://schemas.microsoft.com/office/drawing/2014/main" id="{BE8E4D46-B7D4-4345-AA0C-CB41E0C9DC01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895" name="Text Box 4">
          <a:extLst>
            <a:ext uri="{FF2B5EF4-FFF2-40B4-BE49-F238E27FC236}">
              <a16:creationId xmlns:a16="http://schemas.microsoft.com/office/drawing/2014/main" id="{77D78975-794D-400D-BD73-24A35059CC0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896" name="Text Box 6">
          <a:extLst>
            <a:ext uri="{FF2B5EF4-FFF2-40B4-BE49-F238E27FC236}">
              <a16:creationId xmlns:a16="http://schemas.microsoft.com/office/drawing/2014/main" id="{2DC76800-9B25-42A8-9EE0-EEC0B644F41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897" name="Text Box 4">
          <a:extLst>
            <a:ext uri="{FF2B5EF4-FFF2-40B4-BE49-F238E27FC236}">
              <a16:creationId xmlns:a16="http://schemas.microsoft.com/office/drawing/2014/main" id="{062A21F9-DF69-472C-98E0-DCF41E292F9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898" name="Text Box 6">
          <a:extLst>
            <a:ext uri="{FF2B5EF4-FFF2-40B4-BE49-F238E27FC236}">
              <a16:creationId xmlns:a16="http://schemas.microsoft.com/office/drawing/2014/main" id="{CDD45FD9-F798-4976-A26A-963D1C6D4B8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899" name="Text Box 4">
          <a:extLst>
            <a:ext uri="{FF2B5EF4-FFF2-40B4-BE49-F238E27FC236}">
              <a16:creationId xmlns:a16="http://schemas.microsoft.com/office/drawing/2014/main" id="{AA2E67AF-A72F-49EE-8483-45406333A69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900" name="Text Box 6">
          <a:extLst>
            <a:ext uri="{FF2B5EF4-FFF2-40B4-BE49-F238E27FC236}">
              <a16:creationId xmlns:a16="http://schemas.microsoft.com/office/drawing/2014/main" id="{733407C0-05A9-4944-A687-B29B4A14B60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901" name="Text Box 4">
          <a:extLst>
            <a:ext uri="{FF2B5EF4-FFF2-40B4-BE49-F238E27FC236}">
              <a16:creationId xmlns:a16="http://schemas.microsoft.com/office/drawing/2014/main" id="{FAC10DE6-6DB5-4E1A-A0D0-9EBE5D5EC8A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902" name="Text Box 6">
          <a:extLst>
            <a:ext uri="{FF2B5EF4-FFF2-40B4-BE49-F238E27FC236}">
              <a16:creationId xmlns:a16="http://schemas.microsoft.com/office/drawing/2014/main" id="{A57DFF58-319B-4201-9B5E-0B6FF7DCEB2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903" name="Text Box 4">
          <a:extLst>
            <a:ext uri="{FF2B5EF4-FFF2-40B4-BE49-F238E27FC236}">
              <a16:creationId xmlns:a16="http://schemas.microsoft.com/office/drawing/2014/main" id="{4AC5198B-5837-4026-98C0-7D01642F24D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904" name="Text Box 6">
          <a:extLst>
            <a:ext uri="{FF2B5EF4-FFF2-40B4-BE49-F238E27FC236}">
              <a16:creationId xmlns:a16="http://schemas.microsoft.com/office/drawing/2014/main" id="{EF37370E-6164-47E7-999B-45C4034A270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905" name="Text Box 4">
          <a:extLst>
            <a:ext uri="{FF2B5EF4-FFF2-40B4-BE49-F238E27FC236}">
              <a16:creationId xmlns:a16="http://schemas.microsoft.com/office/drawing/2014/main" id="{B7A8954D-FF6F-4C85-8B13-CB2937407DC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906" name="Text Box 6">
          <a:extLst>
            <a:ext uri="{FF2B5EF4-FFF2-40B4-BE49-F238E27FC236}">
              <a16:creationId xmlns:a16="http://schemas.microsoft.com/office/drawing/2014/main" id="{0573BB40-57DE-4D1C-81CA-B0301C41880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907" name="Text Box 4">
          <a:extLst>
            <a:ext uri="{FF2B5EF4-FFF2-40B4-BE49-F238E27FC236}">
              <a16:creationId xmlns:a16="http://schemas.microsoft.com/office/drawing/2014/main" id="{CF6069B1-2241-47C8-9E2A-2978030758A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908" name="Text Box 6">
          <a:extLst>
            <a:ext uri="{FF2B5EF4-FFF2-40B4-BE49-F238E27FC236}">
              <a16:creationId xmlns:a16="http://schemas.microsoft.com/office/drawing/2014/main" id="{F0433428-FE88-4446-B9B3-CF97405817A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909" name="Text Box 4">
          <a:extLst>
            <a:ext uri="{FF2B5EF4-FFF2-40B4-BE49-F238E27FC236}">
              <a16:creationId xmlns:a16="http://schemas.microsoft.com/office/drawing/2014/main" id="{528EE389-CD59-4FC0-B003-23EC58EEDED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910" name="Text Box 6">
          <a:extLst>
            <a:ext uri="{FF2B5EF4-FFF2-40B4-BE49-F238E27FC236}">
              <a16:creationId xmlns:a16="http://schemas.microsoft.com/office/drawing/2014/main" id="{2736CB51-4B28-4966-9177-59A7E3A7FE2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911" name="Text Box 4">
          <a:extLst>
            <a:ext uri="{FF2B5EF4-FFF2-40B4-BE49-F238E27FC236}">
              <a16:creationId xmlns:a16="http://schemas.microsoft.com/office/drawing/2014/main" id="{1591BB9C-3C04-45B4-A60E-C6F5856EFD8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912" name="Text Box 6">
          <a:extLst>
            <a:ext uri="{FF2B5EF4-FFF2-40B4-BE49-F238E27FC236}">
              <a16:creationId xmlns:a16="http://schemas.microsoft.com/office/drawing/2014/main" id="{63F723DE-5325-4028-8CE9-C7228155547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913" name="Text Box 4">
          <a:extLst>
            <a:ext uri="{FF2B5EF4-FFF2-40B4-BE49-F238E27FC236}">
              <a16:creationId xmlns:a16="http://schemas.microsoft.com/office/drawing/2014/main" id="{4B8C22C0-9B24-42DA-937A-9FCBC340665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914" name="Text Box 6">
          <a:extLst>
            <a:ext uri="{FF2B5EF4-FFF2-40B4-BE49-F238E27FC236}">
              <a16:creationId xmlns:a16="http://schemas.microsoft.com/office/drawing/2014/main" id="{DE4D7051-3949-472D-B95A-AF609831954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4915" name="Text Box 4">
          <a:extLst>
            <a:ext uri="{FF2B5EF4-FFF2-40B4-BE49-F238E27FC236}">
              <a16:creationId xmlns:a16="http://schemas.microsoft.com/office/drawing/2014/main" id="{BF2B0CA8-9C8C-4931-95AB-323E912CD02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4916" name="Text Box 6">
          <a:extLst>
            <a:ext uri="{FF2B5EF4-FFF2-40B4-BE49-F238E27FC236}">
              <a16:creationId xmlns:a16="http://schemas.microsoft.com/office/drawing/2014/main" id="{7D82158A-8444-4CF7-B366-C119993DA5A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917" name="Text Box 4">
          <a:extLst>
            <a:ext uri="{FF2B5EF4-FFF2-40B4-BE49-F238E27FC236}">
              <a16:creationId xmlns:a16="http://schemas.microsoft.com/office/drawing/2014/main" id="{98BE7848-3493-4560-9E3E-AA234AF8FFC5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918" name="Text Box 6">
          <a:extLst>
            <a:ext uri="{FF2B5EF4-FFF2-40B4-BE49-F238E27FC236}">
              <a16:creationId xmlns:a16="http://schemas.microsoft.com/office/drawing/2014/main" id="{6DA338A5-837F-4FC2-A19C-A17E32F26546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919" name="Text Box 4">
          <a:extLst>
            <a:ext uri="{FF2B5EF4-FFF2-40B4-BE49-F238E27FC236}">
              <a16:creationId xmlns:a16="http://schemas.microsoft.com/office/drawing/2014/main" id="{D9A7E420-A1E5-424C-8E7E-162CA084F3AA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920" name="Text Box 6">
          <a:extLst>
            <a:ext uri="{FF2B5EF4-FFF2-40B4-BE49-F238E27FC236}">
              <a16:creationId xmlns:a16="http://schemas.microsoft.com/office/drawing/2014/main" id="{8E0A74F7-96EA-40AE-A52C-A0D5134D0FAC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4921" name="Text Box 4">
          <a:extLst>
            <a:ext uri="{FF2B5EF4-FFF2-40B4-BE49-F238E27FC236}">
              <a16:creationId xmlns:a16="http://schemas.microsoft.com/office/drawing/2014/main" id="{5A00717D-11AB-4EDF-B24B-911EAEDFD3D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4922" name="Text Box 6">
          <a:extLst>
            <a:ext uri="{FF2B5EF4-FFF2-40B4-BE49-F238E27FC236}">
              <a16:creationId xmlns:a16="http://schemas.microsoft.com/office/drawing/2014/main" id="{C0C6D2D4-4543-4175-A5CB-EDD01932F74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923" name="Text Box 4">
          <a:extLst>
            <a:ext uri="{FF2B5EF4-FFF2-40B4-BE49-F238E27FC236}">
              <a16:creationId xmlns:a16="http://schemas.microsoft.com/office/drawing/2014/main" id="{6EC0E12F-88C6-4AB5-8647-6C09F0C34E91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924" name="Text Box 6">
          <a:extLst>
            <a:ext uri="{FF2B5EF4-FFF2-40B4-BE49-F238E27FC236}">
              <a16:creationId xmlns:a16="http://schemas.microsoft.com/office/drawing/2014/main" id="{814164C2-D1A2-4560-BE3D-67D46610A0A8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925" name="Text Box 4">
          <a:extLst>
            <a:ext uri="{FF2B5EF4-FFF2-40B4-BE49-F238E27FC236}">
              <a16:creationId xmlns:a16="http://schemas.microsoft.com/office/drawing/2014/main" id="{0D6E3DF0-4D19-4262-819C-ACEC0FFC32EB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926" name="Text Box 6">
          <a:extLst>
            <a:ext uri="{FF2B5EF4-FFF2-40B4-BE49-F238E27FC236}">
              <a16:creationId xmlns:a16="http://schemas.microsoft.com/office/drawing/2014/main" id="{4554D396-955D-4BC3-9778-83C697E9092B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4927" name="Text Box 4">
          <a:extLst>
            <a:ext uri="{FF2B5EF4-FFF2-40B4-BE49-F238E27FC236}">
              <a16:creationId xmlns:a16="http://schemas.microsoft.com/office/drawing/2014/main" id="{5050AE8D-EBDE-43AE-B71A-7117C5DEC24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4928" name="Text Box 6">
          <a:extLst>
            <a:ext uri="{FF2B5EF4-FFF2-40B4-BE49-F238E27FC236}">
              <a16:creationId xmlns:a16="http://schemas.microsoft.com/office/drawing/2014/main" id="{4962B444-A393-4942-96C7-B9A4442D75D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929" name="Text Box 4">
          <a:extLst>
            <a:ext uri="{FF2B5EF4-FFF2-40B4-BE49-F238E27FC236}">
              <a16:creationId xmlns:a16="http://schemas.microsoft.com/office/drawing/2014/main" id="{A55B5AC6-E3E6-4E8E-AE17-A542B65CB43A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930" name="Text Box 6">
          <a:extLst>
            <a:ext uri="{FF2B5EF4-FFF2-40B4-BE49-F238E27FC236}">
              <a16:creationId xmlns:a16="http://schemas.microsoft.com/office/drawing/2014/main" id="{68FC102E-BB1B-4955-A4A1-E33BAF0CCDD4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931" name="Text Box 4">
          <a:extLst>
            <a:ext uri="{FF2B5EF4-FFF2-40B4-BE49-F238E27FC236}">
              <a16:creationId xmlns:a16="http://schemas.microsoft.com/office/drawing/2014/main" id="{2794B2F3-A43A-44B6-8A7C-476CC90AED80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932" name="Text Box 6">
          <a:extLst>
            <a:ext uri="{FF2B5EF4-FFF2-40B4-BE49-F238E27FC236}">
              <a16:creationId xmlns:a16="http://schemas.microsoft.com/office/drawing/2014/main" id="{BF810A35-73B9-4639-B2B1-37F7D763D03C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4933" name="Text Box 4">
          <a:extLst>
            <a:ext uri="{FF2B5EF4-FFF2-40B4-BE49-F238E27FC236}">
              <a16:creationId xmlns:a16="http://schemas.microsoft.com/office/drawing/2014/main" id="{85A466CB-AECE-4320-9C0B-3906B6223FF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4934" name="Text Box 6">
          <a:extLst>
            <a:ext uri="{FF2B5EF4-FFF2-40B4-BE49-F238E27FC236}">
              <a16:creationId xmlns:a16="http://schemas.microsoft.com/office/drawing/2014/main" id="{5FF41626-CBEC-47DC-8394-A3A94E102AC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935" name="Text Box 4">
          <a:extLst>
            <a:ext uri="{FF2B5EF4-FFF2-40B4-BE49-F238E27FC236}">
              <a16:creationId xmlns:a16="http://schemas.microsoft.com/office/drawing/2014/main" id="{ACD7AF0E-81AB-4A44-974C-05F6BC665586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936" name="Text Box 6">
          <a:extLst>
            <a:ext uri="{FF2B5EF4-FFF2-40B4-BE49-F238E27FC236}">
              <a16:creationId xmlns:a16="http://schemas.microsoft.com/office/drawing/2014/main" id="{6B670E5E-CCB4-4FFB-B15A-F3E0AA953976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937" name="Text Box 4">
          <a:extLst>
            <a:ext uri="{FF2B5EF4-FFF2-40B4-BE49-F238E27FC236}">
              <a16:creationId xmlns:a16="http://schemas.microsoft.com/office/drawing/2014/main" id="{0B710527-F461-429B-A7DE-C8818CE544BA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938" name="Text Box 6">
          <a:extLst>
            <a:ext uri="{FF2B5EF4-FFF2-40B4-BE49-F238E27FC236}">
              <a16:creationId xmlns:a16="http://schemas.microsoft.com/office/drawing/2014/main" id="{A6720E0C-9D6E-4CD9-88DC-2E135EB427F7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4939" name="Text Box 4">
          <a:extLst>
            <a:ext uri="{FF2B5EF4-FFF2-40B4-BE49-F238E27FC236}">
              <a16:creationId xmlns:a16="http://schemas.microsoft.com/office/drawing/2014/main" id="{AD2ADD54-B7F1-492B-A887-FE33F8FF1D2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4940" name="Text Box 6">
          <a:extLst>
            <a:ext uri="{FF2B5EF4-FFF2-40B4-BE49-F238E27FC236}">
              <a16:creationId xmlns:a16="http://schemas.microsoft.com/office/drawing/2014/main" id="{29414A22-5BB8-4832-BFC8-AB5AA0A0155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941" name="Text Box 4">
          <a:extLst>
            <a:ext uri="{FF2B5EF4-FFF2-40B4-BE49-F238E27FC236}">
              <a16:creationId xmlns:a16="http://schemas.microsoft.com/office/drawing/2014/main" id="{73148A50-4471-4F1E-BEC9-25A16C979757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942" name="Text Box 6">
          <a:extLst>
            <a:ext uri="{FF2B5EF4-FFF2-40B4-BE49-F238E27FC236}">
              <a16:creationId xmlns:a16="http://schemas.microsoft.com/office/drawing/2014/main" id="{92230D42-1950-4765-AFC5-2AC4FC367605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943" name="Text Box 4">
          <a:extLst>
            <a:ext uri="{FF2B5EF4-FFF2-40B4-BE49-F238E27FC236}">
              <a16:creationId xmlns:a16="http://schemas.microsoft.com/office/drawing/2014/main" id="{75D84BFC-DB6F-40C8-A68B-8668E938F446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944" name="Text Box 6">
          <a:extLst>
            <a:ext uri="{FF2B5EF4-FFF2-40B4-BE49-F238E27FC236}">
              <a16:creationId xmlns:a16="http://schemas.microsoft.com/office/drawing/2014/main" id="{D3D2239A-384C-4F4A-9D81-4294597D319C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945" name="Text Box 4">
          <a:extLst>
            <a:ext uri="{FF2B5EF4-FFF2-40B4-BE49-F238E27FC236}">
              <a16:creationId xmlns:a16="http://schemas.microsoft.com/office/drawing/2014/main" id="{D8E13A9D-AFC1-4C44-8E5D-FE4227F19F9A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946" name="Text Box 6">
          <a:extLst>
            <a:ext uri="{FF2B5EF4-FFF2-40B4-BE49-F238E27FC236}">
              <a16:creationId xmlns:a16="http://schemas.microsoft.com/office/drawing/2014/main" id="{29FDCC3C-46FB-479E-9F62-FC6DB63E114F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947" name="Text Box 4">
          <a:extLst>
            <a:ext uri="{FF2B5EF4-FFF2-40B4-BE49-F238E27FC236}">
              <a16:creationId xmlns:a16="http://schemas.microsoft.com/office/drawing/2014/main" id="{BB23C749-E992-4E83-ADA2-11B9CED5134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948" name="Text Box 6">
          <a:extLst>
            <a:ext uri="{FF2B5EF4-FFF2-40B4-BE49-F238E27FC236}">
              <a16:creationId xmlns:a16="http://schemas.microsoft.com/office/drawing/2014/main" id="{5DAD1120-E723-4066-BB51-460127B315A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235</xdr:row>
      <xdr:rowOff>0</xdr:rowOff>
    </xdr:from>
    <xdr:ext cx="85725" cy="202094"/>
    <xdr:sp macro="" textlink="">
      <xdr:nvSpPr>
        <xdr:cNvPr id="4949" name="Text Box 6">
          <a:extLst>
            <a:ext uri="{FF2B5EF4-FFF2-40B4-BE49-F238E27FC236}">
              <a16:creationId xmlns:a16="http://schemas.microsoft.com/office/drawing/2014/main" id="{1BACE7F4-1458-485A-88AD-B2E0A7BF451B}"/>
            </a:ext>
          </a:extLst>
        </xdr:cNvPr>
        <xdr:cNvSpPr txBox="1">
          <a:spLocks noChangeArrowheads="1"/>
        </xdr:cNvSpPr>
      </xdr:nvSpPr>
      <xdr:spPr bwMode="auto">
        <a:xfrm>
          <a:off x="3599259" y="54846141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950" name="Text Box 4">
          <a:extLst>
            <a:ext uri="{FF2B5EF4-FFF2-40B4-BE49-F238E27FC236}">
              <a16:creationId xmlns:a16="http://schemas.microsoft.com/office/drawing/2014/main" id="{A258DC2D-1536-413A-9506-68C8B1B377D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4951" name="Text Box 6">
          <a:extLst>
            <a:ext uri="{FF2B5EF4-FFF2-40B4-BE49-F238E27FC236}">
              <a16:creationId xmlns:a16="http://schemas.microsoft.com/office/drawing/2014/main" id="{99E8DDB1-BE23-409A-BE0B-9CB127BCCA7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952" name="Text Box 4">
          <a:extLst>
            <a:ext uri="{FF2B5EF4-FFF2-40B4-BE49-F238E27FC236}">
              <a16:creationId xmlns:a16="http://schemas.microsoft.com/office/drawing/2014/main" id="{C43D7DA4-19BE-4895-9FC0-1B47A28AA8A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953" name="Text Box 6">
          <a:extLst>
            <a:ext uri="{FF2B5EF4-FFF2-40B4-BE49-F238E27FC236}">
              <a16:creationId xmlns:a16="http://schemas.microsoft.com/office/drawing/2014/main" id="{87C293F0-BFC7-4B3F-93FB-1D50C1A0BE1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954" name="Text Box 4">
          <a:extLst>
            <a:ext uri="{FF2B5EF4-FFF2-40B4-BE49-F238E27FC236}">
              <a16:creationId xmlns:a16="http://schemas.microsoft.com/office/drawing/2014/main" id="{AF6E44A4-3DE1-486D-B359-E3B18056C29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955" name="Text Box 6">
          <a:extLst>
            <a:ext uri="{FF2B5EF4-FFF2-40B4-BE49-F238E27FC236}">
              <a16:creationId xmlns:a16="http://schemas.microsoft.com/office/drawing/2014/main" id="{C3A92F96-1B5B-47BB-A823-6941CE9EB3B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956" name="Text Box 4">
          <a:extLst>
            <a:ext uri="{FF2B5EF4-FFF2-40B4-BE49-F238E27FC236}">
              <a16:creationId xmlns:a16="http://schemas.microsoft.com/office/drawing/2014/main" id="{9D6D217A-0DC4-4B3D-8A01-3F7FA67B150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4957" name="Text Box 6">
          <a:extLst>
            <a:ext uri="{FF2B5EF4-FFF2-40B4-BE49-F238E27FC236}">
              <a16:creationId xmlns:a16="http://schemas.microsoft.com/office/drawing/2014/main" id="{CEA90482-8885-430E-B706-6A47048C645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235</xdr:row>
      <xdr:rowOff>0</xdr:rowOff>
    </xdr:from>
    <xdr:ext cx="85725" cy="202094"/>
    <xdr:sp macro="" textlink="">
      <xdr:nvSpPr>
        <xdr:cNvPr id="4958" name="Text Box 6">
          <a:extLst>
            <a:ext uri="{FF2B5EF4-FFF2-40B4-BE49-F238E27FC236}">
              <a16:creationId xmlns:a16="http://schemas.microsoft.com/office/drawing/2014/main" id="{5314F141-8E25-4860-9DFE-1D5893189C88}"/>
            </a:ext>
          </a:extLst>
        </xdr:cNvPr>
        <xdr:cNvSpPr txBox="1">
          <a:spLocks noChangeArrowheads="1"/>
        </xdr:cNvSpPr>
      </xdr:nvSpPr>
      <xdr:spPr bwMode="auto">
        <a:xfrm>
          <a:off x="3599259" y="54846141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4959" name="Text Box 4">
          <a:extLst>
            <a:ext uri="{FF2B5EF4-FFF2-40B4-BE49-F238E27FC236}">
              <a16:creationId xmlns:a16="http://schemas.microsoft.com/office/drawing/2014/main" id="{646F12F3-4E8E-4238-9F80-109BC6A5761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4960" name="Text Box 6">
          <a:extLst>
            <a:ext uri="{FF2B5EF4-FFF2-40B4-BE49-F238E27FC236}">
              <a16:creationId xmlns:a16="http://schemas.microsoft.com/office/drawing/2014/main" id="{16D0F259-32F9-44D1-A91B-98104E32353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961" name="Text Box 4">
          <a:extLst>
            <a:ext uri="{FF2B5EF4-FFF2-40B4-BE49-F238E27FC236}">
              <a16:creationId xmlns:a16="http://schemas.microsoft.com/office/drawing/2014/main" id="{22F7862E-6EDC-40FF-BFFF-2AB297120C53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962" name="Text Box 6">
          <a:extLst>
            <a:ext uri="{FF2B5EF4-FFF2-40B4-BE49-F238E27FC236}">
              <a16:creationId xmlns:a16="http://schemas.microsoft.com/office/drawing/2014/main" id="{4C3E29EF-1775-4FDF-9779-808C377E0990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963" name="Text Box 4">
          <a:extLst>
            <a:ext uri="{FF2B5EF4-FFF2-40B4-BE49-F238E27FC236}">
              <a16:creationId xmlns:a16="http://schemas.microsoft.com/office/drawing/2014/main" id="{C317112C-2C74-4941-A7BB-E3F62BFC87F0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964" name="Text Box 6">
          <a:extLst>
            <a:ext uri="{FF2B5EF4-FFF2-40B4-BE49-F238E27FC236}">
              <a16:creationId xmlns:a16="http://schemas.microsoft.com/office/drawing/2014/main" id="{0B989E29-29C4-44F1-A27D-BB39DF99B535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4965" name="Text Box 4">
          <a:extLst>
            <a:ext uri="{FF2B5EF4-FFF2-40B4-BE49-F238E27FC236}">
              <a16:creationId xmlns:a16="http://schemas.microsoft.com/office/drawing/2014/main" id="{B889DAF0-E22B-456D-9433-8416101EB91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4966" name="Text Box 6">
          <a:extLst>
            <a:ext uri="{FF2B5EF4-FFF2-40B4-BE49-F238E27FC236}">
              <a16:creationId xmlns:a16="http://schemas.microsoft.com/office/drawing/2014/main" id="{0C3F56CA-B2B3-42FE-AB03-3AE079AE1FA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967" name="Text Box 4">
          <a:extLst>
            <a:ext uri="{FF2B5EF4-FFF2-40B4-BE49-F238E27FC236}">
              <a16:creationId xmlns:a16="http://schemas.microsoft.com/office/drawing/2014/main" id="{789FED1B-D777-4431-88C8-0688D9F5D160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4968" name="Text Box 6">
          <a:extLst>
            <a:ext uri="{FF2B5EF4-FFF2-40B4-BE49-F238E27FC236}">
              <a16:creationId xmlns:a16="http://schemas.microsoft.com/office/drawing/2014/main" id="{D8DDFB59-CDAD-48DC-9D4C-A54AE6B77728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969" name="Text Box 4">
          <a:extLst>
            <a:ext uri="{FF2B5EF4-FFF2-40B4-BE49-F238E27FC236}">
              <a16:creationId xmlns:a16="http://schemas.microsoft.com/office/drawing/2014/main" id="{DDD801D2-5AE8-4607-8625-38E04EA82799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970" name="Text Box 6">
          <a:extLst>
            <a:ext uri="{FF2B5EF4-FFF2-40B4-BE49-F238E27FC236}">
              <a16:creationId xmlns:a16="http://schemas.microsoft.com/office/drawing/2014/main" id="{BE8DE0E4-D41E-4735-98F9-B7AD9062DF38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971" name="Text Box 4">
          <a:extLst>
            <a:ext uri="{FF2B5EF4-FFF2-40B4-BE49-F238E27FC236}">
              <a16:creationId xmlns:a16="http://schemas.microsoft.com/office/drawing/2014/main" id="{CA1644EB-02C8-40D1-863B-8E5B3166713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972" name="Text Box 6">
          <a:extLst>
            <a:ext uri="{FF2B5EF4-FFF2-40B4-BE49-F238E27FC236}">
              <a16:creationId xmlns:a16="http://schemas.microsoft.com/office/drawing/2014/main" id="{91DA3DFC-02C5-4AAB-ADCD-522EE2330D9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973" name="Text Box 4">
          <a:extLst>
            <a:ext uri="{FF2B5EF4-FFF2-40B4-BE49-F238E27FC236}">
              <a16:creationId xmlns:a16="http://schemas.microsoft.com/office/drawing/2014/main" id="{B41B7936-012D-41F6-B29F-B4DDE6B155C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974" name="Text Box 6">
          <a:extLst>
            <a:ext uri="{FF2B5EF4-FFF2-40B4-BE49-F238E27FC236}">
              <a16:creationId xmlns:a16="http://schemas.microsoft.com/office/drawing/2014/main" id="{E2ABD807-9FE6-4B10-B254-2F9C4B986EE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975" name="Text Box 4">
          <a:extLst>
            <a:ext uri="{FF2B5EF4-FFF2-40B4-BE49-F238E27FC236}">
              <a16:creationId xmlns:a16="http://schemas.microsoft.com/office/drawing/2014/main" id="{F832476C-2DAB-47D5-BED2-BBA6CA3A768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976" name="Text Box 6">
          <a:extLst>
            <a:ext uri="{FF2B5EF4-FFF2-40B4-BE49-F238E27FC236}">
              <a16:creationId xmlns:a16="http://schemas.microsoft.com/office/drawing/2014/main" id="{15B3D035-8D5E-4B11-8678-AF8DD8E1C33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977" name="Text Box 4">
          <a:extLst>
            <a:ext uri="{FF2B5EF4-FFF2-40B4-BE49-F238E27FC236}">
              <a16:creationId xmlns:a16="http://schemas.microsoft.com/office/drawing/2014/main" id="{66F1705A-57D0-445B-AEE9-97F55F23B565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978" name="Text Box 6">
          <a:extLst>
            <a:ext uri="{FF2B5EF4-FFF2-40B4-BE49-F238E27FC236}">
              <a16:creationId xmlns:a16="http://schemas.microsoft.com/office/drawing/2014/main" id="{A3763AFE-8931-4E34-BCF9-CCFAB5EB1F04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979" name="Text Box 4">
          <a:extLst>
            <a:ext uri="{FF2B5EF4-FFF2-40B4-BE49-F238E27FC236}">
              <a16:creationId xmlns:a16="http://schemas.microsoft.com/office/drawing/2014/main" id="{01F3B8DD-322F-414F-B3FB-760A7430FC6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980" name="Text Box 6">
          <a:extLst>
            <a:ext uri="{FF2B5EF4-FFF2-40B4-BE49-F238E27FC236}">
              <a16:creationId xmlns:a16="http://schemas.microsoft.com/office/drawing/2014/main" id="{24107C52-1153-4F9C-AB04-D1132B63518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981" name="Text Box 4">
          <a:extLst>
            <a:ext uri="{FF2B5EF4-FFF2-40B4-BE49-F238E27FC236}">
              <a16:creationId xmlns:a16="http://schemas.microsoft.com/office/drawing/2014/main" id="{1E0060C3-165D-4546-BAAD-7C3D31F6CC7D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982" name="Text Box 6">
          <a:extLst>
            <a:ext uri="{FF2B5EF4-FFF2-40B4-BE49-F238E27FC236}">
              <a16:creationId xmlns:a16="http://schemas.microsoft.com/office/drawing/2014/main" id="{B75C555C-F45D-4CA2-8728-E783809F4DA8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983" name="Text Box 4">
          <a:extLst>
            <a:ext uri="{FF2B5EF4-FFF2-40B4-BE49-F238E27FC236}">
              <a16:creationId xmlns:a16="http://schemas.microsoft.com/office/drawing/2014/main" id="{73150142-0C41-4E1F-8703-A64AAD370B8F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984" name="Text Box 6">
          <a:extLst>
            <a:ext uri="{FF2B5EF4-FFF2-40B4-BE49-F238E27FC236}">
              <a16:creationId xmlns:a16="http://schemas.microsoft.com/office/drawing/2014/main" id="{6D30ECD3-F42C-4A0A-AC2E-857F1544B521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985" name="Text Box 4">
          <a:extLst>
            <a:ext uri="{FF2B5EF4-FFF2-40B4-BE49-F238E27FC236}">
              <a16:creationId xmlns:a16="http://schemas.microsoft.com/office/drawing/2014/main" id="{E4583DD7-24DE-4ED9-903A-4467E647EA3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986" name="Text Box 6">
          <a:extLst>
            <a:ext uri="{FF2B5EF4-FFF2-40B4-BE49-F238E27FC236}">
              <a16:creationId xmlns:a16="http://schemas.microsoft.com/office/drawing/2014/main" id="{BC637746-0191-4AC2-9C5A-CFC490CC538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987" name="Text Box 4">
          <a:extLst>
            <a:ext uri="{FF2B5EF4-FFF2-40B4-BE49-F238E27FC236}">
              <a16:creationId xmlns:a16="http://schemas.microsoft.com/office/drawing/2014/main" id="{8FCF463E-539B-410F-8120-148E0AF9B5A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4988" name="Text Box 6">
          <a:extLst>
            <a:ext uri="{FF2B5EF4-FFF2-40B4-BE49-F238E27FC236}">
              <a16:creationId xmlns:a16="http://schemas.microsoft.com/office/drawing/2014/main" id="{CAA00CC9-CEAD-4996-936E-92F7F9BE28F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989" name="Text Box 4">
          <a:extLst>
            <a:ext uri="{FF2B5EF4-FFF2-40B4-BE49-F238E27FC236}">
              <a16:creationId xmlns:a16="http://schemas.microsoft.com/office/drawing/2014/main" id="{0CF54449-AABB-4393-AE85-0445459AE32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990" name="Text Box 6">
          <a:extLst>
            <a:ext uri="{FF2B5EF4-FFF2-40B4-BE49-F238E27FC236}">
              <a16:creationId xmlns:a16="http://schemas.microsoft.com/office/drawing/2014/main" id="{B991B8F7-A2A0-4E70-B9B9-72C5545E270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991" name="Text Box 4">
          <a:extLst>
            <a:ext uri="{FF2B5EF4-FFF2-40B4-BE49-F238E27FC236}">
              <a16:creationId xmlns:a16="http://schemas.microsoft.com/office/drawing/2014/main" id="{A41607EF-E5CA-41C3-BEB6-4CEB93536780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4992" name="Text Box 6">
          <a:extLst>
            <a:ext uri="{FF2B5EF4-FFF2-40B4-BE49-F238E27FC236}">
              <a16:creationId xmlns:a16="http://schemas.microsoft.com/office/drawing/2014/main" id="{23A08F56-2A5E-4538-94A2-CD6F3DE97672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993" name="Text Box 4">
          <a:extLst>
            <a:ext uri="{FF2B5EF4-FFF2-40B4-BE49-F238E27FC236}">
              <a16:creationId xmlns:a16="http://schemas.microsoft.com/office/drawing/2014/main" id="{25127E6C-3176-42D7-BD74-7E366CF899B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4994" name="Text Box 6">
          <a:extLst>
            <a:ext uri="{FF2B5EF4-FFF2-40B4-BE49-F238E27FC236}">
              <a16:creationId xmlns:a16="http://schemas.microsoft.com/office/drawing/2014/main" id="{3A9D4B5A-CD4E-4677-926A-B5249B20788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995" name="Text Box 4">
          <a:extLst>
            <a:ext uri="{FF2B5EF4-FFF2-40B4-BE49-F238E27FC236}">
              <a16:creationId xmlns:a16="http://schemas.microsoft.com/office/drawing/2014/main" id="{B808D376-42A0-40CB-8D70-C86C4AB45ABE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4996" name="Text Box 6">
          <a:extLst>
            <a:ext uri="{FF2B5EF4-FFF2-40B4-BE49-F238E27FC236}">
              <a16:creationId xmlns:a16="http://schemas.microsoft.com/office/drawing/2014/main" id="{1E1A1642-D30D-4D5B-97B6-C767551D5E43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997" name="Text Box 4">
          <a:extLst>
            <a:ext uri="{FF2B5EF4-FFF2-40B4-BE49-F238E27FC236}">
              <a16:creationId xmlns:a16="http://schemas.microsoft.com/office/drawing/2014/main" id="{968EAA75-28E4-47C0-94DA-95F4494D4979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4998" name="Text Box 6">
          <a:extLst>
            <a:ext uri="{FF2B5EF4-FFF2-40B4-BE49-F238E27FC236}">
              <a16:creationId xmlns:a16="http://schemas.microsoft.com/office/drawing/2014/main" id="{9EF3C8C4-E06A-494D-AA5E-F94198FE56BE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4999" name="Text Box 4">
          <a:extLst>
            <a:ext uri="{FF2B5EF4-FFF2-40B4-BE49-F238E27FC236}">
              <a16:creationId xmlns:a16="http://schemas.microsoft.com/office/drawing/2014/main" id="{D2837D67-1854-4D2C-88D4-6D17445A5B3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5000" name="Text Box 6">
          <a:extLst>
            <a:ext uri="{FF2B5EF4-FFF2-40B4-BE49-F238E27FC236}">
              <a16:creationId xmlns:a16="http://schemas.microsoft.com/office/drawing/2014/main" id="{E9FCCA01-7D17-4CFF-8265-1D89477D8BC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5001" name="Text Box 4">
          <a:extLst>
            <a:ext uri="{FF2B5EF4-FFF2-40B4-BE49-F238E27FC236}">
              <a16:creationId xmlns:a16="http://schemas.microsoft.com/office/drawing/2014/main" id="{7491CDC4-5833-489F-92EE-29F678B7B8CF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5002" name="Text Box 6">
          <a:extLst>
            <a:ext uri="{FF2B5EF4-FFF2-40B4-BE49-F238E27FC236}">
              <a16:creationId xmlns:a16="http://schemas.microsoft.com/office/drawing/2014/main" id="{3E71CB54-BA3E-4A09-B41F-3A2ADCDDFBA7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5003" name="Text Box 4">
          <a:extLst>
            <a:ext uri="{FF2B5EF4-FFF2-40B4-BE49-F238E27FC236}">
              <a16:creationId xmlns:a16="http://schemas.microsoft.com/office/drawing/2014/main" id="{19A3384A-E731-4A72-A282-FA8142F9B73D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5004" name="Text Box 6">
          <a:extLst>
            <a:ext uri="{FF2B5EF4-FFF2-40B4-BE49-F238E27FC236}">
              <a16:creationId xmlns:a16="http://schemas.microsoft.com/office/drawing/2014/main" id="{69A01535-5E58-48EC-A5ED-74C8627ADD40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005" name="Text Box 4">
          <a:extLst>
            <a:ext uri="{FF2B5EF4-FFF2-40B4-BE49-F238E27FC236}">
              <a16:creationId xmlns:a16="http://schemas.microsoft.com/office/drawing/2014/main" id="{2B08E44E-3735-4D2B-8C9C-EC4349E51666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006" name="Text Box 6">
          <a:extLst>
            <a:ext uri="{FF2B5EF4-FFF2-40B4-BE49-F238E27FC236}">
              <a16:creationId xmlns:a16="http://schemas.microsoft.com/office/drawing/2014/main" id="{E0214930-5CEA-45D9-82D2-AB7D3D4A8D58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007" name="Text Box 4">
          <a:extLst>
            <a:ext uri="{FF2B5EF4-FFF2-40B4-BE49-F238E27FC236}">
              <a16:creationId xmlns:a16="http://schemas.microsoft.com/office/drawing/2014/main" id="{88521CE1-64D5-4B5B-A050-CD7CE6BF4A91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008" name="Text Box 6">
          <a:extLst>
            <a:ext uri="{FF2B5EF4-FFF2-40B4-BE49-F238E27FC236}">
              <a16:creationId xmlns:a16="http://schemas.microsoft.com/office/drawing/2014/main" id="{E572C92C-F576-4BE7-B69A-E0E1A86AB259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009" name="Text Box 4">
          <a:extLst>
            <a:ext uri="{FF2B5EF4-FFF2-40B4-BE49-F238E27FC236}">
              <a16:creationId xmlns:a16="http://schemas.microsoft.com/office/drawing/2014/main" id="{33F563CB-14D0-4DBB-AE78-EC1CF74F75A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010" name="Text Box 6">
          <a:extLst>
            <a:ext uri="{FF2B5EF4-FFF2-40B4-BE49-F238E27FC236}">
              <a16:creationId xmlns:a16="http://schemas.microsoft.com/office/drawing/2014/main" id="{B63B9295-ECA5-44AF-B34A-5FD1EC3D268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011" name="Text Box 4">
          <a:extLst>
            <a:ext uri="{FF2B5EF4-FFF2-40B4-BE49-F238E27FC236}">
              <a16:creationId xmlns:a16="http://schemas.microsoft.com/office/drawing/2014/main" id="{FA16E068-F4CD-4BC7-8B49-247E7CA89E5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012" name="Text Box 6">
          <a:extLst>
            <a:ext uri="{FF2B5EF4-FFF2-40B4-BE49-F238E27FC236}">
              <a16:creationId xmlns:a16="http://schemas.microsoft.com/office/drawing/2014/main" id="{3D834AE5-8DF7-4839-9DDC-7839DD15657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013" name="Text Box 4">
          <a:extLst>
            <a:ext uri="{FF2B5EF4-FFF2-40B4-BE49-F238E27FC236}">
              <a16:creationId xmlns:a16="http://schemas.microsoft.com/office/drawing/2014/main" id="{33B29CFF-1E91-436D-B612-BBFEEFB210A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014" name="Text Box 6">
          <a:extLst>
            <a:ext uri="{FF2B5EF4-FFF2-40B4-BE49-F238E27FC236}">
              <a16:creationId xmlns:a16="http://schemas.microsoft.com/office/drawing/2014/main" id="{BC8613B4-B93D-4410-B04E-894A87B552E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015" name="Text Box 4">
          <a:extLst>
            <a:ext uri="{FF2B5EF4-FFF2-40B4-BE49-F238E27FC236}">
              <a16:creationId xmlns:a16="http://schemas.microsoft.com/office/drawing/2014/main" id="{DD763C0F-28C3-43F1-BA0C-626BB9CD6A7C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016" name="Text Box 6">
          <a:extLst>
            <a:ext uri="{FF2B5EF4-FFF2-40B4-BE49-F238E27FC236}">
              <a16:creationId xmlns:a16="http://schemas.microsoft.com/office/drawing/2014/main" id="{D1E7796C-CABC-44CD-81D3-9AC28B991DB6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017" name="Text Box 4">
          <a:extLst>
            <a:ext uri="{FF2B5EF4-FFF2-40B4-BE49-F238E27FC236}">
              <a16:creationId xmlns:a16="http://schemas.microsoft.com/office/drawing/2014/main" id="{119F56A8-2DBE-477F-8B67-980D644582B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018" name="Text Box 6">
          <a:extLst>
            <a:ext uri="{FF2B5EF4-FFF2-40B4-BE49-F238E27FC236}">
              <a16:creationId xmlns:a16="http://schemas.microsoft.com/office/drawing/2014/main" id="{702FCCDF-6656-41F4-9BB3-53C4FF4C87B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019" name="Text Box 4">
          <a:extLst>
            <a:ext uri="{FF2B5EF4-FFF2-40B4-BE49-F238E27FC236}">
              <a16:creationId xmlns:a16="http://schemas.microsoft.com/office/drawing/2014/main" id="{CD9C9CAF-96CC-4FCF-9EEA-D73D9B0E01DB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020" name="Text Box 6">
          <a:extLst>
            <a:ext uri="{FF2B5EF4-FFF2-40B4-BE49-F238E27FC236}">
              <a16:creationId xmlns:a16="http://schemas.microsoft.com/office/drawing/2014/main" id="{352D8696-669E-4DFC-97C2-320948F29A2E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021" name="Text Box 4">
          <a:extLst>
            <a:ext uri="{FF2B5EF4-FFF2-40B4-BE49-F238E27FC236}">
              <a16:creationId xmlns:a16="http://schemas.microsoft.com/office/drawing/2014/main" id="{0B2B9D1D-E579-4439-A718-27FCE6CA7993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022" name="Text Box 6">
          <a:extLst>
            <a:ext uri="{FF2B5EF4-FFF2-40B4-BE49-F238E27FC236}">
              <a16:creationId xmlns:a16="http://schemas.microsoft.com/office/drawing/2014/main" id="{EE46F878-5005-419C-BAD2-CE1B4676FCBD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023" name="Text Box 4">
          <a:extLst>
            <a:ext uri="{FF2B5EF4-FFF2-40B4-BE49-F238E27FC236}">
              <a16:creationId xmlns:a16="http://schemas.microsoft.com/office/drawing/2014/main" id="{5D58AAE1-9F59-40BD-A398-322CC154DF1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024" name="Text Box 6">
          <a:extLst>
            <a:ext uri="{FF2B5EF4-FFF2-40B4-BE49-F238E27FC236}">
              <a16:creationId xmlns:a16="http://schemas.microsoft.com/office/drawing/2014/main" id="{FA885DC2-7782-4FAA-9DBE-200DC308577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025" name="Text Box 4">
          <a:extLst>
            <a:ext uri="{FF2B5EF4-FFF2-40B4-BE49-F238E27FC236}">
              <a16:creationId xmlns:a16="http://schemas.microsoft.com/office/drawing/2014/main" id="{7410F703-A9DD-4578-BB3A-9B20E83045E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026" name="Text Box 6">
          <a:extLst>
            <a:ext uri="{FF2B5EF4-FFF2-40B4-BE49-F238E27FC236}">
              <a16:creationId xmlns:a16="http://schemas.microsoft.com/office/drawing/2014/main" id="{A03DD85F-47C8-4365-AA35-DCE07EEADA9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027" name="Text Box 4">
          <a:extLst>
            <a:ext uri="{FF2B5EF4-FFF2-40B4-BE49-F238E27FC236}">
              <a16:creationId xmlns:a16="http://schemas.microsoft.com/office/drawing/2014/main" id="{D89E33C9-0E40-480A-853A-3F6D8464399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028" name="Text Box 6">
          <a:extLst>
            <a:ext uri="{FF2B5EF4-FFF2-40B4-BE49-F238E27FC236}">
              <a16:creationId xmlns:a16="http://schemas.microsoft.com/office/drawing/2014/main" id="{B3C8303F-E455-4374-88BD-3A12A892ECD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029" name="Text Box 4">
          <a:extLst>
            <a:ext uri="{FF2B5EF4-FFF2-40B4-BE49-F238E27FC236}">
              <a16:creationId xmlns:a16="http://schemas.microsoft.com/office/drawing/2014/main" id="{B5213863-BCAA-4086-88A0-3DB2BD0721E6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030" name="Text Box 6">
          <a:extLst>
            <a:ext uri="{FF2B5EF4-FFF2-40B4-BE49-F238E27FC236}">
              <a16:creationId xmlns:a16="http://schemas.microsoft.com/office/drawing/2014/main" id="{06B04ED5-7AC2-43F5-80CB-889B051F2537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031" name="Text Box 4">
          <a:extLst>
            <a:ext uri="{FF2B5EF4-FFF2-40B4-BE49-F238E27FC236}">
              <a16:creationId xmlns:a16="http://schemas.microsoft.com/office/drawing/2014/main" id="{9387397E-42EC-49A3-B4B6-DD67C8D0752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032" name="Text Box 6">
          <a:extLst>
            <a:ext uri="{FF2B5EF4-FFF2-40B4-BE49-F238E27FC236}">
              <a16:creationId xmlns:a16="http://schemas.microsoft.com/office/drawing/2014/main" id="{3A10ABC3-BE84-48FE-B812-41C8F08424A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033" name="Text Box 4">
          <a:extLst>
            <a:ext uri="{FF2B5EF4-FFF2-40B4-BE49-F238E27FC236}">
              <a16:creationId xmlns:a16="http://schemas.microsoft.com/office/drawing/2014/main" id="{3B5B5A9F-E004-492D-BA15-B51F346D546C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034" name="Text Box 6">
          <a:extLst>
            <a:ext uri="{FF2B5EF4-FFF2-40B4-BE49-F238E27FC236}">
              <a16:creationId xmlns:a16="http://schemas.microsoft.com/office/drawing/2014/main" id="{65C3D347-5A60-4E98-B063-8B605927CEE9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035" name="Text Box 4">
          <a:extLst>
            <a:ext uri="{FF2B5EF4-FFF2-40B4-BE49-F238E27FC236}">
              <a16:creationId xmlns:a16="http://schemas.microsoft.com/office/drawing/2014/main" id="{7E1BF714-7C7E-4B7E-818A-D860D7E893B6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036" name="Text Box 6">
          <a:extLst>
            <a:ext uri="{FF2B5EF4-FFF2-40B4-BE49-F238E27FC236}">
              <a16:creationId xmlns:a16="http://schemas.microsoft.com/office/drawing/2014/main" id="{0251E1EF-583C-4511-9DFE-00F97553DF17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037" name="Text Box 4">
          <a:extLst>
            <a:ext uri="{FF2B5EF4-FFF2-40B4-BE49-F238E27FC236}">
              <a16:creationId xmlns:a16="http://schemas.microsoft.com/office/drawing/2014/main" id="{7AC68E15-3351-4B68-AB83-BEEC6082FAD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038" name="Text Box 6">
          <a:extLst>
            <a:ext uri="{FF2B5EF4-FFF2-40B4-BE49-F238E27FC236}">
              <a16:creationId xmlns:a16="http://schemas.microsoft.com/office/drawing/2014/main" id="{391FB930-3BFE-41F6-B36F-734A9867750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235</xdr:row>
      <xdr:rowOff>0</xdr:rowOff>
    </xdr:from>
    <xdr:ext cx="85725" cy="202094"/>
    <xdr:sp macro="" textlink="">
      <xdr:nvSpPr>
        <xdr:cNvPr id="5039" name="Text Box 6">
          <a:extLst>
            <a:ext uri="{FF2B5EF4-FFF2-40B4-BE49-F238E27FC236}">
              <a16:creationId xmlns:a16="http://schemas.microsoft.com/office/drawing/2014/main" id="{601DDA0C-A786-4006-8BE3-53FC6594BFF4}"/>
            </a:ext>
          </a:extLst>
        </xdr:cNvPr>
        <xdr:cNvSpPr txBox="1">
          <a:spLocks noChangeArrowheads="1"/>
        </xdr:cNvSpPr>
      </xdr:nvSpPr>
      <xdr:spPr bwMode="auto">
        <a:xfrm>
          <a:off x="3599259" y="54846141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5040" name="Text Box 4">
          <a:extLst>
            <a:ext uri="{FF2B5EF4-FFF2-40B4-BE49-F238E27FC236}">
              <a16:creationId xmlns:a16="http://schemas.microsoft.com/office/drawing/2014/main" id="{1E9F802F-168E-42E2-B99B-9C6AF862C77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5041" name="Text Box 6">
          <a:extLst>
            <a:ext uri="{FF2B5EF4-FFF2-40B4-BE49-F238E27FC236}">
              <a16:creationId xmlns:a16="http://schemas.microsoft.com/office/drawing/2014/main" id="{4D70EA4A-EF35-4A95-9BDF-C6B23A3CE16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042" name="Text Box 4">
          <a:extLst>
            <a:ext uri="{FF2B5EF4-FFF2-40B4-BE49-F238E27FC236}">
              <a16:creationId xmlns:a16="http://schemas.microsoft.com/office/drawing/2014/main" id="{8429E1D2-6CA0-4614-BDFD-5836F2DBA30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043" name="Text Box 6">
          <a:extLst>
            <a:ext uri="{FF2B5EF4-FFF2-40B4-BE49-F238E27FC236}">
              <a16:creationId xmlns:a16="http://schemas.microsoft.com/office/drawing/2014/main" id="{0B68D741-6936-4484-B60D-89F432E441E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044" name="Text Box 4">
          <a:extLst>
            <a:ext uri="{FF2B5EF4-FFF2-40B4-BE49-F238E27FC236}">
              <a16:creationId xmlns:a16="http://schemas.microsoft.com/office/drawing/2014/main" id="{82F0B50B-2268-484C-82D9-C805C7DC007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045" name="Text Box 6">
          <a:extLst>
            <a:ext uri="{FF2B5EF4-FFF2-40B4-BE49-F238E27FC236}">
              <a16:creationId xmlns:a16="http://schemas.microsoft.com/office/drawing/2014/main" id="{138587DA-1660-40E4-AEC5-09A8F6CCB6E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046" name="Text Box 4">
          <a:extLst>
            <a:ext uri="{FF2B5EF4-FFF2-40B4-BE49-F238E27FC236}">
              <a16:creationId xmlns:a16="http://schemas.microsoft.com/office/drawing/2014/main" id="{C709C47B-A653-4116-801D-CF31C141E0B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047" name="Text Box 6">
          <a:extLst>
            <a:ext uri="{FF2B5EF4-FFF2-40B4-BE49-F238E27FC236}">
              <a16:creationId xmlns:a16="http://schemas.microsoft.com/office/drawing/2014/main" id="{11375235-0FD9-4A77-8349-0753C5D5084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235</xdr:row>
      <xdr:rowOff>0</xdr:rowOff>
    </xdr:from>
    <xdr:ext cx="85725" cy="202094"/>
    <xdr:sp macro="" textlink="">
      <xdr:nvSpPr>
        <xdr:cNvPr id="5048" name="Text Box 6">
          <a:extLst>
            <a:ext uri="{FF2B5EF4-FFF2-40B4-BE49-F238E27FC236}">
              <a16:creationId xmlns:a16="http://schemas.microsoft.com/office/drawing/2014/main" id="{2717DF3F-A880-4C1E-BBB8-3A9A2E6A8066}"/>
            </a:ext>
          </a:extLst>
        </xdr:cNvPr>
        <xdr:cNvSpPr txBox="1">
          <a:spLocks noChangeArrowheads="1"/>
        </xdr:cNvSpPr>
      </xdr:nvSpPr>
      <xdr:spPr bwMode="auto">
        <a:xfrm>
          <a:off x="3599259" y="54846141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049" name="Text Box 4">
          <a:extLst>
            <a:ext uri="{FF2B5EF4-FFF2-40B4-BE49-F238E27FC236}">
              <a16:creationId xmlns:a16="http://schemas.microsoft.com/office/drawing/2014/main" id="{FB0C1471-08DB-42C2-9274-BBB23A6C298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050" name="Text Box 6">
          <a:extLst>
            <a:ext uri="{FF2B5EF4-FFF2-40B4-BE49-F238E27FC236}">
              <a16:creationId xmlns:a16="http://schemas.microsoft.com/office/drawing/2014/main" id="{40DE9699-5337-4EB6-88BB-91ADC6E1BE3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5051" name="Text Box 4">
          <a:extLst>
            <a:ext uri="{FF2B5EF4-FFF2-40B4-BE49-F238E27FC236}">
              <a16:creationId xmlns:a16="http://schemas.microsoft.com/office/drawing/2014/main" id="{F35FB821-119F-4AF2-BC01-FF20B163F97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5052" name="Text Box 6">
          <a:extLst>
            <a:ext uri="{FF2B5EF4-FFF2-40B4-BE49-F238E27FC236}">
              <a16:creationId xmlns:a16="http://schemas.microsoft.com/office/drawing/2014/main" id="{FEE573DC-4840-47C7-93C0-BAEADDF2657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053" name="Text Box 4">
          <a:extLst>
            <a:ext uri="{FF2B5EF4-FFF2-40B4-BE49-F238E27FC236}">
              <a16:creationId xmlns:a16="http://schemas.microsoft.com/office/drawing/2014/main" id="{FC7E942B-5B0E-4326-985A-265FF41CA30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054" name="Text Box 6">
          <a:extLst>
            <a:ext uri="{FF2B5EF4-FFF2-40B4-BE49-F238E27FC236}">
              <a16:creationId xmlns:a16="http://schemas.microsoft.com/office/drawing/2014/main" id="{F2797156-7635-4278-BE59-F250ED0B4F8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055" name="Text Box 4">
          <a:extLst>
            <a:ext uri="{FF2B5EF4-FFF2-40B4-BE49-F238E27FC236}">
              <a16:creationId xmlns:a16="http://schemas.microsoft.com/office/drawing/2014/main" id="{13402092-6214-41C3-9FE5-7835541A6F6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056" name="Text Box 6">
          <a:extLst>
            <a:ext uri="{FF2B5EF4-FFF2-40B4-BE49-F238E27FC236}">
              <a16:creationId xmlns:a16="http://schemas.microsoft.com/office/drawing/2014/main" id="{09792BAD-32DF-4A0D-B3FE-C596CB0C8AE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057" name="Text Box 4">
          <a:extLst>
            <a:ext uri="{FF2B5EF4-FFF2-40B4-BE49-F238E27FC236}">
              <a16:creationId xmlns:a16="http://schemas.microsoft.com/office/drawing/2014/main" id="{B0D8F8BD-A7D7-48F5-A072-AB50E32C72E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058" name="Text Box 6">
          <a:extLst>
            <a:ext uri="{FF2B5EF4-FFF2-40B4-BE49-F238E27FC236}">
              <a16:creationId xmlns:a16="http://schemas.microsoft.com/office/drawing/2014/main" id="{56D9A871-7903-48A3-B84D-CF132CE0302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5059" name="Text Box 4">
          <a:extLst>
            <a:ext uri="{FF2B5EF4-FFF2-40B4-BE49-F238E27FC236}">
              <a16:creationId xmlns:a16="http://schemas.microsoft.com/office/drawing/2014/main" id="{C626B3A9-E333-4DDA-B151-F5D97D3722D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5060" name="Text Box 6">
          <a:extLst>
            <a:ext uri="{FF2B5EF4-FFF2-40B4-BE49-F238E27FC236}">
              <a16:creationId xmlns:a16="http://schemas.microsoft.com/office/drawing/2014/main" id="{DE862671-FFD3-48BC-9268-9E2360B344C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061" name="Text Box 4">
          <a:extLst>
            <a:ext uri="{FF2B5EF4-FFF2-40B4-BE49-F238E27FC236}">
              <a16:creationId xmlns:a16="http://schemas.microsoft.com/office/drawing/2014/main" id="{8CEABE1B-E517-4943-AE36-AEA670C7C79F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062" name="Text Box 6">
          <a:extLst>
            <a:ext uri="{FF2B5EF4-FFF2-40B4-BE49-F238E27FC236}">
              <a16:creationId xmlns:a16="http://schemas.microsoft.com/office/drawing/2014/main" id="{2064D82D-B874-4EC5-8D98-E8106867ED11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063" name="Text Box 4">
          <a:extLst>
            <a:ext uri="{FF2B5EF4-FFF2-40B4-BE49-F238E27FC236}">
              <a16:creationId xmlns:a16="http://schemas.microsoft.com/office/drawing/2014/main" id="{3210F632-2EE8-4CC9-AD6F-09E58BB89E21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064" name="Text Box 6">
          <a:extLst>
            <a:ext uri="{FF2B5EF4-FFF2-40B4-BE49-F238E27FC236}">
              <a16:creationId xmlns:a16="http://schemas.microsoft.com/office/drawing/2014/main" id="{D4F3D9ED-6A9F-4977-98C2-BB56C9D5D3F1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5065" name="Text Box 4">
          <a:extLst>
            <a:ext uri="{FF2B5EF4-FFF2-40B4-BE49-F238E27FC236}">
              <a16:creationId xmlns:a16="http://schemas.microsoft.com/office/drawing/2014/main" id="{216D4156-5914-4479-B561-A46DB5DAA5C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5066" name="Text Box 6">
          <a:extLst>
            <a:ext uri="{FF2B5EF4-FFF2-40B4-BE49-F238E27FC236}">
              <a16:creationId xmlns:a16="http://schemas.microsoft.com/office/drawing/2014/main" id="{F5B219D8-135D-4313-9A1A-A7D13D15F29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067" name="Text Box 4">
          <a:extLst>
            <a:ext uri="{FF2B5EF4-FFF2-40B4-BE49-F238E27FC236}">
              <a16:creationId xmlns:a16="http://schemas.microsoft.com/office/drawing/2014/main" id="{BCC6C428-9A9F-45A3-8477-961C01517C6B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068" name="Text Box 6">
          <a:extLst>
            <a:ext uri="{FF2B5EF4-FFF2-40B4-BE49-F238E27FC236}">
              <a16:creationId xmlns:a16="http://schemas.microsoft.com/office/drawing/2014/main" id="{CC2D2D51-2D94-40AE-A3BB-FF9D83777ED2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069" name="Text Box 4">
          <a:extLst>
            <a:ext uri="{FF2B5EF4-FFF2-40B4-BE49-F238E27FC236}">
              <a16:creationId xmlns:a16="http://schemas.microsoft.com/office/drawing/2014/main" id="{982038B1-1CBF-4C1B-BF96-F9AF43135EBB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070" name="Text Box 6">
          <a:extLst>
            <a:ext uri="{FF2B5EF4-FFF2-40B4-BE49-F238E27FC236}">
              <a16:creationId xmlns:a16="http://schemas.microsoft.com/office/drawing/2014/main" id="{5ACFC02A-CCF8-4C18-B6D9-62ECA2C53CE9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071" name="Text Box 4">
          <a:extLst>
            <a:ext uri="{FF2B5EF4-FFF2-40B4-BE49-F238E27FC236}">
              <a16:creationId xmlns:a16="http://schemas.microsoft.com/office/drawing/2014/main" id="{A1B6C28A-0346-48E0-9AE0-5A10E73FD0F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072" name="Text Box 6">
          <a:extLst>
            <a:ext uri="{FF2B5EF4-FFF2-40B4-BE49-F238E27FC236}">
              <a16:creationId xmlns:a16="http://schemas.microsoft.com/office/drawing/2014/main" id="{CDD3A08D-B708-4862-BBF0-25629D56746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073" name="Text Box 4">
          <a:extLst>
            <a:ext uri="{FF2B5EF4-FFF2-40B4-BE49-F238E27FC236}">
              <a16:creationId xmlns:a16="http://schemas.microsoft.com/office/drawing/2014/main" id="{CB43EFD5-30B5-414B-95AC-6DF551D85EE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074" name="Text Box 6">
          <a:extLst>
            <a:ext uri="{FF2B5EF4-FFF2-40B4-BE49-F238E27FC236}">
              <a16:creationId xmlns:a16="http://schemas.microsoft.com/office/drawing/2014/main" id="{9F5BA632-D9FC-45BB-93C5-4E0CC913245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075" name="Text Box 4">
          <a:extLst>
            <a:ext uri="{FF2B5EF4-FFF2-40B4-BE49-F238E27FC236}">
              <a16:creationId xmlns:a16="http://schemas.microsoft.com/office/drawing/2014/main" id="{B26C4B96-847C-459C-AF74-15E2CB1F69B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076" name="Text Box 6">
          <a:extLst>
            <a:ext uri="{FF2B5EF4-FFF2-40B4-BE49-F238E27FC236}">
              <a16:creationId xmlns:a16="http://schemas.microsoft.com/office/drawing/2014/main" id="{77005908-92A0-4A0B-A3FC-56500EF5C17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077" name="Text Box 4">
          <a:extLst>
            <a:ext uri="{FF2B5EF4-FFF2-40B4-BE49-F238E27FC236}">
              <a16:creationId xmlns:a16="http://schemas.microsoft.com/office/drawing/2014/main" id="{4E99A1E6-50E9-480D-85AB-5BED1C6E9BF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078" name="Text Box 6">
          <a:extLst>
            <a:ext uri="{FF2B5EF4-FFF2-40B4-BE49-F238E27FC236}">
              <a16:creationId xmlns:a16="http://schemas.microsoft.com/office/drawing/2014/main" id="{0A4051CB-87B9-45EE-AA96-FA127E4AC17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079" name="Text Box 4">
          <a:extLst>
            <a:ext uri="{FF2B5EF4-FFF2-40B4-BE49-F238E27FC236}">
              <a16:creationId xmlns:a16="http://schemas.microsoft.com/office/drawing/2014/main" id="{CDE89488-D6D4-493E-A752-36AE7FDD030F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080" name="Text Box 6">
          <a:extLst>
            <a:ext uri="{FF2B5EF4-FFF2-40B4-BE49-F238E27FC236}">
              <a16:creationId xmlns:a16="http://schemas.microsoft.com/office/drawing/2014/main" id="{ECD55411-769C-4FCF-8D25-E317EB1B2494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081" name="Text Box 4">
          <a:extLst>
            <a:ext uri="{FF2B5EF4-FFF2-40B4-BE49-F238E27FC236}">
              <a16:creationId xmlns:a16="http://schemas.microsoft.com/office/drawing/2014/main" id="{209BAD8F-29D6-42E2-808E-9595FF9C09F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082" name="Text Box 6">
          <a:extLst>
            <a:ext uri="{FF2B5EF4-FFF2-40B4-BE49-F238E27FC236}">
              <a16:creationId xmlns:a16="http://schemas.microsoft.com/office/drawing/2014/main" id="{8BA50A12-3BE1-4B01-85F1-5A0941020B9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083" name="Text Box 4">
          <a:extLst>
            <a:ext uri="{FF2B5EF4-FFF2-40B4-BE49-F238E27FC236}">
              <a16:creationId xmlns:a16="http://schemas.microsoft.com/office/drawing/2014/main" id="{E1D358D8-0241-433B-AA90-AC6DE2046958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084" name="Text Box 6">
          <a:extLst>
            <a:ext uri="{FF2B5EF4-FFF2-40B4-BE49-F238E27FC236}">
              <a16:creationId xmlns:a16="http://schemas.microsoft.com/office/drawing/2014/main" id="{CF5E024D-C941-4C47-8896-2F717FF82E4F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085" name="Text Box 4">
          <a:extLst>
            <a:ext uri="{FF2B5EF4-FFF2-40B4-BE49-F238E27FC236}">
              <a16:creationId xmlns:a16="http://schemas.microsoft.com/office/drawing/2014/main" id="{9882F184-5FE3-4314-BED1-81D286E8A13A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086" name="Text Box 6">
          <a:extLst>
            <a:ext uri="{FF2B5EF4-FFF2-40B4-BE49-F238E27FC236}">
              <a16:creationId xmlns:a16="http://schemas.microsoft.com/office/drawing/2014/main" id="{F54569AD-4E64-4196-9AA9-DC46C1E0340F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087" name="Text Box 4">
          <a:extLst>
            <a:ext uri="{FF2B5EF4-FFF2-40B4-BE49-F238E27FC236}">
              <a16:creationId xmlns:a16="http://schemas.microsoft.com/office/drawing/2014/main" id="{7A9ED12B-994C-4F3A-BC52-21FC11FEE29E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088" name="Text Box 6">
          <a:extLst>
            <a:ext uri="{FF2B5EF4-FFF2-40B4-BE49-F238E27FC236}">
              <a16:creationId xmlns:a16="http://schemas.microsoft.com/office/drawing/2014/main" id="{EBB687E5-AC13-4252-8605-AF04EE6D2C4E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089" name="Text Box 4">
          <a:extLst>
            <a:ext uri="{FF2B5EF4-FFF2-40B4-BE49-F238E27FC236}">
              <a16:creationId xmlns:a16="http://schemas.microsoft.com/office/drawing/2014/main" id="{8B5F711F-6361-419E-BF56-974C0A35421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090" name="Text Box 6">
          <a:extLst>
            <a:ext uri="{FF2B5EF4-FFF2-40B4-BE49-F238E27FC236}">
              <a16:creationId xmlns:a16="http://schemas.microsoft.com/office/drawing/2014/main" id="{AEB7E505-92AE-49BB-A825-88070978207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091" name="Text Box 4">
          <a:extLst>
            <a:ext uri="{FF2B5EF4-FFF2-40B4-BE49-F238E27FC236}">
              <a16:creationId xmlns:a16="http://schemas.microsoft.com/office/drawing/2014/main" id="{55D402C6-6D86-4E1A-94D3-610EE980709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092" name="Text Box 6">
          <a:extLst>
            <a:ext uri="{FF2B5EF4-FFF2-40B4-BE49-F238E27FC236}">
              <a16:creationId xmlns:a16="http://schemas.microsoft.com/office/drawing/2014/main" id="{02EA9B70-6FD5-40C8-964C-444A55F1EBC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093" name="Text Box 4">
          <a:extLst>
            <a:ext uri="{FF2B5EF4-FFF2-40B4-BE49-F238E27FC236}">
              <a16:creationId xmlns:a16="http://schemas.microsoft.com/office/drawing/2014/main" id="{F06F2911-35E2-43F0-98D9-8C028818A9A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094" name="Text Box 6">
          <a:extLst>
            <a:ext uri="{FF2B5EF4-FFF2-40B4-BE49-F238E27FC236}">
              <a16:creationId xmlns:a16="http://schemas.microsoft.com/office/drawing/2014/main" id="{70965DD2-830F-4912-BB7B-F6652E91DC5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095" name="Text Box 4">
          <a:extLst>
            <a:ext uri="{FF2B5EF4-FFF2-40B4-BE49-F238E27FC236}">
              <a16:creationId xmlns:a16="http://schemas.microsoft.com/office/drawing/2014/main" id="{1FBE84DC-DC06-47E1-8BD2-B3A7479B9E4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096" name="Text Box 6">
          <a:extLst>
            <a:ext uri="{FF2B5EF4-FFF2-40B4-BE49-F238E27FC236}">
              <a16:creationId xmlns:a16="http://schemas.microsoft.com/office/drawing/2014/main" id="{2F1A1211-45C9-4BB1-A164-506BBC713B1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097" name="Text Box 4">
          <a:extLst>
            <a:ext uri="{FF2B5EF4-FFF2-40B4-BE49-F238E27FC236}">
              <a16:creationId xmlns:a16="http://schemas.microsoft.com/office/drawing/2014/main" id="{116C07B2-B43B-46FA-8CC3-B77092F26C55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098" name="Text Box 6">
          <a:extLst>
            <a:ext uri="{FF2B5EF4-FFF2-40B4-BE49-F238E27FC236}">
              <a16:creationId xmlns:a16="http://schemas.microsoft.com/office/drawing/2014/main" id="{2F45BCD9-6909-41CD-AFE7-D5F0FE6D3416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099" name="Text Box 4">
          <a:extLst>
            <a:ext uri="{FF2B5EF4-FFF2-40B4-BE49-F238E27FC236}">
              <a16:creationId xmlns:a16="http://schemas.microsoft.com/office/drawing/2014/main" id="{94C50560-FACD-4035-A3ED-6FEF44364AB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100" name="Text Box 6">
          <a:extLst>
            <a:ext uri="{FF2B5EF4-FFF2-40B4-BE49-F238E27FC236}">
              <a16:creationId xmlns:a16="http://schemas.microsoft.com/office/drawing/2014/main" id="{E67409C5-9F61-491E-A23A-CC7AC0E870B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101" name="Text Box 4">
          <a:extLst>
            <a:ext uri="{FF2B5EF4-FFF2-40B4-BE49-F238E27FC236}">
              <a16:creationId xmlns:a16="http://schemas.microsoft.com/office/drawing/2014/main" id="{1213AE1F-263B-4FC4-82AB-8F77260E6A49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102" name="Text Box 6">
          <a:extLst>
            <a:ext uri="{FF2B5EF4-FFF2-40B4-BE49-F238E27FC236}">
              <a16:creationId xmlns:a16="http://schemas.microsoft.com/office/drawing/2014/main" id="{5E2C0DB2-F077-418D-BE6E-E53E6900E789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103" name="Text Box 4">
          <a:extLst>
            <a:ext uri="{FF2B5EF4-FFF2-40B4-BE49-F238E27FC236}">
              <a16:creationId xmlns:a16="http://schemas.microsoft.com/office/drawing/2014/main" id="{94F6C5B3-46E5-45F8-8A81-69C6CF2E5274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104" name="Text Box 6">
          <a:extLst>
            <a:ext uri="{FF2B5EF4-FFF2-40B4-BE49-F238E27FC236}">
              <a16:creationId xmlns:a16="http://schemas.microsoft.com/office/drawing/2014/main" id="{F0AB5732-13D5-48DE-9690-C9BAD2A5B4C1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105" name="Text Box 4">
          <a:extLst>
            <a:ext uri="{FF2B5EF4-FFF2-40B4-BE49-F238E27FC236}">
              <a16:creationId xmlns:a16="http://schemas.microsoft.com/office/drawing/2014/main" id="{96BD78C6-94E0-43E9-A467-80B091CD4CF7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106" name="Text Box 6">
          <a:extLst>
            <a:ext uri="{FF2B5EF4-FFF2-40B4-BE49-F238E27FC236}">
              <a16:creationId xmlns:a16="http://schemas.microsoft.com/office/drawing/2014/main" id="{8197D041-1DB8-423F-9800-C75EFB3A6B51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5107" name="Text Box 4">
          <a:extLst>
            <a:ext uri="{FF2B5EF4-FFF2-40B4-BE49-F238E27FC236}">
              <a16:creationId xmlns:a16="http://schemas.microsoft.com/office/drawing/2014/main" id="{2E5A410A-0247-48E0-86AD-13D3ADE2AAA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5108" name="Text Box 6">
          <a:extLst>
            <a:ext uri="{FF2B5EF4-FFF2-40B4-BE49-F238E27FC236}">
              <a16:creationId xmlns:a16="http://schemas.microsoft.com/office/drawing/2014/main" id="{0AF4B2BC-1571-4D3A-BE4B-B16C98A90A1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5109" name="Text Box 4">
          <a:extLst>
            <a:ext uri="{FF2B5EF4-FFF2-40B4-BE49-F238E27FC236}">
              <a16:creationId xmlns:a16="http://schemas.microsoft.com/office/drawing/2014/main" id="{A7B90026-3B6B-43FB-A51B-939E3E1C6F5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5110" name="Text Box 6">
          <a:extLst>
            <a:ext uri="{FF2B5EF4-FFF2-40B4-BE49-F238E27FC236}">
              <a16:creationId xmlns:a16="http://schemas.microsoft.com/office/drawing/2014/main" id="{427C70D2-7DB1-41F2-801F-610E224C646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5111" name="Text Box 4">
          <a:extLst>
            <a:ext uri="{FF2B5EF4-FFF2-40B4-BE49-F238E27FC236}">
              <a16:creationId xmlns:a16="http://schemas.microsoft.com/office/drawing/2014/main" id="{F5525505-2665-4E3F-8E82-263C523FDC0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5112" name="Text Box 6">
          <a:extLst>
            <a:ext uri="{FF2B5EF4-FFF2-40B4-BE49-F238E27FC236}">
              <a16:creationId xmlns:a16="http://schemas.microsoft.com/office/drawing/2014/main" id="{0A36F051-390F-423D-A6FB-9F341C2C58E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5113" name="Text Box 4">
          <a:extLst>
            <a:ext uri="{FF2B5EF4-FFF2-40B4-BE49-F238E27FC236}">
              <a16:creationId xmlns:a16="http://schemas.microsoft.com/office/drawing/2014/main" id="{36C43FE3-462E-4783-80E9-DBA9E82016B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5114" name="Text Box 6">
          <a:extLst>
            <a:ext uri="{FF2B5EF4-FFF2-40B4-BE49-F238E27FC236}">
              <a16:creationId xmlns:a16="http://schemas.microsoft.com/office/drawing/2014/main" id="{4F8F0D4A-E726-4953-B476-E0769F6B553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5115" name="Text Box 4">
          <a:extLst>
            <a:ext uri="{FF2B5EF4-FFF2-40B4-BE49-F238E27FC236}">
              <a16:creationId xmlns:a16="http://schemas.microsoft.com/office/drawing/2014/main" id="{64202B08-A60F-4514-81EF-E7BC91416924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5116" name="Text Box 6">
          <a:extLst>
            <a:ext uri="{FF2B5EF4-FFF2-40B4-BE49-F238E27FC236}">
              <a16:creationId xmlns:a16="http://schemas.microsoft.com/office/drawing/2014/main" id="{6D4A9B51-E1C7-4C51-8F5C-502F4DE40D00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117" name="Text Box 4">
          <a:extLst>
            <a:ext uri="{FF2B5EF4-FFF2-40B4-BE49-F238E27FC236}">
              <a16:creationId xmlns:a16="http://schemas.microsoft.com/office/drawing/2014/main" id="{EC333F31-AE0A-4FDF-818A-56CD81025B1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118" name="Text Box 6">
          <a:extLst>
            <a:ext uri="{FF2B5EF4-FFF2-40B4-BE49-F238E27FC236}">
              <a16:creationId xmlns:a16="http://schemas.microsoft.com/office/drawing/2014/main" id="{1C3DDE29-EE04-4C5C-93C9-202674496FF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119" name="Text Box 4">
          <a:extLst>
            <a:ext uri="{FF2B5EF4-FFF2-40B4-BE49-F238E27FC236}">
              <a16:creationId xmlns:a16="http://schemas.microsoft.com/office/drawing/2014/main" id="{AF9024AC-F840-4FC5-8B59-BADE96CC77A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120" name="Text Box 6">
          <a:extLst>
            <a:ext uri="{FF2B5EF4-FFF2-40B4-BE49-F238E27FC236}">
              <a16:creationId xmlns:a16="http://schemas.microsoft.com/office/drawing/2014/main" id="{08A4B02A-8D4E-4376-B5EA-26A28002006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121" name="Text Box 4">
          <a:extLst>
            <a:ext uri="{FF2B5EF4-FFF2-40B4-BE49-F238E27FC236}">
              <a16:creationId xmlns:a16="http://schemas.microsoft.com/office/drawing/2014/main" id="{056CF3BC-A8C1-497B-8C8D-B695699655F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122" name="Text Box 6">
          <a:extLst>
            <a:ext uri="{FF2B5EF4-FFF2-40B4-BE49-F238E27FC236}">
              <a16:creationId xmlns:a16="http://schemas.microsoft.com/office/drawing/2014/main" id="{0C8B4A14-CCBD-4E9D-8FBE-DE99EFD32C2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5123" name="Text Box 4">
          <a:extLst>
            <a:ext uri="{FF2B5EF4-FFF2-40B4-BE49-F238E27FC236}">
              <a16:creationId xmlns:a16="http://schemas.microsoft.com/office/drawing/2014/main" id="{BFB45977-22C6-40D7-A2B0-4EB81765A920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5124" name="Text Box 6">
          <a:extLst>
            <a:ext uri="{FF2B5EF4-FFF2-40B4-BE49-F238E27FC236}">
              <a16:creationId xmlns:a16="http://schemas.microsoft.com/office/drawing/2014/main" id="{6D68056F-99F8-494C-BC30-287751F54B07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125" name="Text Box 4">
          <a:extLst>
            <a:ext uri="{FF2B5EF4-FFF2-40B4-BE49-F238E27FC236}">
              <a16:creationId xmlns:a16="http://schemas.microsoft.com/office/drawing/2014/main" id="{C04B677D-652E-42DE-B2B6-514EC2AC4B67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126" name="Text Box 6">
          <a:extLst>
            <a:ext uri="{FF2B5EF4-FFF2-40B4-BE49-F238E27FC236}">
              <a16:creationId xmlns:a16="http://schemas.microsoft.com/office/drawing/2014/main" id="{79F4B3E0-B9D0-4860-AAE0-3095CCF7B3A9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127" name="Text Box 4">
          <a:extLst>
            <a:ext uri="{FF2B5EF4-FFF2-40B4-BE49-F238E27FC236}">
              <a16:creationId xmlns:a16="http://schemas.microsoft.com/office/drawing/2014/main" id="{CA60F3F7-59D3-40C8-A2EA-997772C0669C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128" name="Text Box 6">
          <a:extLst>
            <a:ext uri="{FF2B5EF4-FFF2-40B4-BE49-F238E27FC236}">
              <a16:creationId xmlns:a16="http://schemas.microsoft.com/office/drawing/2014/main" id="{7D58877C-74C5-4A30-BAA8-C413A088C11B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129" name="Text Box 4">
          <a:extLst>
            <a:ext uri="{FF2B5EF4-FFF2-40B4-BE49-F238E27FC236}">
              <a16:creationId xmlns:a16="http://schemas.microsoft.com/office/drawing/2014/main" id="{6A11392D-AC2E-4317-848C-13188CB2E44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130" name="Text Box 6">
          <a:extLst>
            <a:ext uri="{FF2B5EF4-FFF2-40B4-BE49-F238E27FC236}">
              <a16:creationId xmlns:a16="http://schemas.microsoft.com/office/drawing/2014/main" id="{812E574E-AEA1-4712-B5A9-E0DC5F6A9BC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131" name="Text Box 4">
          <a:extLst>
            <a:ext uri="{FF2B5EF4-FFF2-40B4-BE49-F238E27FC236}">
              <a16:creationId xmlns:a16="http://schemas.microsoft.com/office/drawing/2014/main" id="{CE0362BB-C86A-470F-9029-936E266B5DA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132" name="Text Box 6">
          <a:extLst>
            <a:ext uri="{FF2B5EF4-FFF2-40B4-BE49-F238E27FC236}">
              <a16:creationId xmlns:a16="http://schemas.microsoft.com/office/drawing/2014/main" id="{2A4BA3C4-C302-41CF-8A62-087958EB16E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133" name="Text Box 4">
          <a:extLst>
            <a:ext uri="{FF2B5EF4-FFF2-40B4-BE49-F238E27FC236}">
              <a16:creationId xmlns:a16="http://schemas.microsoft.com/office/drawing/2014/main" id="{EF4B2626-1B28-4D57-B340-45A1C98945C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134" name="Text Box 6">
          <a:extLst>
            <a:ext uri="{FF2B5EF4-FFF2-40B4-BE49-F238E27FC236}">
              <a16:creationId xmlns:a16="http://schemas.microsoft.com/office/drawing/2014/main" id="{59FACE76-BD30-414C-9A37-BAEFB50F116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135" name="Text Box 4">
          <a:extLst>
            <a:ext uri="{FF2B5EF4-FFF2-40B4-BE49-F238E27FC236}">
              <a16:creationId xmlns:a16="http://schemas.microsoft.com/office/drawing/2014/main" id="{4344EE23-66A9-4597-82B2-6D8D0516475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136" name="Text Box 6">
          <a:extLst>
            <a:ext uri="{FF2B5EF4-FFF2-40B4-BE49-F238E27FC236}">
              <a16:creationId xmlns:a16="http://schemas.microsoft.com/office/drawing/2014/main" id="{97DCFA8C-B775-4839-860D-FF255088CF4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137" name="Text Box 4">
          <a:extLst>
            <a:ext uri="{FF2B5EF4-FFF2-40B4-BE49-F238E27FC236}">
              <a16:creationId xmlns:a16="http://schemas.microsoft.com/office/drawing/2014/main" id="{6FE56C2B-67A7-4DA9-B855-3100B55F69A3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138" name="Text Box 6">
          <a:extLst>
            <a:ext uri="{FF2B5EF4-FFF2-40B4-BE49-F238E27FC236}">
              <a16:creationId xmlns:a16="http://schemas.microsoft.com/office/drawing/2014/main" id="{58BA70E1-84F1-4142-9786-7354A017677C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139" name="Text Box 4">
          <a:extLst>
            <a:ext uri="{FF2B5EF4-FFF2-40B4-BE49-F238E27FC236}">
              <a16:creationId xmlns:a16="http://schemas.microsoft.com/office/drawing/2014/main" id="{D9705D0A-76D3-43F6-AC9E-2884DD0BD49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140" name="Text Box 6">
          <a:extLst>
            <a:ext uri="{FF2B5EF4-FFF2-40B4-BE49-F238E27FC236}">
              <a16:creationId xmlns:a16="http://schemas.microsoft.com/office/drawing/2014/main" id="{07C81C4F-602A-402E-BA9D-9A33C47EC8B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141" name="Text Box 4">
          <a:extLst>
            <a:ext uri="{FF2B5EF4-FFF2-40B4-BE49-F238E27FC236}">
              <a16:creationId xmlns:a16="http://schemas.microsoft.com/office/drawing/2014/main" id="{F2562B8C-C98C-4FA1-B403-49CB41E79416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142" name="Text Box 6">
          <a:extLst>
            <a:ext uri="{FF2B5EF4-FFF2-40B4-BE49-F238E27FC236}">
              <a16:creationId xmlns:a16="http://schemas.microsoft.com/office/drawing/2014/main" id="{41D85CBC-8F14-4F3A-9F57-43171BCB1951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143" name="Text Box 4">
          <a:extLst>
            <a:ext uri="{FF2B5EF4-FFF2-40B4-BE49-F238E27FC236}">
              <a16:creationId xmlns:a16="http://schemas.microsoft.com/office/drawing/2014/main" id="{8046515E-A11B-4976-8DA1-1E317F668BCF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144" name="Text Box 6">
          <a:extLst>
            <a:ext uri="{FF2B5EF4-FFF2-40B4-BE49-F238E27FC236}">
              <a16:creationId xmlns:a16="http://schemas.microsoft.com/office/drawing/2014/main" id="{53F0584B-B7A1-4B12-96BC-3C633D0C98F9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145" name="Text Box 4">
          <a:extLst>
            <a:ext uri="{FF2B5EF4-FFF2-40B4-BE49-F238E27FC236}">
              <a16:creationId xmlns:a16="http://schemas.microsoft.com/office/drawing/2014/main" id="{40B37CF6-A3C8-4AE5-8DDE-744D1B7275F4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146" name="Text Box 6">
          <a:extLst>
            <a:ext uri="{FF2B5EF4-FFF2-40B4-BE49-F238E27FC236}">
              <a16:creationId xmlns:a16="http://schemas.microsoft.com/office/drawing/2014/main" id="{F8FC8409-3C05-47D1-88C4-C5ED09B0AC81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147" name="Text Box 4">
          <a:extLst>
            <a:ext uri="{FF2B5EF4-FFF2-40B4-BE49-F238E27FC236}">
              <a16:creationId xmlns:a16="http://schemas.microsoft.com/office/drawing/2014/main" id="{A9EBFA37-236B-4E8D-B821-96D8E44D8F6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148" name="Text Box 6">
          <a:extLst>
            <a:ext uri="{FF2B5EF4-FFF2-40B4-BE49-F238E27FC236}">
              <a16:creationId xmlns:a16="http://schemas.microsoft.com/office/drawing/2014/main" id="{2B0F32BA-3586-49B8-A408-929D5DB4F8E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149" name="Text Box 4">
          <a:extLst>
            <a:ext uri="{FF2B5EF4-FFF2-40B4-BE49-F238E27FC236}">
              <a16:creationId xmlns:a16="http://schemas.microsoft.com/office/drawing/2014/main" id="{03F8DD77-A20B-42CF-A835-CB62FD9C16C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150" name="Text Box 6">
          <a:extLst>
            <a:ext uri="{FF2B5EF4-FFF2-40B4-BE49-F238E27FC236}">
              <a16:creationId xmlns:a16="http://schemas.microsoft.com/office/drawing/2014/main" id="{1383C625-4E28-4849-AAE2-8CDE78531D8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151" name="Text Box 4">
          <a:extLst>
            <a:ext uri="{FF2B5EF4-FFF2-40B4-BE49-F238E27FC236}">
              <a16:creationId xmlns:a16="http://schemas.microsoft.com/office/drawing/2014/main" id="{A06FE805-E9AC-424D-842E-6C24E08E392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152" name="Text Box 6">
          <a:extLst>
            <a:ext uri="{FF2B5EF4-FFF2-40B4-BE49-F238E27FC236}">
              <a16:creationId xmlns:a16="http://schemas.microsoft.com/office/drawing/2014/main" id="{8C7EABC7-46B1-47CB-9A84-11E1D881B1D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153" name="Text Box 4">
          <a:extLst>
            <a:ext uri="{FF2B5EF4-FFF2-40B4-BE49-F238E27FC236}">
              <a16:creationId xmlns:a16="http://schemas.microsoft.com/office/drawing/2014/main" id="{197412CE-8235-4C90-9890-23AECA945B4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154" name="Text Box 6">
          <a:extLst>
            <a:ext uri="{FF2B5EF4-FFF2-40B4-BE49-F238E27FC236}">
              <a16:creationId xmlns:a16="http://schemas.microsoft.com/office/drawing/2014/main" id="{7CC56F8F-B190-40C7-8134-E0C549FC15F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155" name="Text Box 4">
          <a:extLst>
            <a:ext uri="{FF2B5EF4-FFF2-40B4-BE49-F238E27FC236}">
              <a16:creationId xmlns:a16="http://schemas.microsoft.com/office/drawing/2014/main" id="{2200494E-6892-42D2-91B6-5EB9A78C2A60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156" name="Text Box 6">
          <a:extLst>
            <a:ext uri="{FF2B5EF4-FFF2-40B4-BE49-F238E27FC236}">
              <a16:creationId xmlns:a16="http://schemas.microsoft.com/office/drawing/2014/main" id="{419EEAC0-8554-41BE-8141-9C77DE26D78D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157" name="Text Box 4">
          <a:extLst>
            <a:ext uri="{FF2B5EF4-FFF2-40B4-BE49-F238E27FC236}">
              <a16:creationId xmlns:a16="http://schemas.microsoft.com/office/drawing/2014/main" id="{66F70FA7-0448-493B-8277-0A81298AFA5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158" name="Text Box 6">
          <a:extLst>
            <a:ext uri="{FF2B5EF4-FFF2-40B4-BE49-F238E27FC236}">
              <a16:creationId xmlns:a16="http://schemas.microsoft.com/office/drawing/2014/main" id="{26E6E056-3602-428C-ABFB-3AA5510E4C2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159" name="Text Box 4">
          <a:extLst>
            <a:ext uri="{FF2B5EF4-FFF2-40B4-BE49-F238E27FC236}">
              <a16:creationId xmlns:a16="http://schemas.microsoft.com/office/drawing/2014/main" id="{C11AD63D-A8BF-43FE-BEFB-7768A9B028BD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160" name="Text Box 6">
          <a:extLst>
            <a:ext uri="{FF2B5EF4-FFF2-40B4-BE49-F238E27FC236}">
              <a16:creationId xmlns:a16="http://schemas.microsoft.com/office/drawing/2014/main" id="{10772564-2AAB-4A5A-9C0F-CF886374EA51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161" name="Text Box 4">
          <a:extLst>
            <a:ext uri="{FF2B5EF4-FFF2-40B4-BE49-F238E27FC236}">
              <a16:creationId xmlns:a16="http://schemas.microsoft.com/office/drawing/2014/main" id="{A6851197-1F49-4C05-A2DE-8C5A5CA037B6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162" name="Text Box 6">
          <a:extLst>
            <a:ext uri="{FF2B5EF4-FFF2-40B4-BE49-F238E27FC236}">
              <a16:creationId xmlns:a16="http://schemas.microsoft.com/office/drawing/2014/main" id="{8C0D2030-5469-4F02-951D-8996CB39E53F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163" name="Text Box 4">
          <a:extLst>
            <a:ext uri="{FF2B5EF4-FFF2-40B4-BE49-F238E27FC236}">
              <a16:creationId xmlns:a16="http://schemas.microsoft.com/office/drawing/2014/main" id="{9F0A5108-0F01-49EC-9A1A-BF106009F9F5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164" name="Text Box 6">
          <a:extLst>
            <a:ext uri="{FF2B5EF4-FFF2-40B4-BE49-F238E27FC236}">
              <a16:creationId xmlns:a16="http://schemas.microsoft.com/office/drawing/2014/main" id="{D626E66C-7534-4C82-AFFD-2911C410A5E9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165" name="Text Box 4">
          <a:extLst>
            <a:ext uri="{FF2B5EF4-FFF2-40B4-BE49-F238E27FC236}">
              <a16:creationId xmlns:a16="http://schemas.microsoft.com/office/drawing/2014/main" id="{361A489A-7F39-4054-94C0-ED02B96BDC4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166" name="Text Box 6">
          <a:extLst>
            <a:ext uri="{FF2B5EF4-FFF2-40B4-BE49-F238E27FC236}">
              <a16:creationId xmlns:a16="http://schemas.microsoft.com/office/drawing/2014/main" id="{56CF28E7-AF7F-4FB4-8F58-F232BFF39CA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235</xdr:row>
      <xdr:rowOff>0</xdr:rowOff>
    </xdr:from>
    <xdr:ext cx="85725" cy="202094"/>
    <xdr:sp macro="" textlink="">
      <xdr:nvSpPr>
        <xdr:cNvPr id="5167" name="Text Box 6">
          <a:extLst>
            <a:ext uri="{FF2B5EF4-FFF2-40B4-BE49-F238E27FC236}">
              <a16:creationId xmlns:a16="http://schemas.microsoft.com/office/drawing/2014/main" id="{3A2616AF-D73E-42A7-ADDF-394CEFBDA6B8}"/>
            </a:ext>
          </a:extLst>
        </xdr:cNvPr>
        <xdr:cNvSpPr txBox="1">
          <a:spLocks noChangeArrowheads="1"/>
        </xdr:cNvSpPr>
      </xdr:nvSpPr>
      <xdr:spPr bwMode="auto">
        <a:xfrm>
          <a:off x="3599259" y="54846141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5168" name="Text Box 4">
          <a:extLst>
            <a:ext uri="{FF2B5EF4-FFF2-40B4-BE49-F238E27FC236}">
              <a16:creationId xmlns:a16="http://schemas.microsoft.com/office/drawing/2014/main" id="{1A01CEDF-3892-4179-9686-363211C461A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5169" name="Text Box 6">
          <a:extLst>
            <a:ext uri="{FF2B5EF4-FFF2-40B4-BE49-F238E27FC236}">
              <a16:creationId xmlns:a16="http://schemas.microsoft.com/office/drawing/2014/main" id="{F0FD4035-34F6-4A54-8EE0-C9B9C87326B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170" name="Text Box 4">
          <a:extLst>
            <a:ext uri="{FF2B5EF4-FFF2-40B4-BE49-F238E27FC236}">
              <a16:creationId xmlns:a16="http://schemas.microsoft.com/office/drawing/2014/main" id="{1D55986E-6E91-4594-B03D-78455E084B6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171" name="Text Box 6">
          <a:extLst>
            <a:ext uri="{FF2B5EF4-FFF2-40B4-BE49-F238E27FC236}">
              <a16:creationId xmlns:a16="http://schemas.microsoft.com/office/drawing/2014/main" id="{5C3CC3F5-974C-4CC1-ACC8-FAF269C4EF6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172" name="Text Box 4">
          <a:extLst>
            <a:ext uri="{FF2B5EF4-FFF2-40B4-BE49-F238E27FC236}">
              <a16:creationId xmlns:a16="http://schemas.microsoft.com/office/drawing/2014/main" id="{9FD803D6-26FB-4808-9F5C-E92D94848F8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173" name="Text Box 6">
          <a:extLst>
            <a:ext uri="{FF2B5EF4-FFF2-40B4-BE49-F238E27FC236}">
              <a16:creationId xmlns:a16="http://schemas.microsoft.com/office/drawing/2014/main" id="{09D52288-E9B1-4963-B97B-EAAA0047852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174" name="Text Box 4">
          <a:extLst>
            <a:ext uri="{FF2B5EF4-FFF2-40B4-BE49-F238E27FC236}">
              <a16:creationId xmlns:a16="http://schemas.microsoft.com/office/drawing/2014/main" id="{BE8B2EEA-F717-4172-8A3C-45F1C1362C4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175" name="Text Box 6">
          <a:extLst>
            <a:ext uri="{FF2B5EF4-FFF2-40B4-BE49-F238E27FC236}">
              <a16:creationId xmlns:a16="http://schemas.microsoft.com/office/drawing/2014/main" id="{B3B87781-9F8C-4836-B5D7-FA1650F5DD8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235</xdr:row>
      <xdr:rowOff>0</xdr:rowOff>
    </xdr:from>
    <xdr:ext cx="85725" cy="202094"/>
    <xdr:sp macro="" textlink="">
      <xdr:nvSpPr>
        <xdr:cNvPr id="5176" name="Text Box 6">
          <a:extLst>
            <a:ext uri="{FF2B5EF4-FFF2-40B4-BE49-F238E27FC236}">
              <a16:creationId xmlns:a16="http://schemas.microsoft.com/office/drawing/2014/main" id="{E5BFF6B3-5ED0-4E27-A96E-AC5DD2B9CFBB}"/>
            </a:ext>
          </a:extLst>
        </xdr:cNvPr>
        <xdr:cNvSpPr txBox="1">
          <a:spLocks noChangeArrowheads="1"/>
        </xdr:cNvSpPr>
      </xdr:nvSpPr>
      <xdr:spPr bwMode="auto">
        <a:xfrm>
          <a:off x="3599259" y="54846141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177" name="Text Box 4">
          <a:extLst>
            <a:ext uri="{FF2B5EF4-FFF2-40B4-BE49-F238E27FC236}">
              <a16:creationId xmlns:a16="http://schemas.microsoft.com/office/drawing/2014/main" id="{1415942D-F538-4C20-8B04-F8B4ACEF9EF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178" name="Text Box 6">
          <a:extLst>
            <a:ext uri="{FF2B5EF4-FFF2-40B4-BE49-F238E27FC236}">
              <a16:creationId xmlns:a16="http://schemas.microsoft.com/office/drawing/2014/main" id="{CE8AA861-58A1-4A09-8C66-D6C46557CA9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179" name="Text Box 4">
          <a:extLst>
            <a:ext uri="{FF2B5EF4-FFF2-40B4-BE49-F238E27FC236}">
              <a16:creationId xmlns:a16="http://schemas.microsoft.com/office/drawing/2014/main" id="{881F9A2F-B251-4FB6-96E1-E5CD33248A7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180" name="Text Box 6">
          <a:extLst>
            <a:ext uri="{FF2B5EF4-FFF2-40B4-BE49-F238E27FC236}">
              <a16:creationId xmlns:a16="http://schemas.microsoft.com/office/drawing/2014/main" id="{B1717AA5-4610-4502-801C-F24231857AF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181" name="Text Box 4">
          <a:extLst>
            <a:ext uri="{FF2B5EF4-FFF2-40B4-BE49-F238E27FC236}">
              <a16:creationId xmlns:a16="http://schemas.microsoft.com/office/drawing/2014/main" id="{B5ABA7C8-2F41-4EBA-BE1C-73D34CA8227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182" name="Text Box 6">
          <a:extLst>
            <a:ext uri="{FF2B5EF4-FFF2-40B4-BE49-F238E27FC236}">
              <a16:creationId xmlns:a16="http://schemas.microsoft.com/office/drawing/2014/main" id="{F5CB5454-1202-49F5-A495-C9CCB272EC8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183" name="Text Box 4">
          <a:extLst>
            <a:ext uri="{FF2B5EF4-FFF2-40B4-BE49-F238E27FC236}">
              <a16:creationId xmlns:a16="http://schemas.microsoft.com/office/drawing/2014/main" id="{C0A13D05-113B-40E0-AB00-CD3E6983BF21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184" name="Text Box 6">
          <a:extLst>
            <a:ext uri="{FF2B5EF4-FFF2-40B4-BE49-F238E27FC236}">
              <a16:creationId xmlns:a16="http://schemas.microsoft.com/office/drawing/2014/main" id="{2FC7127A-F52C-4271-9552-FD58DEB2D38F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185" name="Text Box 4">
          <a:extLst>
            <a:ext uri="{FF2B5EF4-FFF2-40B4-BE49-F238E27FC236}">
              <a16:creationId xmlns:a16="http://schemas.microsoft.com/office/drawing/2014/main" id="{47D3CF9A-B252-446C-BDC5-06485EEBB07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186" name="Text Box 6">
          <a:extLst>
            <a:ext uri="{FF2B5EF4-FFF2-40B4-BE49-F238E27FC236}">
              <a16:creationId xmlns:a16="http://schemas.microsoft.com/office/drawing/2014/main" id="{EB94D4A3-2F79-43D5-A158-73831CB67DC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187" name="Text Box 4">
          <a:extLst>
            <a:ext uri="{FF2B5EF4-FFF2-40B4-BE49-F238E27FC236}">
              <a16:creationId xmlns:a16="http://schemas.microsoft.com/office/drawing/2014/main" id="{63135210-E9F3-44F7-8742-D803A1980356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188" name="Text Box 6">
          <a:extLst>
            <a:ext uri="{FF2B5EF4-FFF2-40B4-BE49-F238E27FC236}">
              <a16:creationId xmlns:a16="http://schemas.microsoft.com/office/drawing/2014/main" id="{E0CDBBDF-A6BC-42EB-B88F-E0B5E8163A89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189" name="Text Box 4">
          <a:extLst>
            <a:ext uri="{FF2B5EF4-FFF2-40B4-BE49-F238E27FC236}">
              <a16:creationId xmlns:a16="http://schemas.microsoft.com/office/drawing/2014/main" id="{760CE004-16EF-416E-886B-2ABF0329E095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190" name="Text Box 6">
          <a:extLst>
            <a:ext uri="{FF2B5EF4-FFF2-40B4-BE49-F238E27FC236}">
              <a16:creationId xmlns:a16="http://schemas.microsoft.com/office/drawing/2014/main" id="{B299E996-3613-45AD-9AFD-219EB66589C1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191" name="Text Box 4">
          <a:extLst>
            <a:ext uri="{FF2B5EF4-FFF2-40B4-BE49-F238E27FC236}">
              <a16:creationId xmlns:a16="http://schemas.microsoft.com/office/drawing/2014/main" id="{2BFD8279-6BF5-4AAF-967D-9D2DBD8A472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192" name="Text Box 6">
          <a:extLst>
            <a:ext uri="{FF2B5EF4-FFF2-40B4-BE49-F238E27FC236}">
              <a16:creationId xmlns:a16="http://schemas.microsoft.com/office/drawing/2014/main" id="{075EE03E-98CA-466B-A411-A711C9FB837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193" name="Text Box 4">
          <a:extLst>
            <a:ext uri="{FF2B5EF4-FFF2-40B4-BE49-F238E27FC236}">
              <a16:creationId xmlns:a16="http://schemas.microsoft.com/office/drawing/2014/main" id="{671D4C6C-4968-4316-A8F9-4657274F770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194" name="Text Box 6">
          <a:extLst>
            <a:ext uri="{FF2B5EF4-FFF2-40B4-BE49-F238E27FC236}">
              <a16:creationId xmlns:a16="http://schemas.microsoft.com/office/drawing/2014/main" id="{808BE885-BCEA-4FF5-80B4-9C54364E2D1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195" name="Text Box 4">
          <a:extLst>
            <a:ext uri="{FF2B5EF4-FFF2-40B4-BE49-F238E27FC236}">
              <a16:creationId xmlns:a16="http://schemas.microsoft.com/office/drawing/2014/main" id="{1F300D8A-CBB3-42A6-8498-072C29F58C8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196" name="Text Box 6">
          <a:extLst>
            <a:ext uri="{FF2B5EF4-FFF2-40B4-BE49-F238E27FC236}">
              <a16:creationId xmlns:a16="http://schemas.microsoft.com/office/drawing/2014/main" id="{ED5A02E5-A664-46FD-B651-E60B54EBBAE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197" name="Text Box 4">
          <a:extLst>
            <a:ext uri="{FF2B5EF4-FFF2-40B4-BE49-F238E27FC236}">
              <a16:creationId xmlns:a16="http://schemas.microsoft.com/office/drawing/2014/main" id="{23418BE0-49E6-4090-98D6-AE9AEE89DE73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198" name="Text Box 6">
          <a:extLst>
            <a:ext uri="{FF2B5EF4-FFF2-40B4-BE49-F238E27FC236}">
              <a16:creationId xmlns:a16="http://schemas.microsoft.com/office/drawing/2014/main" id="{B7846AFC-E848-4E80-87FE-C76FAE91A116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199" name="Text Box 4">
          <a:extLst>
            <a:ext uri="{FF2B5EF4-FFF2-40B4-BE49-F238E27FC236}">
              <a16:creationId xmlns:a16="http://schemas.microsoft.com/office/drawing/2014/main" id="{AE0BB82E-E561-42A3-8A98-142EF671CB6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200" name="Text Box 6">
          <a:extLst>
            <a:ext uri="{FF2B5EF4-FFF2-40B4-BE49-F238E27FC236}">
              <a16:creationId xmlns:a16="http://schemas.microsoft.com/office/drawing/2014/main" id="{7F85DA6A-2593-4F4E-AD18-8BC5FF832AC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201" name="Text Box 4">
          <a:extLst>
            <a:ext uri="{FF2B5EF4-FFF2-40B4-BE49-F238E27FC236}">
              <a16:creationId xmlns:a16="http://schemas.microsoft.com/office/drawing/2014/main" id="{CFDB1E4F-CE67-4731-9C90-0906FA6973C8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202" name="Text Box 6">
          <a:extLst>
            <a:ext uri="{FF2B5EF4-FFF2-40B4-BE49-F238E27FC236}">
              <a16:creationId xmlns:a16="http://schemas.microsoft.com/office/drawing/2014/main" id="{0434E8E2-93D4-4FC5-8893-38B7E9FB0C06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203" name="Text Box 4">
          <a:extLst>
            <a:ext uri="{FF2B5EF4-FFF2-40B4-BE49-F238E27FC236}">
              <a16:creationId xmlns:a16="http://schemas.microsoft.com/office/drawing/2014/main" id="{AF5B99A2-D764-484A-B4CB-BF7B2E0C73C6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204" name="Text Box 6">
          <a:extLst>
            <a:ext uri="{FF2B5EF4-FFF2-40B4-BE49-F238E27FC236}">
              <a16:creationId xmlns:a16="http://schemas.microsoft.com/office/drawing/2014/main" id="{C3D95E94-4CE3-48D1-91CB-A7D2902B5799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5205" name="Text Box 4">
          <a:extLst>
            <a:ext uri="{FF2B5EF4-FFF2-40B4-BE49-F238E27FC236}">
              <a16:creationId xmlns:a16="http://schemas.microsoft.com/office/drawing/2014/main" id="{3F31CF0C-3237-40D2-B6E1-5A588BF9DD2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5206" name="Text Box 6">
          <a:extLst>
            <a:ext uri="{FF2B5EF4-FFF2-40B4-BE49-F238E27FC236}">
              <a16:creationId xmlns:a16="http://schemas.microsoft.com/office/drawing/2014/main" id="{FF5634F2-5984-4F87-B300-F6F40964662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5207" name="Text Box 4">
          <a:extLst>
            <a:ext uri="{FF2B5EF4-FFF2-40B4-BE49-F238E27FC236}">
              <a16:creationId xmlns:a16="http://schemas.microsoft.com/office/drawing/2014/main" id="{434417C3-82C6-41D2-8453-E93E92267EDB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5208" name="Text Box 6">
          <a:extLst>
            <a:ext uri="{FF2B5EF4-FFF2-40B4-BE49-F238E27FC236}">
              <a16:creationId xmlns:a16="http://schemas.microsoft.com/office/drawing/2014/main" id="{105EDEA6-3E08-48B5-A2DE-6EEE4671F621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5209" name="Text Box 4">
          <a:extLst>
            <a:ext uri="{FF2B5EF4-FFF2-40B4-BE49-F238E27FC236}">
              <a16:creationId xmlns:a16="http://schemas.microsoft.com/office/drawing/2014/main" id="{24162C4D-8EF5-4FB8-A8B9-FBF018A82351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5210" name="Text Box 6">
          <a:extLst>
            <a:ext uri="{FF2B5EF4-FFF2-40B4-BE49-F238E27FC236}">
              <a16:creationId xmlns:a16="http://schemas.microsoft.com/office/drawing/2014/main" id="{D06D0C25-2865-41A1-A681-BC1E9A445790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211" name="Text Box 4">
          <a:extLst>
            <a:ext uri="{FF2B5EF4-FFF2-40B4-BE49-F238E27FC236}">
              <a16:creationId xmlns:a16="http://schemas.microsoft.com/office/drawing/2014/main" id="{8C367205-D385-467B-A15B-4FF9701BE886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212" name="Text Box 6">
          <a:extLst>
            <a:ext uri="{FF2B5EF4-FFF2-40B4-BE49-F238E27FC236}">
              <a16:creationId xmlns:a16="http://schemas.microsoft.com/office/drawing/2014/main" id="{E861F042-7D18-4E88-8801-FC66EA149F4D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213" name="Text Box 4">
          <a:extLst>
            <a:ext uri="{FF2B5EF4-FFF2-40B4-BE49-F238E27FC236}">
              <a16:creationId xmlns:a16="http://schemas.microsoft.com/office/drawing/2014/main" id="{8FA42F0D-3A1F-4E47-8E91-29A9F88694FB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214" name="Text Box 6">
          <a:extLst>
            <a:ext uri="{FF2B5EF4-FFF2-40B4-BE49-F238E27FC236}">
              <a16:creationId xmlns:a16="http://schemas.microsoft.com/office/drawing/2014/main" id="{DEA71531-217A-4619-9B30-071D5B4809D5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215" name="Text Box 4">
          <a:extLst>
            <a:ext uri="{FF2B5EF4-FFF2-40B4-BE49-F238E27FC236}">
              <a16:creationId xmlns:a16="http://schemas.microsoft.com/office/drawing/2014/main" id="{5686F2B5-69EB-443B-9F58-0DA0FC88486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216" name="Text Box 6">
          <a:extLst>
            <a:ext uri="{FF2B5EF4-FFF2-40B4-BE49-F238E27FC236}">
              <a16:creationId xmlns:a16="http://schemas.microsoft.com/office/drawing/2014/main" id="{9B0A997B-E82C-405B-82C3-792E5FE93B7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217" name="Text Box 4">
          <a:extLst>
            <a:ext uri="{FF2B5EF4-FFF2-40B4-BE49-F238E27FC236}">
              <a16:creationId xmlns:a16="http://schemas.microsoft.com/office/drawing/2014/main" id="{31538D8B-3977-4E86-A0DF-0093721AECF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218" name="Text Box 6">
          <a:extLst>
            <a:ext uri="{FF2B5EF4-FFF2-40B4-BE49-F238E27FC236}">
              <a16:creationId xmlns:a16="http://schemas.microsoft.com/office/drawing/2014/main" id="{52066E72-E4C8-41B0-9DC0-75A33DD9CBD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219" name="Text Box 4">
          <a:extLst>
            <a:ext uri="{FF2B5EF4-FFF2-40B4-BE49-F238E27FC236}">
              <a16:creationId xmlns:a16="http://schemas.microsoft.com/office/drawing/2014/main" id="{188AE96D-4940-4B8D-B965-2610FFCDB26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220" name="Text Box 6">
          <a:extLst>
            <a:ext uri="{FF2B5EF4-FFF2-40B4-BE49-F238E27FC236}">
              <a16:creationId xmlns:a16="http://schemas.microsoft.com/office/drawing/2014/main" id="{294EC458-A652-4CCA-BCE8-1810EE58506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221" name="Text Box 4">
          <a:extLst>
            <a:ext uri="{FF2B5EF4-FFF2-40B4-BE49-F238E27FC236}">
              <a16:creationId xmlns:a16="http://schemas.microsoft.com/office/drawing/2014/main" id="{4A4328AA-27B2-48DA-B8E3-9F6B05491EE1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222" name="Text Box 6">
          <a:extLst>
            <a:ext uri="{FF2B5EF4-FFF2-40B4-BE49-F238E27FC236}">
              <a16:creationId xmlns:a16="http://schemas.microsoft.com/office/drawing/2014/main" id="{7DA0CC45-C3C2-45EE-9759-659284D71AC1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223" name="Text Box 4">
          <a:extLst>
            <a:ext uri="{FF2B5EF4-FFF2-40B4-BE49-F238E27FC236}">
              <a16:creationId xmlns:a16="http://schemas.microsoft.com/office/drawing/2014/main" id="{4EAA1E64-541E-4424-8671-6393D351884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224" name="Text Box 6">
          <a:extLst>
            <a:ext uri="{FF2B5EF4-FFF2-40B4-BE49-F238E27FC236}">
              <a16:creationId xmlns:a16="http://schemas.microsoft.com/office/drawing/2014/main" id="{87E1C081-0E46-4048-B53F-AEE20B3F1F3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225" name="Text Box 4">
          <a:extLst>
            <a:ext uri="{FF2B5EF4-FFF2-40B4-BE49-F238E27FC236}">
              <a16:creationId xmlns:a16="http://schemas.microsoft.com/office/drawing/2014/main" id="{F2F7C54E-9131-4744-BEFD-03017FB917B4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226" name="Text Box 6">
          <a:extLst>
            <a:ext uri="{FF2B5EF4-FFF2-40B4-BE49-F238E27FC236}">
              <a16:creationId xmlns:a16="http://schemas.microsoft.com/office/drawing/2014/main" id="{95527BF8-867F-4BD2-9BB9-D67193CF9DAA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227" name="Text Box 4">
          <a:extLst>
            <a:ext uri="{FF2B5EF4-FFF2-40B4-BE49-F238E27FC236}">
              <a16:creationId xmlns:a16="http://schemas.microsoft.com/office/drawing/2014/main" id="{4A97ADC1-35B1-4661-800D-6FA88102D33C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228" name="Text Box 6">
          <a:extLst>
            <a:ext uri="{FF2B5EF4-FFF2-40B4-BE49-F238E27FC236}">
              <a16:creationId xmlns:a16="http://schemas.microsoft.com/office/drawing/2014/main" id="{A7E86036-FC24-4D7B-829C-B024AE8B87EE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229" name="Text Box 4">
          <a:extLst>
            <a:ext uri="{FF2B5EF4-FFF2-40B4-BE49-F238E27FC236}">
              <a16:creationId xmlns:a16="http://schemas.microsoft.com/office/drawing/2014/main" id="{99D2435E-E3C5-4419-B450-B7C9D65D0C1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230" name="Text Box 6">
          <a:extLst>
            <a:ext uri="{FF2B5EF4-FFF2-40B4-BE49-F238E27FC236}">
              <a16:creationId xmlns:a16="http://schemas.microsoft.com/office/drawing/2014/main" id="{BED785FC-2DCB-4C5B-AC65-D7FF5E17A14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231" name="Text Box 4">
          <a:extLst>
            <a:ext uri="{FF2B5EF4-FFF2-40B4-BE49-F238E27FC236}">
              <a16:creationId xmlns:a16="http://schemas.microsoft.com/office/drawing/2014/main" id="{04534830-59D5-4555-82D4-59BA432A93E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232" name="Text Box 6">
          <a:extLst>
            <a:ext uri="{FF2B5EF4-FFF2-40B4-BE49-F238E27FC236}">
              <a16:creationId xmlns:a16="http://schemas.microsoft.com/office/drawing/2014/main" id="{726C98C6-1CDD-4E94-BB1B-4FF8F9A511E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233" name="Text Box 4">
          <a:extLst>
            <a:ext uri="{FF2B5EF4-FFF2-40B4-BE49-F238E27FC236}">
              <a16:creationId xmlns:a16="http://schemas.microsoft.com/office/drawing/2014/main" id="{C0FC702F-BEC6-4FBE-9736-A151EC389B2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234" name="Text Box 6">
          <a:extLst>
            <a:ext uri="{FF2B5EF4-FFF2-40B4-BE49-F238E27FC236}">
              <a16:creationId xmlns:a16="http://schemas.microsoft.com/office/drawing/2014/main" id="{17F6F49E-22D3-4BAC-A839-D746FC1138F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235" name="Text Box 4">
          <a:extLst>
            <a:ext uri="{FF2B5EF4-FFF2-40B4-BE49-F238E27FC236}">
              <a16:creationId xmlns:a16="http://schemas.microsoft.com/office/drawing/2014/main" id="{6B98963D-4E40-48F7-BD03-EF092767FD84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236" name="Text Box 6">
          <a:extLst>
            <a:ext uri="{FF2B5EF4-FFF2-40B4-BE49-F238E27FC236}">
              <a16:creationId xmlns:a16="http://schemas.microsoft.com/office/drawing/2014/main" id="{27C67F01-A245-4FE2-8B39-7FFD6B945F22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237" name="Text Box 4">
          <a:extLst>
            <a:ext uri="{FF2B5EF4-FFF2-40B4-BE49-F238E27FC236}">
              <a16:creationId xmlns:a16="http://schemas.microsoft.com/office/drawing/2014/main" id="{A1CCA3F9-DA54-49D1-8B7F-FDDBB48CF80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238" name="Text Box 6">
          <a:extLst>
            <a:ext uri="{FF2B5EF4-FFF2-40B4-BE49-F238E27FC236}">
              <a16:creationId xmlns:a16="http://schemas.microsoft.com/office/drawing/2014/main" id="{A552BD8F-AC52-41FD-A96E-4EB270B8CC7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239" name="Text Box 4">
          <a:extLst>
            <a:ext uri="{FF2B5EF4-FFF2-40B4-BE49-F238E27FC236}">
              <a16:creationId xmlns:a16="http://schemas.microsoft.com/office/drawing/2014/main" id="{CA1B41B0-0674-437C-BC49-1895BE3ECB84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240" name="Text Box 6">
          <a:extLst>
            <a:ext uri="{FF2B5EF4-FFF2-40B4-BE49-F238E27FC236}">
              <a16:creationId xmlns:a16="http://schemas.microsoft.com/office/drawing/2014/main" id="{CD560C0F-5F20-4CD4-964A-6EC8EA9A642A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241" name="Text Box 4">
          <a:extLst>
            <a:ext uri="{FF2B5EF4-FFF2-40B4-BE49-F238E27FC236}">
              <a16:creationId xmlns:a16="http://schemas.microsoft.com/office/drawing/2014/main" id="{BF32A20D-71A1-4E86-942C-2AB21A969213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242" name="Text Box 6">
          <a:extLst>
            <a:ext uri="{FF2B5EF4-FFF2-40B4-BE49-F238E27FC236}">
              <a16:creationId xmlns:a16="http://schemas.microsoft.com/office/drawing/2014/main" id="{36ADE403-E022-46CA-BB12-C967503E9C1C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243" name="Text Box 4">
          <a:extLst>
            <a:ext uri="{FF2B5EF4-FFF2-40B4-BE49-F238E27FC236}">
              <a16:creationId xmlns:a16="http://schemas.microsoft.com/office/drawing/2014/main" id="{15974A26-86D5-47B6-B997-AF501360873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244" name="Text Box 6">
          <a:extLst>
            <a:ext uri="{FF2B5EF4-FFF2-40B4-BE49-F238E27FC236}">
              <a16:creationId xmlns:a16="http://schemas.microsoft.com/office/drawing/2014/main" id="{5986BF5B-FEA9-4615-B34C-AC0D7353347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5245" name="Text Box 4">
          <a:extLst>
            <a:ext uri="{FF2B5EF4-FFF2-40B4-BE49-F238E27FC236}">
              <a16:creationId xmlns:a16="http://schemas.microsoft.com/office/drawing/2014/main" id="{D5AA26AE-1DB2-4A31-A93C-9A55CE546F1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5246" name="Text Box 6">
          <a:extLst>
            <a:ext uri="{FF2B5EF4-FFF2-40B4-BE49-F238E27FC236}">
              <a16:creationId xmlns:a16="http://schemas.microsoft.com/office/drawing/2014/main" id="{241A37B5-4871-47E4-8797-DFF92356931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247" name="Text Box 4">
          <a:extLst>
            <a:ext uri="{FF2B5EF4-FFF2-40B4-BE49-F238E27FC236}">
              <a16:creationId xmlns:a16="http://schemas.microsoft.com/office/drawing/2014/main" id="{A84B0340-12F8-4CD0-AB41-70DC63371D8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248" name="Text Box 6">
          <a:extLst>
            <a:ext uri="{FF2B5EF4-FFF2-40B4-BE49-F238E27FC236}">
              <a16:creationId xmlns:a16="http://schemas.microsoft.com/office/drawing/2014/main" id="{290ECBF8-EAE3-4522-A8D4-374B088A2E2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249" name="Text Box 4">
          <a:extLst>
            <a:ext uri="{FF2B5EF4-FFF2-40B4-BE49-F238E27FC236}">
              <a16:creationId xmlns:a16="http://schemas.microsoft.com/office/drawing/2014/main" id="{08E8769D-9385-45EA-ABBC-A70389B4BDE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250" name="Text Box 6">
          <a:extLst>
            <a:ext uri="{FF2B5EF4-FFF2-40B4-BE49-F238E27FC236}">
              <a16:creationId xmlns:a16="http://schemas.microsoft.com/office/drawing/2014/main" id="{E8517C41-B37D-42A9-A34C-E4743BCDA06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251" name="Text Box 4">
          <a:extLst>
            <a:ext uri="{FF2B5EF4-FFF2-40B4-BE49-F238E27FC236}">
              <a16:creationId xmlns:a16="http://schemas.microsoft.com/office/drawing/2014/main" id="{4F28E54C-8D7F-4994-89B1-7DA2E446BE3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252" name="Text Box 6">
          <a:extLst>
            <a:ext uri="{FF2B5EF4-FFF2-40B4-BE49-F238E27FC236}">
              <a16:creationId xmlns:a16="http://schemas.microsoft.com/office/drawing/2014/main" id="{0AD0B6F3-4707-4BFD-AB8E-585394990DE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253" name="Text Box 4">
          <a:extLst>
            <a:ext uri="{FF2B5EF4-FFF2-40B4-BE49-F238E27FC236}">
              <a16:creationId xmlns:a16="http://schemas.microsoft.com/office/drawing/2014/main" id="{A9344EE5-52D4-43FB-989F-32BD355A0ED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254" name="Text Box 6">
          <a:extLst>
            <a:ext uri="{FF2B5EF4-FFF2-40B4-BE49-F238E27FC236}">
              <a16:creationId xmlns:a16="http://schemas.microsoft.com/office/drawing/2014/main" id="{48289014-064C-4ADA-950E-8A976B79768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5255" name="Text Box 4">
          <a:extLst>
            <a:ext uri="{FF2B5EF4-FFF2-40B4-BE49-F238E27FC236}">
              <a16:creationId xmlns:a16="http://schemas.microsoft.com/office/drawing/2014/main" id="{7D28BD90-9A4D-4DBE-A549-3F06BBE3357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5256" name="Text Box 6">
          <a:extLst>
            <a:ext uri="{FF2B5EF4-FFF2-40B4-BE49-F238E27FC236}">
              <a16:creationId xmlns:a16="http://schemas.microsoft.com/office/drawing/2014/main" id="{66674EFA-EC89-4150-A665-2397DEA7660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257" name="Text Box 4">
          <a:extLst>
            <a:ext uri="{FF2B5EF4-FFF2-40B4-BE49-F238E27FC236}">
              <a16:creationId xmlns:a16="http://schemas.microsoft.com/office/drawing/2014/main" id="{F2783F45-7FA4-41CB-A0EB-A4F3ADA22DA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258" name="Text Box 6">
          <a:extLst>
            <a:ext uri="{FF2B5EF4-FFF2-40B4-BE49-F238E27FC236}">
              <a16:creationId xmlns:a16="http://schemas.microsoft.com/office/drawing/2014/main" id="{9F97517F-E5FE-4C45-B5EA-40336629814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259" name="Text Box 4">
          <a:extLst>
            <a:ext uri="{FF2B5EF4-FFF2-40B4-BE49-F238E27FC236}">
              <a16:creationId xmlns:a16="http://schemas.microsoft.com/office/drawing/2014/main" id="{38EE0579-855F-4336-93FB-CFF97EC96CB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260" name="Text Box 6">
          <a:extLst>
            <a:ext uri="{FF2B5EF4-FFF2-40B4-BE49-F238E27FC236}">
              <a16:creationId xmlns:a16="http://schemas.microsoft.com/office/drawing/2014/main" id="{72FA7605-872A-4A68-9A2C-3995118F731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261" name="Text Box 4">
          <a:extLst>
            <a:ext uri="{FF2B5EF4-FFF2-40B4-BE49-F238E27FC236}">
              <a16:creationId xmlns:a16="http://schemas.microsoft.com/office/drawing/2014/main" id="{793A5A6A-6B53-4ED6-8267-2C1F953796C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262" name="Text Box 6">
          <a:extLst>
            <a:ext uri="{FF2B5EF4-FFF2-40B4-BE49-F238E27FC236}">
              <a16:creationId xmlns:a16="http://schemas.microsoft.com/office/drawing/2014/main" id="{D30C01EE-65E4-4C4B-914A-D7FBE6795DB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5263" name="Text Box 4">
          <a:extLst>
            <a:ext uri="{FF2B5EF4-FFF2-40B4-BE49-F238E27FC236}">
              <a16:creationId xmlns:a16="http://schemas.microsoft.com/office/drawing/2014/main" id="{02F4DEDB-A6FB-40B6-98B8-F393007684D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5264" name="Text Box 6">
          <a:extLst>
            <a:ext uri="{FF2B5EF4-FFF2-40B4-BE49-F238E27FC236}">
              <a16:creationId xmlns:a16="http://schemas.microsoft.com/office/drawing/2014/main" id="{BECF54E4-9633-4687-8CCD-E3249844B92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265" name="Text Box 4">
          <a:extLst>
            <a:ext uri="{FF2B5EF4-FFF2-40B4-BE49-F238E27FC236}">
              <a16:creationId xmlns:a16="http://schemas.microsoft.com/office/drawing/2014/main" id="{58354E9D-FE2D-444F-9A7F-762CB12BD721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266" name="Text Box 6">
          <a:extLst>
            <a:ext uri="{FF2B5EF4-FFF2-40B4-BE49-F238E27FC236}">
              <a16:creationId xmlns:a16="http://schemas.microsoft.com/office/drawing/2014/main" id="{6B411A74-0A0D-42C9-B1C5-E8AEA0069324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267" name="Text Box 4">
          <a:extLst>
            <a:ext uri="{FF2B5EF4-FFF2-40B4-BE49-F238E27FC236}">
              <a16:creationId xmlns:a16="http://schemas.microsoft.com/office/drawing/2014/main" id="{D3284D69-6C50-4BC6-AB7B-0E7C734AF1D7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268" name="Text Box 6">
          <a:extLst>
            <a:ext uri="{FF2B5EF4-FFF2-40B4-BE49-F238E27FC236}">
              <a16:creationId xmlns:a16="http://schemas.microsoft.com/office/drawing/2014/main" id="{2DE15AD0-85A6-478E-B01F-A6BC4E38FCC8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5269" name="Text Box 4">
          <a:extLst>
            <a:ext uri="{FF2B5EF4-FFF2-40B4-BE49-F238E27FC236}">
              <a16:creationId xmlns:a16="http://schemas.microsoft.com/office/drawing/2014/main" id="{BD4CD392-21E5-4E8A-93A8-61773A9CC92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5270" name="Text Box 6">
          <a:extLst>
            <a:ext uri="{FF2B5EF4-FFF2-40B4-BE49-F238E27FC236}">
              <a16:creationId xmlns:a16="http://schemas.microsoft.com/office/drawing/2014/main" id="{1807DC10-F1C2-49D1-BF41-0DDCF64BCED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271" name="Text Box 4">
          <a:extLst>
            <a:ext uri="{FF2B5EF4-FFF2-40B4-BE49-F238E27FC236}">
              <a16:creationId xmlns:a16="http://schemas.microsoft.com/office/drawing/2014/main" id="{0F00624F-D7C7-4A0F-99FE-51458F8F272B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272" name="Text Box 6">
          <a:extLst>
            <a:ext uri="{FF2B5EF4-FFF2-40B4-BE49-F238E27FC236}">
              <a16:creationId xmlns:a16="http://schemas.microsoft.com/office/drawing/2014/main" id="{2C702686-2787-443F-A6D6-8842E820CAF5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273" name="Text Box 4">
          <a:extLst>
            <a:ext uri="{FF2B5EF4-FFF2-40B4-BE49-F238E27FC236}">
              <a16:creationId xmlns:a16="http://schemas.microsoft.com/office/drawing/2014/main" id="{AC3A21DA-1542-49DC-99DA-5388248A70C6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274" name="Text Box 6">
          <a:extLst>
            <a:ext uri="{FF2B5EF4-FFF2-40B4-BE49-F238E27FC236}">
              <a16:creationId xmlns:a16="http://schemas.microsoft.com/office/drawing/2014/main" id="{C8D2D060-0926-4AA8-9862-B7AB26D3B7F2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275" name="Text Box 4">
          <a:extLst>
            <a:ext uri="{FF2B5EF4-FFF2-40B4-BE49-F238E27FC236}">
              <a16:creationId xmlns:a16="http://schemas.microsoft.com/office/drawing/2014/main" id="{BE108994-357D-4FAC-9A97-6F78602556E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276" name="Text Box 6">
          <a:extLst>
            <a:ext uri="{FF2B5EF4-FFF2-40B4-BE49-F238E27FC236}">
              <a16:creationId xmlns:a16="http://schemas.microsoft.com/office/drawing/2014/main" id="{8577B590-A895-48DF-9083-03A934ABC37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277" name="Text Box 4">
          <a:extLst>
            <a:ext uri="{FF2B5EF4-FFF2-40B4-BE49-F238E27FC236}">
              <a16:creationId xmlns:a16="http://schemas.microsoft.com/office/drawing/2014/main" id="{0499137A-43A0-4EB4-B311-6A9C691F8CA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278" name="Text Box 6">
          <a:extLst>
            <a:ext uri="{FF2B5EF4-FFF2-40B4-BE49-F238E27FC236}">
              <a16:creationId xmlns:a16="http://schemas.microsoft.com/office/drawing/2014/main" id="{8843A390-F102-4A9B-9137-B11FCB1CC1F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279" name="Text Box 4">
          <a:extLst>
            <a:ext uri="{FF2B5EF4-FFF2-40B4-BE49-F238E27FC236}">
              <a16:creationId xmlns:a16="http://schemas.microsoft.com/office/drawing/2014/main" id="{D4BDCB83-9044-4DCB-82B9-B6B40E374F6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280" name="Text Box 6">
          <a:extLst>
            <a:ext uri="{FF2B5EF4-FFF2-40B4-BE49-F238E27FC236}">
              <a16:creationId xmlns:a16="http://schemas.microsoft.com/office/drawing/2014/main" id="{2D27F18D-3A5F-42E6-A186-16725296E2B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281" name="Text Box 4">
          <a:extLst>
            <a:ext uri="{FF2B5EF4-FFF2-40B4-BE49-F238E27FC236}">
              <a16:creationId xmlns:a16="http://schemas.microsoft.com/office/drawing/2014/main" id="{97690875-915A-4D08-A803-E25C89865944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282" name="Text Box 6">
          <a:extLst>
            <a:ext uri="{FF2B5EF4-FFF2-40B4-BE49-F238E27FC236}">
              <a16:creationId xmlns:a16="http://schemas.microsoft.com/office/drawing/2014/main" id="{E3AC5D05-A8C2-4BE0-9042-E5992C17BD49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283" name="Text Box 4">
          <a:extLst>
            <a:ext uri="{FF2B5EF4-FFF2-40B4-BE49-F238E27FC236}">
              <a16:creationId xmlns:a16="http://schemas.microsoft.com/office/drawing/2014/main" id="{3F3BB8A6-1AF7-4C0B-B2F4-43A61B3C064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284" name="Text Box 6">
          <a:extLst>
            <a:ext uri="{FF2B5EF4-FFF2-40B4-BE49-F238E27FC236}">
              <a16:creationId xmlns:a16="http://schemas.microsoft.com/office/drawing/2014/main" id="{21890F76-549A-4D6D-89EB-DAD70C347FE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285" name="Text Box 4">
          <a:extLst>
            <a:ext uri="{FF2B5EF4-FFF2-40B4-BE49-F238E27FC236}">
              <a16:creationId xmlns:a16="http://schemas.microsoft.com/office/drawing/2014/main" id="{D6CA70AD-43D3-4BAC-A392-7DFECF47B44A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286" name="Text Box 6">
          <a:extLst>
            <a:ext uri="{FF2B5EF4-FFF2-40B4-BE49-F238E27FC236}">
              <a16:creationId xmlns:a16="http://schemas.microsoft.com/office/drawing/2014/main" id="{204A1D10-136D-4147-B1B1-493144341F22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287" name="Text Box 4">
          <a:extLst>
            <a:ext uri="{FF2B5EF4-FFF2-40B4-BE49-F238E27FC236}">
              <a16:creationId xmlns:a16="http://schemas.microsoft.com/office/drawing/2014/main" id="{BFCE02E7-81CE-44AA-A0A7-4A03C192F5B4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288" name="Text Box 6">
          <a:extLst>
            <a:ext uri="{FF2B5EF4-FFF2-40B4-BE49-F238E27FC236}">
              <a16:creationId xmlns:a16="http://schemas.microsoft.com/office/drawing/2014/main" id="{B6B1D243-DC23-48E8-8A07-6BD571A15590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289" name="Text Box 4">
          <a:extLst>
            <a:ext uri="{FF2B5EF4-FFF2-40B4-BE49-F238E27FC236}">
              <a16:creationId xmlns:a16="http://schemas.microsoft.com/office/drawing/2014/main" id="{6CC6143F-5D8A-4CE9-95E7-7CF3BC64293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290" name="Text Box 6">
          <a:extLst>
            <a:ext uri="{FF2B5EF4-FFF2-40B4-BE49-F238E27FC236}">
              <a16:creationId xmlns:a16="http://schemas.microsoft.com/office/drawing/2014/main" id="{5352D491-5F76-440C-82B1-94A810430A6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291" name="Text Box 4">
          <a:extLst>
            <a:ext uri="{FF2B5EF4-FFF2-40B4-BE49-F238E27FC236}">
              <a16:creationId xmlns:a16="http://schemas.microsoft.com/office/drawing/2014/main" id="{1B0C4EBB-7974-40EC-A81E-913A218C2DC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292" name="Text Box 6">
          <a:extLst>
            <a:ext uri="{FF2B5EF4-FFF2-40B4-BE49-F238E27FC236}">
              <a16:creationId xmlns:a16="http://schemas.microsoft.com/office/drawing/2014/main" id="{07FD9920-2FAF-4759-9B5D-9729D1B118E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293" name="Text Box 4">
          <a:extLst>
            <a:ext uri="{FF2B5EF4-FFF2-40B4-BE49-F238E27FC236}">
              <a16:creationId xmlns:a16="http://schemas.microsoft.com/office/drawing/2014/main" id="{97433F4C-136A-4748-B348-0FCD5FC3ED1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294" name="Text Box 6">
          <a:extLst>
            <a:ext uri="{FF2B5EF4-FFF2-40B4-BE49-F238E27FC236}">
              <a16:creationId xmlns:a16="http://schemas.microsoft.com/office/drawing/2014/main" id="{21EFD971-BF55-4795-B5B1-BC5DE11E522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295" name="Text Box 4">
          <a:extLst>
            <a:ext uri="{FF2B5EF4-FFF2-40B4-BE49-F238E27FC236}">
              <a16:creationId xmlns:a16="http://schemas.microsoft.com/office/drawing/2014/main" id="{FDA61C23-6F7A-4F85-899C-FB6677B148C9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296" name="Text Box 6">
          <a:extLst>
            <a:ext uri="{FF2B5EF4-FFF2-40B4-BE49-F238E27FC236}">
              <a16:creationId xmlns:a16="http://schemas.microsoft.com/office/drawing/2014/main" id="{015CF87A-FF81-4F44-8F95-CA0E31DCB60F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297" name="Text Box 4">
          <a:extLst>
            <a:ext uri="{FF2B5EF4-FFF2-40B4-BE49-F238E27FC236}">
              <a16:creationId xmlns:a16="http://schemas.microsoft.com/office/drawing/2014/main" id="{B83622D2-43EE-4675-B9C3-FB8D9BB4898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298" name="Text Box 6">
          <a:extLst>
            <a:ext uri="{FF2B5EF4-FFF2-40B4-BE49-F238E27FC236}">
              <a16:creationId xmlns:a16="http://schemas.microsoft.com/office/drawing/2014/main" id="{5E93C730-6D73-46BE-AD2D-C814D83D4FA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299" name="Text Box 4">
          <a:extLst>
            <a:ext uri="{FF2B5EF4-FFF2-40B4-BE49-F238E27FC236}">
              <a16:creationId xmlns:a16="http://schemas.microsoft.com/office/drawing/2014/main" id="{BD7785DF-29D2-4AF5-BC2D-CC5E9C82B2A1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300" name="Text Box 6">
          <a:extLst>
            <a:ext uri="{FF2B5EF4-FFF2-40B4-BE49-F238E27FC236}">
              <a16:creationId xmlns:a16="http://schemas.microsoft.com/office/drawing/2014/main" id="{AC635188-7898-4503-A275-67B164D3BCD6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301" name="Text Box 4">
          <a:extLst>
            <a:ext uri="{FF2B5EF4-FFF2-40B4-BE49-F238E27FC236}">
              <a16:creationId xmlns:a16="http://schemas.microsoft.com/office/drawing/2014/main" id="{F5B28E09-04E9-4579-BFD0-47D509442C43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302" name="Text Box 6">
          <a:extLst>
            <a:ext uri="{FF2B5EF4-FFF2-40B4-BE49-F238E27FC236}">
              <a16:creationId xmlns:a16="http://schemas.microsoft.com/office/drawing/2014/main" id="{0289DB4F-59CF-4566-A7AC-BC50F9F044D6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5303" name="Text Box 4">
          <a:extLst>
            <a:ext uri="{FF2B5EF4-FFF2-40B4-BE49-F238E27FC236}">
              <a16:creationId xmlns:a16="http://schemas.microsoft.com/office/drawing/2014/main" id="{96B0F39F-10B6-469C-B858-052E88D57A4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5304" name="Text Box 6">
          <a:extLst>
            <a:ext uri="{FF2B5EF4-FFF2-40B4-BE49-F238E27FC236}">
              <a16:creationId xmlns:a16="http://schemas.microsoft.com/office/drawing/2014/main" id="{9403E200-D1CC-4FD0-BFFF-F7D58C680AE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5305" name="Text Box 4">
          <a:extLst>
            <a:ext uri="{FF2B5EF4-FFF2-40B4-BE49-F238E27FC236}">
              <a16:creationId xmlns:a16="http://schemas.microsoft.com/office/drawing/2014/main" id="{4842FD20-3872-466E-8C6D-AE5B3A35A5AA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5306" name="Text Box 6">
          <a:extLst>
            <a:ext uri="{FF2B5EF4-FFF2-40B4-BE49-F238E27FC236}">
              <a16:creationId xmlns:a16="http://schemas.microsoft.com/office/drawing/2014/main" id="{5D7CA65D-BBB7-4878-8F2C-879537BBA873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5307" name="Text Box 4">
          <a:extLst>
            <a:ext uri="{FF2B5EF4-FFF2-40B4-BE49-F238E27FC236}">
              <a16:creationId xmlns:a16="http://schemas.microsoft.com/office/drawing/2014/main" id="{EFC91FA5-4676-44EC-8FAC-68FBE50EB541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5308" name="Text Box 6">
          <a:extLst>
            <a:ext uri="{FF2B5EF4-FFF2-40B4-BE49-F238E27FC236}">
              <a16:creationId xmlns:a16="http://schemas.microsoft.com/office/drawing/2014/main" id="{96D9C350-1549-41ED-B7C7-EE9675E6510D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309" name="Text Box 4">
          <a:extLst>
            <a:ext uri="{FF2B5EF4-FFF2-40B4-BE49-F238E27FC236}">
              <a16:creationId xmlns:a16="http://schemas.microsoft.com/office/drawing/2014/main" id="{F9DB7B92-0B60-4B37-947D-D8F55AE418B4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310" name="Text Box 6">
          <a:extLst>
            <a:ext uri="{FF2B5EF4-FFF2-40B4-BE49-F238E27FC236}">
              <a16:creationId xmlns:a16="http://schemas.microsoft.com/office/drawing/2014/main" id="{65A4674C-03D8-4497-A491-E5A65B27762A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311" name="Text Box 4">
          <a:extLst>
            <a:ext uri="{FF2B5EF4-FFF2-40B4-BE49-F238E27FC236}">
              <a16:creationId xmlns:a16="http://schemas.microsoft.com/office/drawing/2014/main" id="{62052323-47F7-45C4-816C-161E84813561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312" name="Text Box 6">
          <a:extLst>
            <a:ext uri="{FF2B5EF4-FFF2-40B4-BE49-F238E27FC236}">
              <a16:creationId xmlns:a16="http://schemas.microsoft.com/office/drawing/2014/main" id="{19ED5E32-EFEE-465B-8D8F-A80150FA9979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313" name="Text Box 4">
          <a:extLst>
            <a:ext uri="{FF2B5EF4-FFF2-40B4-BE49-F238E27FC236}">
              <a16:creationId xmlns:a16="http://schemas.microsoft.com/office/drawing/2014/main" id="{30593453-2302-44CC-8895-7D2B5B512EC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314" name="Text Box 6">
          <a:extLst>
            <a:ext uri="{FF2B5EF4-FFF2-40B4-BE49-F238E27FC236}">
              <a16:creationId xmlns:a16="http://schemas.microsoft.com/office/drawing/2014/main" id="{741DED5E-590A-4058-B302-B9FA19E2A64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315" name="Text Box 4">
          <a:extLst>
            <a:ext uri="{FF2B5EF4-FFF2-40B4-BE49-F238E27FC236}">
              <a16:creationId xmlns:a16="http://schemas.microsoft.com/office/drawing/2014/main" id="{22390EF1-1ED4-4EE2-903C-685B3491A8C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316" name="Text Box 6">
          <a:extLst>
            <a:ext uri="{FF2B5EF4-FFF2-40B4-BE49-F238E27FC236}">
              <a16:creationId xmlns:a16="http://schemas.microsoft.com/office/drawing/2014/main" id="{2D591FAD-7824-48BC-A0A9-724449F8255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317" name="Text Box 4">
          <a:extLst>
            <a:ext uri="{FF2B5EF4-FFF2-40B4-BE49-F238E27FC236}">
              <a16:creationId xmlns:a16="http://schemas.microsoft.com/office/drawing/2014/main" id="{EE5597A9-27AB-400E-9744-3B7B99EEE2A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318" name="Text Box 6">
          <a:extLst>
            <a:ext uri="{FF2B5EF4-FFF2-40B4-BE49-F238E27FC236}">
              <a16:creationId xmlns:a16="http://schemas.microsoft.com/office/drawing/2014/main" id="{F67833A2-461C-45BD-A3A6-8E4F1AB3C8B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319" name="Text Box 4">
          <a:extLst>
            <a:ext uri="{FF2B5EF4-FFF2-40B4-BE49-F238E27FC236}">
              <a16:creationId xmlns:a16="http://schemas.microsoft.com/office/drawing/2014/main" id="{C2DAF9AC-5DE8-4456-86FC-6D76F8C165FD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320" name="Text Box 6">
          <a:extLst>
            <a:ext uri="{FF2B5EF4-FFF2-40B4-BE49-F238E27FC236}">
              <a16:creationId xmlns:a16="http://schemas.microsoft.com/office/drawing/2014/main" id="{6EE6FCAD-3B08-423A-B0BE-8FABB37E8C14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321" name="Text Box 4">
          <a:extLst>
            <a:ext uri="{FF2B5EF4-FFF2-40B4-BE49-F238E27FC236}">
              <a16:creationId xmlns:a16="http://schemas.microsoft.com/office/drawing/2014/main" id="{D35268EA-2D3F-412A-8353-C326FC23302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322" name="Text Box 6">
          <a:extLst>
            <a:ext uri="{FF2B5EF4-FFF2-40B4-BE49-F238E27FC236}">
              <a16:creationId xmlns:a16="http://schemas.microsoft.com/office/drawing/2014/main" id="{F709CE9A-9182-4A18-8376-EB7C76D0122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323" name="Text Box 4">
          <a:extLst>
            <a:ext uri="{FF2B5EF4-FFF2-40B4-BE49-F238E27FC236}">
              <a16:creationId xmlns:a16="http://schemas.microsoft.com/office/drawing/2014/main" id="{253BF673-F0BC-45E4-9AF1-C6E09B2FCEE9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324" name="Text Box 6">
          <a:extLst>
            <a:ext uri="{FF2B5EF4-FFF2-40B4-BE49-F238E27FC236}">
              <a16:creationId xmlns:a16="http://schemas.microsoft.com/office/drawing/2014/main" id="{BE0B0BE4-1933-4B7E-B937-5FC12E09C3A4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325" name="Text Box 4">
          <a:extLst>
            <a:ext uri="{FF2B5EF4-FFF2-40B4-BE49-F238E27FC236}">
              <a16:creationId xmlns:a16="http://schemas.microsoft.com/office/drawing/2014/main" id="{12291543-E5A6-4219-91BF-74C00B8309DA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326" name="Text Box 6">
          <a:extLst>
            <a:ext uri="{FF2B5EF4-FFF2-40B4-BE49-F238E27FC236}">
              <a16:creationId xmlns:a16="http://schemas.microsoft.com/office/drawing/2014/main" id="{8E2AD90D-FA96-454F-813A-5507E277D6A6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327" name="Text Box 4">
          <a:extLst>
            <a:ext uri="{FF2B5EF4-FFF2-40B4-BE49-F238E27FC236}">
              <a16:creationId xmlns:a16="http://schemas.microsoft.com/office/drawing/2014/main" id="{3172C440-96D0-4F73-95BB-868CD7FA3C0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328" name="Text Box 6">
          <a:extLst>
            <a:ext uri="{FF2B5EF4-FFF2-40B4-BE49-F238E27FC236}">
              <a16:creationId xmlns:a16="http://schemas.microsoft.com/office/drawing/2014/main" id="{019A1DCF-41B4-415D-BDD6-8602FDE169E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329" name="Text Box 4">
          <a:extLst>
            <a:ext uri="{FF2B5EF4-FFF2-40B4-BE49-F238E27FC236}">
              <a16:creationId xmlns:a16="http://schemas.microsoft.com/office/drawing/2014/main" id="{9838EB11-1698-4E82-AFA9-949F4083384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330" name="Text Box 6">
          <a:extLst>
            <a:ext uri="{FF2B5EF4-FFF2-40B4-BE49-F238E27FC236}">
              <a16:creationId xmlns:a16="http://schemas.microsoft.com/office/drawing/2014/main" id="{046BB9BD-1047-49B3-90E8-D794A415381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331" name="Text Box 4">
          <a:extLst>
            <a:ext uri="{FF2B5EF4-FFF2-40B4-BE49-F238E27FC236}">
              <a16:creationId xmlns:a16="http://schemas.microsoft.com/office/drawing/2014/main" id="{12A60F24-A9B7-418E-A059-19D0E4B9C5C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332" name="Text Box 6">
          <a:extLst>
            <a:ext uri="{FF2B5EF4-FFF2-40B4-BE49-F238E27FC236}">
              <a16:creationId xmlns:a16="http://schemas.microsoft.com/office/drawing/2014/main" id="{E0E4D55F-069A-4247-81DD-36BC1692882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333" name="Text Box 4">
          <a:extLst>
            <a:ext uri="{FF2B5EF4-FFF2-40B4-BE49-F238E27FC236}">
              <a16:creationId xmlns:a16="http://schemas.microsoft.com/office/drawing/2014/main" id="{C6D7B191-B39E-4512-8CAB-8C439E4F8C8E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334" name="Text Box 6">
          <a:extLst>
            <a:ext uri="{FF2B5EF4-FFF2-40B4-BE49-F238E27FC236}">
              <a16:creationId xmlns:a16="http://schemas.microsoft.com/office/drawing/2014/main" id="{97932218-773F-45DA-8904-DC95559EBD3B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335" name="Text Box 4">
          <a:extLst>
            <a:ext uri="{FF2B5EF4-FFF2-40B4-BE49-F238E27FC236}">
              <a16:creationId xmlns:a16="http://schemas.microsoft.com/office/drawing/2014/main" id="{16AE9C70-B1F0-4659-87FE-F847D511E5D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336" name="Text Box 6">
          <a:extLst>
            <a:ext uri="{FF2B5EF4-FFF2-40B4-BE49-F238E27FC236}">
              <a16:creationId xmlns:a16="http://schemas.microsoft.com/office/drawing/2014/main" id="{39123001-4CC9-4A7F-A25B-0CB25F96188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337" name="Text Box 4">
          <a:extLst>
            <a:ext uri="{FF2B5EF4-FFF2-40B4-BE49-F238E27FC236}">
              <a16:creationId xmlns:a16="http://schemas.microsoft.com/office/drawing/2014/main" id="{631F7130-95D2-4ABD-B6C4-BBFD8A606FB3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338" name="Text Box 6">
          <a:extLst>
            <a:ext uri="{FF2B5EF4-FFF2-40B4-BE49-F238E27FC236}">
              <a16:creationId xmlns:a16="http://schemas.microsoft.com/office/drawing/2014/main" id="{B806374E-2C39-44A0-A8B1-5AF882122305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339" name="Text Box 4">
          <a:extLst>
            <a:ext uri="{FF2B5EF4-FFF2-40B4-BE49-F238E27FC236}">
              <a16:creationId xmlns:a16="http://schemas.microsoft.com/office/drawing/2014/main" id="{69F7D895-8CEA-4714-A6E9-1E8BD3E808E6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340" name="Text Box 6">
          <a:extLst>
            <a:ext uri="{FF2B5EF4-FFF2-40B4-BE49-F238E27FC236}">
              <a16:creationId xmlns:a16="http://schemas.microsoft.com/office/drawing/2014/main" id="{4EB78499-1B11-49D4-8754-4A56DFA89FE8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341" name="Text Box 4">
          <a:extLst>
            <a:ext uri="{FF2B5EF4-FFF2-40B4-BE49-F238E27FC236}">
              <a16:creationId xmlns:a16="http://schemas.microsoft.com/office/drawing/2014/main" id="{C8BF99E8-E06E-40B6-95D0-6904095E708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342" name="Text Box 6">
          <a:extLst>
            <a:ext uri="{FF2B5EF4-FFF2-40B4-BE49-F238E27FC236}">
              <a16:creationId xmlns:a16="http://schemas.microsoft.com/office/drawing/2014/main" id="{497FFD2E-4C31-4445-867F-2508D88CF5C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235</xdr:row>
      <xdr:rowOff>0</xdr:rowOff>
    </xdr:from>
    <xdr:ext cx="85725" cy="202094"/>
    <xdr:sp macro="" textlink="">
      <xdr:nvSpPr>
        <xdr:cNvPr id="5343" name="Text Box 6">
          <a:extLst>
            <a:ext uri="{FF2B5EF4-FFF2-40B4-BE49-F238E27FC236}">
              <a16:creationId xmlns:a16="http://schemas.microsoft.com/office/drawing/2014/main" id="{13F92490-1462-43AE-9110-5212592395D8}"/>
            </a:ext>
          </a:extLst>
        </xdr:cNvPr>
        <xdr:cNvSpPr txBox="1">
          <a:spLocks noChangeArrowheads="1"/>
        </xdr:cNvSpPr>
      </xdr:nvSpPr>
      <xdr:spPr bwMode="auto">
        <a:xfrm>
          <a:off x="3599259" y="54846141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5344" name="Text Box 4">
          <a:extLst>
            <a:ext uri="{FF2B5EF4-FFF2-40B4-BE49-F238E27FC236}">
              <a16:creationId xmlns:a16="http://schemas.microsoft.com/office/drawing/2014/main" id="{287FDE4B-C6F6-4DDA-A3CF-3F23308FAE5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5345" name="Text Box 6">
          <a:extLst>
            <a:ext uri="{FF2B5EF4-FFF2-40B4-BE49-F238E27FC236}">
              <a16:creationId xmlns:a16="http://schemas.microsoft.com/office/drawing/2014/main" id="{61D8754D-A7E6-4083-BDE0-7B191A978CE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346" name="Text Box 4">
          <a:extLst>
            <a:ext uri="{FF2B5EF4-FFF2-40B4-BE49-F238E27FC236}">
              <a16:creationId xmlns:a16="http://schemas.microsoft.com/office/drawing/2014/main" id="{883CE218-9081-4EE8-A7C3-F0CD87D507A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347" name="Text Box 6">
          <a:extLst>
            <a:ext uri="{FF2B5EF4-FFF2-40B4-BE49-F238E27FC236}">
              <a16:creationId xmlns:a16="http://schemas.microsoft.com/office/drawing/2014/main" id="{A8D2D112-C49F-4455-8D1A-552987D2383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348" name="Text Box 4">
          <a:extLst>
            <a:ext uri="{FF2B5EF4-FFF2-40B4-BE49-F238E27FC236}">
              <a16:creationId xmlns:a16="http://schemas.microsoft.com/office/drawing/2014/main" id="{14DA53DC-7147-4624-9C1C-561A96B6450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349" name="Text Box 6">
          <a:extLst>
            <a:ext uri="{FF2B5EF4-FFF2-40B4-BE49-F238E27FC236}">
              <a16:creationId xmlns:a16="http://schemas.microsoft.com/office/drawing/2014/main" id="{31DB5F1C-9E31-488C-8F93-20DDA833F41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350" name="Text Box 4">
          <a:extLst>
            <a:ext uri="{FF2B5EF4-FFF2-40B4-BE49-F238E27FC236}">
              <a16:creationId xmlns:a16="http://schemas.microsoft.com/office/drawing/2014/main" id="{9B098CC1-7A0B-406D-8B80-A18F5339D9A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351" name="Text Box 6">
          <a:extLst>
            <a:ext uri="{FF2B5EF4-FFF2-40B4-BE49-F238E27FC236}">
              <a16:creationId xmlns:a16="http://schemas.microsoft.com/office/drawing/2014/main" id="{DDC44925-9995-4C19-962D-37EACB7F05F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352" name="Text Box 4">
          <a:extLst>
            <a:ext uri="{FF2B5EF4-FFF2-40B4-BE49-F238E27FC236}">
              <a16:creationId xmlns:a16="http://schemas.microsoft.com/office/drawing/2014/main" id="{DC3BDC38-1E8B-423F-A205-78162F39290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353" name="Text Box 6">
          <a:extLst>
            <a:ext uri="{FF2B5EF4-FFF2-40B4-BE49-F238E27FC236}">
              <a16:creationId xmlns:a16="http://schemas.microsoft.com/office/drawing/2014/main" id="{DFE61BD6-1E5E-4025-9FE1-49C6775CA3B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354" name="Text Box 4">
          <a:extLst>
            <a:ext uri="{FF2B5EF4-FFF2-40B4-BE49-F238E27FC236}">
              <a16:creationId xmlns:a16="http://schemas.microsoft.com/office/drawing/2014/main" id="{87C6DC9C-4E4D-4033-A1E9-03C195296C4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355" name="Text Box 6">
          <a:extLst>
            <a:ext uri="{FF2B5EF4-FFF2-40B4-BE49-F238E27FC236}">
              <a16:creationId xmlns:a16="http://schemas.microsoft.com/office/drawing/2014/main" id="{6A6D22F2-7EED-4F2B-80AB-C92A96BD0DF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356" name="Text Box 4">
          <a:extLst>
            <a:ext uri="{FF2B5EF4-FFF2-40B4-BE49-F238E27FC236}">
              <a16:creationId xmlns:a16="http://schemas.microsoft.com/office/drawing/2014/main" id="{BBB56CC3-5850-4808-B51D-F2337635850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357" name="Text Box 6">
          <a:extLst>
            <a:ext uri="{FF2B5EF4-FFF2-40B4-BE49-F238E27FC236}">
              <a16:creationId xmlns:a16="http://schemas.microsoft.com/office/drawing/2014/main" id="{BD85EF57-1EA8-4C77-9CE1-B68CEC19AED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358" name="Text Box 4">
          <a:extLst>
            <a:ext uri="{FF2B5EF4-FFF2-40B4-BE49-F238E27FC236}">
              <a16:creationId xmlns:a16="http://schemas.microsoft.com/office/drawing/2014/main" id="{02DC8BD0-A323-4F5E-8C04-00483A14B6D8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359" name="Text Box 6">
          <a:extLst>
            <a:ext uri="{FF2B5EF4-FFF2-40B4-BE49-F238E27FC236}">
              <a16:creationId xmlns:a16="http://schemas.microsoft.com/office/drawing/2014/main" id="{3E07598C-57B9-4E9D-9A0A-01BF07F561C4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360" name="Text Box 4">
          <a:extLst>
            <a:ext uri="{FF2B5EF4-FFF2-40B4-BE49-F238E27FC236}">
              <a16:creationId xmlns:a16="http://schemas.microsoft.com/office/drawing/2014/main" id="{460252FA-5F21-4556-815A-19AD23D7454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361" name="Text Box 6">
          <a:extLst>
            <a:ext uri="{FF2B5EF4-FFF2-40B4-BE49-F238E27FC236}">
              <a16:creationId xmlns:a16="http://schemas.microsoft.com/office/drawing/2014/main" id="{7746E01E-9CCB-4648-AF34-308A447167F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362" name="Text Box 4">
          <a:extLst>
            <a:ext uri="{FF2B5EF4-FFF2-40B4-BE49-F238E27FC236}">
              <a16:creationId xmlns:a16="http://schemas.microsoft.com/office/drawing/2014/main" id="{1E09CF66-4361-488B-AC53-61376864C2A7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363" name="Text Box 6">
          <a:extLst>
            <a:ext uri="{FF2B5EF4-FFF2-40B4-BE49-F238E27FC236}">
              <a16:creationId xmlns:a16="http://schemas.microsoft.com/office/drawing/2014/main" id="{31E8032F-37D0-485A-A2ED-6D3BE7C17842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364" name="Text Box 4">
          <a:extLst>
            <a:ext uri="{FF2B5EF4-FFF2-40B4-BE49-F238E27FC236}">
              <a16:creationId xmlns:a16="http://schemas.microsoft.com/office/drawing/2014/main" id="{2848289B-0B98-4237-ABC2-2822A3BDC967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365" name="Text Box 6">
          <a:extLst>
            <a:ext uri="{FF2B5EF4-FFF2-40B4-BE49-F238E27FC236}">
              <a16:creationId xmlns:a16="http://schemas.microsoft.com/office/drawing/2014/main" id="{60BDB096-BD98-410A-8D46-2B169ECF7DBF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366" name="Text Box 4">
          <a:extLst>
            <a:ext uri="{FF2B5EF4-FFF2-40B4-BE49-F238E27FC236}">
              <a16:creationId xmlns:a16="http://schemas.microsoft.com/office/drawing/2014/main" id="{CC83B009-4587-486E-BAC8-4AD74C4B72F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367" name="Text Box 6">
          <a:extLst>
            <a:ext uri="{FF2B5EF4-FFF2-40B4-BE49-F238E27FC236}">
              <a16:creationId xmlns:a16="http://schemas.microsoft.com/office/drawing/2014/main" id="{483A63D7-F588-4518-8F52-DB7538E8E45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368" name="Text Box 4">
          <a:extLst>
            <a:ext uri="{FF2B5EF4-FFF2-40B4-BE49-F238E27FC236}">
              <a16:creationId xmlns:a16="http://schemas.microsoft.com/office/drawing/2014/main" id="{68C9F552-A077-4517-AF00-C9E76D9E9BE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369" name="Text Box 6">
          <a:extLst>
            <a:ext uri="{FF2B5EF4-FFF2-40B4-BE49-F238E27FC236}">
              <a16:creationId xmlns:a16="http://schemas.microsoft.com/office/drawing/2014/main" id="{537FFF05-997D-4FC5-8255-E89CF07DAE6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370" name="Text Box 4">
          <a:extLst>
            <a:ext uri="{FF2B5EF4-FFF2-40B4-BE49-F238E27FC236}">
              <a16:creationId xmlns:a16="http://schemas.microsoft.com/office/drawing/2014/main" id="{DF31881F-729E-410C-9DC7-D7641AD1B4D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371" name="Text Box 6">
          <a:extLst>
            <a:ext uri="{FF2B5EF4-FFF2-40B4-BE49-F238E27FC236}">
              <a16:creationId xmlns:a16="http://schemas.microsoft.com/office/drawing/2014/main" id="{2C10B363-04C9-46B4-8331-621EFDE190C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372" name="Text Box 4">
          <a:extLst>
            <a:ext uri="{FF2B5EF4-FFF2-40B4-BE49-F238E27FC236}">
              <a16:creationId xmlns:a16="http://schemas.microsoft.com/office/drawing/2014/main" id="{17AF85C1-DD62-49AA-8882-682A7A2F1238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373" name="Text Box 6">
          <a:extLst>
            <a:ext uri="{FF2B5EF4-FFF2-40B4-BE49-F238E27FC236}">
              <a16:creationId xmlns:a16="http://schemas.microsoft.com/office/drawing/2014/main" id="{C7C38B86-41B6-4F05-A810-65A3BD12BADB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374" name="Text Box 4">
          <a:extLst>
            <a:ext uri="{FF2B5EF4-FFF2-40B4-BE49-F238E27FC236}">
              <a16:creationId xmlns:a16="http://schemas.microsoft.com/office/drawing/2014/main" id="{C128AB35-CA40-4BA8-A959-B0B03F68928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375" name="Text Box 6">
          <a:extLst>
            <a:ext uri="{FF2B5EF4-FFF2-40B4-BE49-F238E27FC236}">
              <a16:creationId xmlns:a16="http://schemas.microsoft.com/office/drawing/2014/main" id="{09D8D6A5-DF5C-4DC9-9BF0-301B1329FB4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376" name="Text Box 4">
          <a:extLst>
            <a:ext uri="{FF2B5EF4-FFF2-40B4-BE49-F238E27FC236}">
              <a16:creationId xmlns:a16="http://schemas.microsoft.com/office/drawing/2014/main" id="{80821902-2867-4844-97C7-2438A837DB86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377" name="Text Box 6">
          <a:extLst>
            <a:ext uri="{FF2B5EF4-FFF2-40B4-BE49-F238E27FC236}">
              <a16:creationId xmlns:a16="http://schemas.microsoft.com/office/drawing/2014/main" id="{B17CB179-5956-4038-999B-A0870E820146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378" name="Text Box 4">
          <a:extLst>
            <a:ext uri="{FF2B5EF4-FFF2-40B4-BE49-F238E27FC236}">
              <a16:creationId xmlns:a16="http://schemas.microsoft.com/office/drawing/2014/main" id="{9449CA9B-6B44-48BE-A1D1-E64B06E2184A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379" name="Text Box 6">
          <a:extLst>
            <a:ext uri="{FF2B5EF4-FFF2-40B4-BE49-F238E27FC236}">
              <a16:creationId xmlns:a16="http://schemas.microsoft.com/office/drawing/2014/main" id="{4D685A1C-5F79-4936-B04F-CF1C84A8652D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5380" name="Text Box 4">
          <a:extLst>
            <a:ext uri="{FF2B5EF4-FFF2-40B4-BE49-F238E27FC236}">
              <a16:creationId xmlns:a16="http://schemas.microsoft.com/office/drawing/2014/main" id="{57C81D06-F4A8-4421-8832-9D37BDB982A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5381" name="Text Box 6">
          <a:extLst>
            <a:ext uri="{FF2B5EF4-FFF2-40B4-BE49-F238E27FC236}">
              <a16:creationId xmlns:a16="http://schemas.microsoft.com/office/drawing/2014/main" id="{981F386B-99C1-4710-9E6F-F6AAB3E288F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5382" name="Text Box 4">
          <a:extLst>
            <a:ext uri="{FF2B5EF4-FFF2-40B4-BE49-F238E27FC236}">
              <a16:creationId xmlns:a16="http://schemas.microsoft.com/office/drawing/2014/main" id="{C2E0998D-1F81-42AD-B715-21747D250803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5383" name="Text Box 6">
          <a:extLst>
            <a:ext uri="{FF2B5EF4-FFF2-40B4-BE49-F238E27FC236}">
              <a16:creationId xmlns:a16="http://schemas.microsoft.com/office/drawing/2014/main" id="{28182CC3-7352-49CC-902B-78FA76485D0A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5384" name="Text Box 4">
          <a:extLst>
            <a:ext uri="{FF2B5EF4-FFF2-40B4-BE49-F238E27FC236}">
              <a16:creationId xmlns:a16="http://schemas.microsoft.com/office/drawing/2014/main" id="{2F082FFB-C70B-46DB-96D0-B9504F7F3A67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5385" name="Text Box 6">
          <a:extLst>
            <a:ext uri="{FF2B5EF4-FFF2-40B4-BE49-F238E27FC236}">
              <a16:creationId xmlns:a16="http://schemas.microsoft.com/office/drawing/2014/main" id="{0703326F-7925-4480-B4D6-C23FCFC3BDA1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386" name="Text Box 4">
          <a:extLst>
            <a:ext uri="{FF2B5EF4-FFF2-40B4-BE49-F238E27FC236}">
              <a16:creationId xmlns:a16="http://schemas.microsoft.com/office/drawing/2014/main" id="{52843C6B-9542-4DC3-B163-196B0494E73B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387" name="Text Box 6">
          <a:extLst>
            <a:ext uri="{FF2B5EF4-FFF2-40B4-BE49-F238E27FC236}">
              <a16:creationId xmlns:a16="http://schemas.microsoft.com/office/drawing/2014/main" id="{D71B8073-A3B8-4643-836A-2DE6C8D127E7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388" name="Text Box 4">
          <a:extLst>
            <a:ext uri="{FF2B5EF4-FFF2-40B4-BE49-F238E27FC236}">
              <a16:creationId xmlns:a16="http://schemas.microsoft.com/office/drawing/2014/main" id="{A1DA0B4D-872E-4EE8-B034-E87397CA9C09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389" name="Text Box 6">
          <a:extLst>
            <a:ext uri="{FF2B5EF4-FFF2-40B4-BE49-F238E27FC236}">
              <a16:creationId xmlns:a16="http://schemas.microsoft.com/office/drawing/2014/main" id="{34384835-F3FF-4F38-92BE-7BAA965E7CE5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390" name="Text Box 4">
          <a:extLst>
            <a:ext uri="{FF2B5EF4-FFF2-40B4-BE49-F238E27FC236}">
              <a16:creationId xmlns:a16="http://schemas.microsoft.com/office/drawing/2014/main" id="{2E02161D-3143-429A-8D33-62E9970E74E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391" name="Text Box 6">
          <a:extLst>
            <a:ext uri="{FF2B5EF4-FFF2-40B4-BE49-F238E27FC236}">
              <a16:creationId xmlns:a16="http://schemas.microsoft.com/office/drawing/2014/main" id="{1C36B82F-65D4-4047-BA30-D13D39CDAB0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392" name="Text Box 4">
          <a:extLst>
            <a:ext uri="{FF2B5EF4-FFF2-40B4-BE49-F238E27FC236}">
              <a16:creationId xmlns:a16="http://schemas.microsoft.com/office/drawing/2014/main" id="{B2B760B0-053E-4E30-A9F3-E3B108D7DA3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393" name="Text Box 6">
          <a:extLst>
            <a:ext uri="{FF2B5EF4-FFF2-40B4-BE49-F238E27FC236}">
              <a16:creationId xmlns:a16="http://schemas.microsoft.com/office/drawing/2014/main" id="{B5F68633-35C9-4FC2-927B-B604812E787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394" name="Text Box 4">
          <a:extLst>
            <a:ext uri="{FF2B5EF4-FFF2-40B4-BE49-F238E27FC236}">
              <a16:creationId xmlns:a16="http://schemas.microsoft.com/office/drawing/2014/main" id="{D5E2B46F-E6B4-4B68-BA6E-78CF69E344A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395" name="Text Box 6">
          <a:extLst>
            <a:ext uri="{FF2B5EF4-FFF2-40B4-BE49-F238E27FC236}">
              <a16:creationId xmlns:a16="http://schemas.microsoft.com/office/drawing/2014/main" id="{105E9068-98FE-46C3-ACB5-027BF1C137D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396" name="Text Box 4">
          <a:extLst>
            <a:ext uri="{FF2B5EF4-FFF2-40B4-BE49-F238E27FC236}">
              <a16:creationId xmlns:a16="http://schemas.microsoft.com/office/drawing/2014/main" id="{9AB5EA26-6D71-4B39-BB83-6344981FE412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397" name="Text Box 6">
          <a:extLst>
            <a:ext uri="{FF2B5EF4-FFF2-40B4-BE49-F238E27FC236}">
              <a16:creationId xmlns:a16="http://schemas.microsoft.com/office/drawing/2014/main" id="{176FDC94-C293-4831-BBF3-580808C9C1F9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398" name="Text Box 4">
          <a:extLst>
            <a:ext uri="{FF2B5EF4-FFF2-40B4-BE49-F238E27FC236}">
              <a16:creationId xmlns:a16="http://schemas.microsoft.com/office/drawing/2014/main" id="{6ED2A719-A54B-403F-B230-CB34742DF45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399" name="Text Box 6">
          <a:extLst>
            <a:ext uri="{FF2B5EF4-FFF2-40B4-BE49-F238E27FC236}">
              <a16:creationId xmlns:a16="http://schemas.microsoft.com/office/drawing/2014/main" id="{2B479477-1A8F-47FC-83C7-85169D6E8F5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400" name="Text Box 4">
          <a:extLst>
            <a:ext uri="{FF2B5EF4-FFF2-40B4-BE49-F238E27FC236}">
              <a16:creationId xmlns:a16="http://schemas.microsoft.com/office/drawing/2014/main" id="{3DEA2CD6-7AC0-4B5E-A198-08524133E45F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401" name="Text Box 6">
          <a:extLst>
            <a:ext uri="{FF2B5EF4-FFF2-40B4-BE49-F238E27FC236}">
              <a16:creationId xmlns:a16="http://schemas.microsoft.com/office/drawing/2014/main" id="{00BBA2FE-FAAB-49BF-97B0-4521CF2285FE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402" name="Text Box 4">
          <a:extLst>
            <a:ext uri="{FF2B5EF4-FFF2-40B4-BE49-F238E27FC236}">
              <a16:creationId xmlns:a16="http://schemas.microsoft.com/office/drawing/2014/main" id="{04C01B00-E746-4A5B-A0DC-29C2BD88DB46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403" name="Text Box 6">
          <a:extLst>
            <a:ext uri="{FF2B5EF4-FFF2-40B4-BE49-F238E27FC236}">
              <a16:creationId xmlns:a16="http://schemas.microsoft.com/office/drawing/2014/main" id="{C545A6BC-7DBC-4D00-87D4-9A0766DB2F8A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404" name="Text Box 4">
          <a:extLst>
            <a:ext uri="{FF2B5EF4-FFF2-40B4-BE49-F238E27FC236}">
              <a16:creationId xmlns:a16="http://schemas.microsoft.com/office/drawing/2014/main" id="{0BBC6CD3-4481-4875-B1BB-041CE6E97F5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405" name="Text Box 6">
          <a:extLst>
            <a:ext uri="{FF2B5EF4-FFF2-40B4-BE49-F238E27FC236}">
              <a16:creationId xmlns:a16="http://schemas.microsoft.com/office/drawing/2014/main" id="{9DCB0470-7CAF-4A43-8EAF-E76C182B1FF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406" name="Text Box 4">
          <a:extLst>
            <a:ext uri="{FF2B5EF4-FFF2-40B4-BE49-F238E27FC236}">
              <a16:creationId xmlns:a16="http://schemas.microsoft.com/office/drawing/2014/main" id="{ECA9F3F5-7526-476E-93BE-BC3E2ED2D0A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407" name="Text Box 6">
          <a:extLst>
            <a:ext uri="{FF2B5EF4-FFF2-40B4-BE49-F238E27FC236}">
              <a16:creationId xmlns:a16="http://schemas.microsoft.com/office/drawing/2014/main" id="{525B11CC-9DCB-4442-A5EB-AEED40BD996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408" name="Text Box 4">
          <a:extLst>
            <a:ext uri="{FF2B5EF4-FFF2-40B4-BE49-F238E27FC236}">
              <a16:creationId xmlns:a16="http://schemas.microsoft.com/office/drawing/2014/main" id="{E564E8FA-EF95-4E9A-B210-3AA336A0DF2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409" name="Text Box 6">
          <a:extLst>
            <a:ext uri="{FF2B5EF4-FFF2-40B4-BE49-F238E27FC236}">
              <a16:creationId xmlns:a16="http://schemas.microsoft.com/office/drawing/2014/main" id="{8C263105-F235-4261-AB8E-C3FC20FF499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410" name="Text Box 4">
          <a:extLst>
            <a:ext uri="{FF2B5EF4-FFF2-40B4-BE49-F238E27FC236}">
              <a16:creationId xmlns:a16="http://schemas.microsoft.com/office/drawing/2014/main" id="{29D942A6-A287-4F37-9ECA-4A6BC3660C75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411" name="Text Box 6">
          <a:extLst>
            <a:ext uri="{FF2B5EF4-FFF2-40B4-BE49-F238E27FC236}">
              <a16:creationId xmlns:a16="http://schemas.microsoft.com/office/drawing/2014/main" id="{7C73EC07-FCB0-48DF-BEBE-A383B49B33A6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412" name="Text Box 4">
          <a:extLst>
            <a:ext uri="{FF2B5EF4-FFF2-40B4-BE49-F238E27FC236}">
              <a16:creationId xmlns:a16="http://schemas.microsoft.com/office/drawing/2014/main" id="{A7DF04B3-F290-42CB-AE8C-C11BC9F3E09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413" name="Text Box 6">
          <a:extLst>
            <a:ext uri="{FF2B5EF4-FFF2-40B4-BE49-F238E27FC236}">
              <a16:creationId xmlns:a16="http://schemas.microsoft.com/office/drawing/2014/main" id="{661D6B21-EF98-4633-B3C5-C73AC7E11C6E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414" name="Text Box 4">
          <a:extLst>
            <a:ext uri="{FF2B5EF4-FFF2-40B4-BE49-F238E27FC236}">
              <a16:creationId xmlns:a16="http://schemas.microsoft.com/office/drawing/2014/main" id="{E18068F8-EDB3-4704-AA6B-5E0844574DAC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415" name="Text Box 6">
          <a:extLst>
            <a:ext uri="{FF2B5EF4-FFF2-40B4-BE49-F238E27FC236}">
              <a16:creationId xmlns:a16="http://schemas.microsoft.com/office/drawing/2014/main" id="{645A2949-3FA7-4B98-8646-01B9A42D13A7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416" name="Text Box 4">
          <a:extLst>
            <a:ext uri="{FF2B5EF4-FFF2-40B4-BE49-F238E27FC236}">
              <a16:creationId xmlns:a16="http://schemas.microsoft.com/office/drawing/2014/main" id="{CD517BAB-3600-4F94-AD8A-2A092E4E55A7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417" name="Text Box 6">
          <a:extLst>
            <a:ext uri="{FF2B5EF4-FFF2-40B4-BE49-F238E27FC236}">
              <a16:creationId xmlns:a16="http://schemas.microsoft.com/office/drawing/2014/main" id="{EF31C700-9302-4499-9774-3A58F408C4C3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418" name="Text Box 4">
          <a:extLst>
            <a:ext uri="{FF2B5EF4-FFF2-40B4-BE49-F238E27FC236}">
              <a16:creationId xmlns:a16="http://schemas.microsoft.com/office/drawing/2014/main" id="{B7A60E6C-5654-4B06-812B-669C14FFA81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419" name="Text Box 6">
          <a:extLst>
            <a:ext uri="{FF2B5EF4-FFF2-40B4-BE49-F238E27FC236}">
              <a16:creationId xmlns:a16="http://schemas.microsoft.com/office/drawing/2014/main" id="{C8F5F514-9E03-4881-85C8-6F3167CC773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5420" name="Text Box 4">
          <a:extLst>
            <a:ext uri="{FF2B5EF4-FFF2-40B4-BE49-F238E27FC236}">
              <a16:creationId xmlns:a16="http://schemas.microsoft.com/office/drawing/2014/main" id="{A95B2ECB-523A-4021-9D5C-4B97A260F86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5421" name="Text Box 6">
          <a:extLst>
            <a:ext uri="{FF2B5EF4-FFF2-40B4-BE49-F238E27FC236}">
              <a16:creationId xmlns:a16="http://schemas.microsoft.com/office/drawing/2014/main" id="{CAE02A8F-15CE-4FC4-9BE4-8979C07D08A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422" name="Text Box 4">
          <a:extLst>
            <a:ext uri="{FF2B5EF4-FFF2-40B4-BE49-F238E27FC236}">
              <a16:creationId xmlns:a16="http://schemas.microsoft.com/office/drawing/2014/main" id="{EF1CD973-0802-4ACE-9C8F-23E42BDA43E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423" name="Text Box 6">
          <a:extLst>
            <a:ext uri="{FF2B5EF4-FFF2-40B4-BE49-F238E27FC236}">
              <a16:creationId xmlns:a16="http://schemas.microsoft.com/office/drawing/2014/main" id="{CB8F04DC-3E99-4542-872F-37743442BD8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424" name="Text Box 4">
          <a:extLst>
            <a:ext uri="{FF2B5EF4-FFF2-40B4-BE49-F238E27FC236}">
              <a16:creationId xmlns:a16="http://schemas.microsoft.com/office/drawing/2014/main" id="{D97423B1-FBD1-4E79-BACA-0B63EB1D3A9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425" name="Text Box 6">
          <a:extLst>
            <a:ext uri="{FF2B5EF4-FFF2-40B4-BE49-F238E27FC236}">
              <a16:creationId xmlns:a16="http://schemas.microsoft.com/office/drawing/2014/main" id="{B1E0F67E-F875-42A9-BBDC-7A92BA9D69E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426" name="Text Box 4">
          <a:extLst>
            <a:ext uri="{FF2B5EF4-FFF2-40B4-BE49-F238E27FC236}">
              <a16:creationId xmlns:a16="http://schemas.microsoft.com/office/drawing/2014/main" id="{47110A79-6EC1-4108-A69A-4D8F5CA1230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427" name="Text Box 6">
          <a:extLst>
            <a:ext uri="{FF2B5EF4-FFF2-40B4-BE49-F238E27FC236}">
              <a16:creationId xmlns:a16="http://schemas.microsoft.com/office/drawing/2014/main" id="{52BF771F-EDC4-47A7-8C64-DC4F0A461AC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428" name="Text Box 4">
          <a:extLst>
            <a:ext uri="{FF2B5EF4-FFF2-40B4-BE49-F238E27FC236}">
              <a16:creationId xmlns:a16="http://schemas.microsoft.com/office/drawing/2014/main" id="{9AFC1DF5-ED1A-4CED-8355-8C2EF4A8E0E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429" name="Text Box 6">
          <a:extLst>
            <a:ext uri="{FF2B5EF4-FFF2-40B4-BE49-F238E27FC236}">
              <a16:creationId xmlns:a16="http://schemas.microsoft.com/office/drawing/2014/main" id="{97413B25-C653-449B-A1FE-0BEC75C3542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430" name="Text Box 4">
          <a:extLst>
            <a:ext uri="{FF2B5EF4-FFF2-40B4-BE49-F238E27FC236}">
              <a16:creationId xmlns:a16="http://schemas.microsoft.com/office/drawing/2014/main" id="{BF4E7046-B6A1-466E-A9E5-B2545DDB316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431" name="Text Box 6">
          <a:extLst>
            <a:ext uri="{FF2B5EF4-FFF2-40B4-BE49-F238E27FC236}">
              <a16:creationId xmlns:a16="http://schemas.microsoft.com/office/drawing/2014/main" id="{B705E4CF-E391-403D-B829-B97335FF656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432" name="Text Box 4">
          <a:extLst>
            <a:ext uri="{FF2B5EF4-FFF2-40B4-BE49-F238E27FC236}">
              <a16:creationId xmlns:a16="http://schemas.microsoft.com/office/drawing/2014/main" id="{424169BD-D95E-476A-B060-E21C5D3F993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433" name="Text Box 6">
          <a:extLst>
            <a:ext uri="{FF2B5EF4-FFF2-40B4-BE49-F238E27FC236}">
              <a16:creationId xmlns:a16="http://schemas.microsoft.com/office/drawing/2014/main" id="{8A766E8A-EF89-4922-A436-0889D5D266D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434" name="Text Box 4">
          <a:extLst>
            <a:ext uri="{FF2B5EF4-FFF2-40B4-BE49-F238E27FC236}">
              <a16:creationId xmlns:a16="http://schemas.microsoft.com/office/drawing/2014/main" id="{DFB9314C-9C15-4179-B069-6D9CF61F7126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435" name="Text Box 6">
          <a:extLst>
            <a:ext uri="{FF2B5EF4-FFF2-40B4-BE49-F238E27FC236}">
              <a16:creationId xmlns:a16="http://schemas.microsoft.com/office/drawing/2014/main" id="{A832C3DB-B869-493F-8FC4-146B42704735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436" name="Text Box 4">
          <a:extLst>
            <a:ext uri="{FF2B5EF4-FFF2-40B4-BE49-F238E27FC236}">
              <a16:creationId xmlns:a16="http://schemas.microsoft.com/office/drawing/2014/main" id="{534637DF-CD27-435A-A5E7-B24FCBCB38F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437" name="Text Box 6">
          <a:extLst>
            <a:ext uri="{FF2B5EF4-FFF2-40B4-BE49-F238E27FC236}">
              <a16:creationId xmlns:a16="http://schemas.microsoft.com/office/drawing/2014/main" id="{C323B8C1-9DB7-4FC4-A78F-8C8E56D16A2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438" name="Text Box 4">
          <a:extLst>
            <a:ext uri="{FF2B5EF4-FFF2-40B4-BE49-F238E27FC236}">
              <a16:creationId xmlns:a16="http://schemas.microsoft.com/office/drawing/2014/main" id="{E599C71D-4D70-4DD1-B369-69C6069BC6C3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439" name="Text Box 6">
          <a:extLst>
            <a:ext uri="{FF2B5EF4-FFF2-40B4-BE49-F238E27FC236}">
              <a16:creationId xmlns:a16="http://schemas.microsoft.com/office/drawing/2014/main" id="{1021C285-68EC-4D4A-B4C5-7B2BC7CDEAFC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440" name="Text Box 4">
          <a:extLst>
            <a:ext uri="{FF2B5EF4-FFF2-40B4-BE49-F238E27FC236}">
              <a16:creationId xmlns:a16="http://schemas.microsoft.com/office/drawing/2014/main" id="{9B83B411-0000-46C0-975F-6BA648BEA026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441" name="Text Box 6">
          <a:extLst>
            <a:ext uri="{FF2B5EF4-FFF2-40B4-BE49-F238E27FC236}">
              <a16:creationId xmlns:a16="http://schemas.microsoft.com/office/drawing/2014/main" id="{C73CC044-9321-4B51-A667-4DBCFE45DD4F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442" name="Text Box 4">
          <a:extLst>
            <a:ext uri="{FF2B5EF4-FFF2-40B4-BE49-F238E27FC236}">
              <a16:creationId xmlns:a16="http://schemas.microsoft.com/office/drawing/2014/main" id="{0BA2536B-070A-49F3-9AC0-D1ED6630FF3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443" name="Text Box 6">
          <a:extLst>
            <a:ext uri="{FF2B5EF4-FFF2-40B4-BE49-F238E27FC236}">
              <a16:creationId xmlns:a16="http://schemas.microsoft.com/office/drawing/2014/main" id="{984133E0-8BAB-4A9E-9C22-1B565DF687D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444" name="Text Box 4">
          <a:extLst>
            <a:ext uri="{FF2B5EF4-FFF2-40B4-BE49-F238E27FC236}">
              <a16:creationId xmlns:a16="http://schemas.microsoft.com/office/drawing/2014/main" id="{01549B74-F1E7-405E-8643-22A6C97D1AF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445" name="Text Box 6">
          <a:extLst>
            <a:ext uri="{FF2B5EF4-FFF2-40B4-BE49-F238E27FC236}">
              <a16:creationId xmlns:a16="http://schemas.microsoft.com/office/drawing/2014/main" id="{67ED7C84-A78A-4BBC-A566-6FC14C88151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446" name="Text Box 4">
          <a:extLst>
            <a:ext uri="{FF2B5EF4-FFF2-40B4-BE49-F238E27FC236}">
              <a16:creationId xmlns:a16="http://schemas.microsoft.com/office/drawing/2014/main" id="{AC11EC72-4CC4-44D7-B9E7-102047AB068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447" name="Text Box 6">
          <a:extLst>
            <a:ext uri="{FF2B5EF4-FFF2-40B4-BE49-F238E27FC236}">
              <a16:creationId xmlns:a16="http://schemas.microsoft.com/office/drawing/2014/main" id="{A1677DD9-BFE3-456A-BBF2-E4B1A0E842E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448" name="Text Box 4">
          <a:extLst>
            <a:ext uri="{FF2B5EF4-FFF2-40B4-BE49-F238E27FC236}">
              <a16:creationId xmlns:a16="http://schemas.microsoft.com/office/drawing/2014/main" id="{719232F5-F9C0-485F-AF24-97889F4651F8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449" name="Text Box 6">
          <a:extLst>
            <a:ext uri="{FF2B5EF4-FFF2-40B4-BE49-F238E27FC236}">
              <a16:creationId xmlns:a16="http://schemas.microsoft.com/office/drawing/2014/main" id="{276C66B9-F138-44F8-8317-5B7CC5E59AD1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450" name="Text Box 4">
          <a:extLst>
            <a:ext uri="{FF2B5EF4-FFF2-40B4-BE49-F238E27FC236}">
              <a16:creationId xmlns:a16="http://schemas.microsoft.com/office/drawing/2014/main" id="{53A7D1B9-DCFD-41DE-AB3C-F96CBCFFEFC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451" name="Text Box 6">
          <a:extLst>
            <a:ext uri="{FF2B5EF4-FFF2-40B4-BE49-F238E27FC236}">
              <a16:creationId xmlns:a16="http://schemas.microsoft.com/office/drawing/2014/main" id="{D673FE85-F34B-45C8-A590-1A4D3E50451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452" name="Text Box 4">
          <a:extLst>
            <a:ext uri="{FF2B5EF4-FFF2-40B4-BE49-F238E27FC236}">
              <a16:creationId xmlns:a16="http://schemas.microsoft.com/office/drawing/2014/main" id="{DCF6E46C-546D-4469-A7DC-3F5BF35F15B1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453" name="Text Box 6">
          <a:extLst>
            <a:ext uri="{FF2B5EF4-FFF2-40B4-BE49-F238E27FC236}">
              <a16:creationId xmlns:a16="http://schemas.microsoft.com/office/drawing/2014/main" id="{54992D78-8638-4F37-8C72-72E4A33AD47B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454" name="Text Box 4">
          <a:extLst>
            <a:ext uri="{FF2B5EF4-FFF2-40B4-BE49-F238E27FC236}">
              <a16:creationId xmlns:a16="http://schemas.microsoft.com/office/drawing/2014/main" id="{B4C3F20B-4D83-4A45-B15E-7C8733D7BEAB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455" name="Text Box 6">
          <a:extLst>
            <a:ext uri="{FF2B5EF4-FFF2-40B4-BE49-F238E27FC236}">
              <a16:creationId xmlns:a16="http://schemas.microsoft.com/office/drawing/2014/main" id="{620F64F6-A8EA-4C82-B630-8839FD756A41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5456" name="Text Box 4">
          <a:extLst>
            <a:ext uri="{FF2B5EF4-FFF2-40B4-BE49-F238E27FC236}">
              <a16:creationId xmlns:a16="http://schemas.microsoft.com/office/drawing/2014/main" id="{10477FBB-A1D0-4B4E-9C6B-1087F687D4E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54469"/>
    <xdr:sp macro="" textlink="">
      <xdr:nvSpPr>
        <xdr:cNvPr id="5457" name="Text Box 6">
          <a:extLst>
            <a:ext uri="{FF2B5EF4-FFF2-40B4-BE49-F238E27FC236}">
              <a16:creationId xmlns:a16="http://schemas.microsoft.com/office/drawing/2014/main" id="{C58E0A00-68AB-429D-9A6F-3F57CCA7B5A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5458" name="Text Box 4">
          <a:extLst>
            <a:ext uri="{FF2B5EF4-FFF2-40B4-BE49-F238E27FC236}">
              <a16:creationId xmlns:a16="http://schemas.microsoft.com/office/drawing/2014/main" id="{BEFBF530-1757-4FCD-A559-6E948FA54D1F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5459" name="Text Box 6">
          <a:extLst>
            <a:ext uri="{FF2B5EF4-FFF2-40B4-BE49-F238E27FC236}">
              <a16:creationId xmlns:a16="http://schemas.microsoft.com/office/drawing/2014/main" id="{EE8CB36D-5068-4FDE-BB7A-EFA17231A350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5460" name="Text Box 4">
          <a:extLst>
            <a:ext uri="{FF2B5EF4-FFF2-40B4-BE49-F238E27FC236}">
              <a16:creationId xmlns:a16="http://schemas.microsoft.com/office/drawing/2014/main" id="{B04D4CA8-2A61-40E9-B63F-11A0A2C1A6C8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76200" cy="154469"/>
    <xdr:sp macro="" textlink="">
      <xdr:nvSpPr>
        <xdr:cNvPr id="5461" name="Text Box 6">
          <a:extLst>
            <a:ext uri="{FF2B5EF4-FFF2-40B4-BE49-F238E27FC236}">
              <a16:creationId xmlns:a16="http://schemas.microsoft.com/office/drawing/2014/main" id="{441A8260-B039-42C4-B1CB-F0ACDE34B92E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462" name="Text Box 4">
          <a:extLst>
            <a:ext uri="{FF2B5EF4-FFF2-40B4-BE49-F238E27FC236}">
              <a16:creationId xmlns:a16="http://schemas.microsoft.com/office/drawing/2014/main" id="{A22BED93-074A-43AD-BA9C-20EFC6A7DE95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463" name="Text Box 6">
          <a:extLst>
            <a:ext uri="{FF2B5EF4-FFF2-40B4-BE49-F238E27FC236}">
              <a16:creationId xmlns:a16="http://schemas.microsoft.com/office/drawing/2014/main" id="{0DD2FD66-9F7B-45B2-90B2-2DBB1A22D0D0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464" name="Text Box 4">
          <a:extLst>
            <a:ext uri="{FF2B5EF4-FFF2-40B4-BE49-F238E27FC236}">
              <a16:creationId xmlns:a16="http://schemas.microsoft.com/office/drawing/2014/main" id="{9FDD5239-F4E5-4070-9AAE-55B2A70FAC45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465" name="Text Box 6">
          <a:extLst>
            <a:ext uri="{FF2B5EF4-FFF2-40B4-BE49-F238E27FC236}">
              <a16:creationId xmlns:a16="http://schemas.microsoft.com/office/drawing/2014/main" id="{B26D91A8-91F5-43EE-AF8F-B9263E3338A6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466" name="Text Box 4">
          <a:extLst>
            <a:ext uri="{FF2B5EF4-FFF2-40B4-BE49-F238E27FC236}">
              <a16:creationId xmlns:a16="http://schemas.microsoft.com/office/drawing/2014/main" id="{69C7378B-A6D5-4326-ABD2-447467F4325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467" name="Text Box 6">
          <a:extLst>
            <a:ext uri="{FF2B5EF4-FFF2-40B4-BE49-F238E27FC236}">
              <a16:creationId xmlns:a16="http://schemas.microsoft.com/office/drawing/2014/main" id="{9465C54E-6A02-4488-A0FB-91F2505A2F8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468" name="Text Box 4">
          <a:extLst>
            <a:ext uri="{FF2B5EF4-FFF2-40B4-BE49-F238E27FC236}">
              <a16:creationId xmlns:a16="http://schemas.microsoft.com/office/drawing/2014/main" id="{77065771-7501-46CE-8473-CB8E9158740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469" name="Text Box 6">
          <a:extLst>
            <a:ext uri="{FF2B5EF4-FFF2-40B4-BE49-F238E27FC236}">
              <a16:creationId xmlns:a16="http://schemas.microsoft.com/office/drawing/2014/main" id="{E73FDC42-2845-4664-B381-B58A04AC212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470" name="Text Box 4">
          <a:extLst>
            <a:ext uri="{FF2B5EF4-FFF2-40B4-BE49-F238E27FC236}">
              <a16:creationId xmlns:a16="http://schemas.microsoft.com/office/drawing/2014/main" id="{A1070917-EA48-48A8-B4ED-50D3CF22CDA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471" name="Text Box 6">
          <a:extLst>
            <a:ext uri="{FF2B5EF4-FFF2-40B4-BE49-F238E27FC236}">
              <a16:creationId xmlns:a16="http://schemas.microsoft.com/office/drawing/2014/main" id="{2B140DDE-EB4F-4E76-8C4A-824EB68E452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472" name="Text Box 4">
          <a:extLst>
            <a:ext uri="{FF2B5EF4-FFF2-40B4-BE49-F238E27FC236}">
              <a16:creationId xmlns:a16="http://schemas.microsoft.com/office/drawing/2014/main" id="{882960FF-E320-4E51-BC4C-B5BE4C34FD2F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473" name="Text Box 6">
          <a:extLst>
            <a:ext uri="{FF2B5EF4-FFF2-40B4-BE49-F238E27FC236}">
              <a16:creationId xmlns:a16="http://schemas.microsoft.com/office/drawing/2014/main" id="{FA04AAE9-0171-4706-898E-40C40610B994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474" name="Text Box 4">
          <a:extLst>
            <a:ext uri="{FF2B5EF4-FFF2-40B4-BE49-F238E27FC236}">
              <a16:creationId xmlns:a16="http://schemas.microsoft.com/office/drawing/2014/main" id="{B9899EFE-9C98-4B93-9ADC-8859F6B75A8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475" name="Text Box 6">
          <a:extLst>
            <a:ext uri="{FF2B5EF4-FFF2-40B4-BE49-F238E27FC236}">
              <a16:creationId xmlns:a16="http://schemas.microsoft.com/office/drawing/2014/main" id="{1CD4EED0-09B4-41E3-8E3A-0B0145510671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476" name="Text Box 4">
          <a:extLst>
            <a:ext uri="{FF2B5EF4-FFF2-40B4-BE49-F238E27FC236}">
              <a16:creationId xmlns:a16="http://schemas.microsoft.com/office/drawing/2014/main" id="{0C51C400-9CF0-4434-919F-374D83CA2563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477" name="Text Box 6">
          <a:extLst>
            <a:ext uri="{FF2B5EF4-FFF2-40B4-BE49-F238E27FC236}">
              <a16:creationId xmlns:a16="http://schemas.microsoft.com/office/drawing/2014/main" id="{CF22FF17-0761-48E2-9245-E2714730CE3C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478" name="Text Box 4">
          <a:extLst>
            <a:ext uri="{FF2B5EF4-FFF2-40B4-BE49-F238E27FC236}">
              <a16:creationId xmlns:a16="http://schemas.microsoft.com/office/drawing/2014/main" id="{34323A5D-D76C-4E67-BEE1-9307C99E3F39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479" name="Text Box 6">
          <a:extLst>
            <a:ext uri="{FF2B5EF4-FFF2-40B4-BE49-F238E27FC236}">
              <a16:creationId xmlns:a16="http://schemas.microsoft.com/office/drawing/2014/main" id="{F55B7B9D-6A93-4FEB-B152-464C0721C446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480" name="Text Box 4">
          <a:extLst>
            <a:ext uri="{FF2B5EF4-FFF2-40B4-BE49-F238E27FC236}">
              <a16:creationId xmlns:a16="http://schemas.microsoft.com/office/drawing/2014/main" id="{733518E1-B45A-47FB-BC2D-3965338BECE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481" name="Text Box 6">
          <a:extLst>
            <a:ext uri="{FF2B5EF4-FFF2-40B4-BE49-F238E27FC236}">
              <a16:creationId xmlns:a16="http://schemas.microsoft.com/office/drawing/2014/main" id="{00F9EE29-DA7F-40FE-AEE8-300092A1688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482" name="Text Box 4">
          <a:extLst>
            <a:ext uri="{FF2B5EF4-FFF2-40B4-BE49-F238E27FC236}">
              <a16:creationId xmlns:a16="http://schemas.microsoft.com/office/drawing/2014/main" id="{A535588E-0B13-415C-BF12-83A1CA80458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83044"/>
    <xdr:sp macro="" textlink="">
      <xdr:nvSpPr>
        <xdr:cNvPr id="5483" name="Text Box 6">
          <a:extLst>
            <a:ext uri="{FF2B5EF4-FFF2-40B4-BE49-F238E27FC236}">
              <a16:creationId xmlns:a16="http://schemas.microsoft.com/office/drawing/2014/main" id="{B8304531-B261-46E0-932F-DC5E0CB90C6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484" name="Text Box 4">
          <a:extLst>
            <a:ext uri="{FF2B5EF4-FFF2-40B4-BE49-F238E27FC236}">
              <a16:creationId xmlns:a16="http://schemas.microsoft.com/office/drawing/2014/main" id="{2332B4FF-C964-4129-9C42-0C318C0CBCC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485" name="Text Box 6">
          <a:extLst>
            <a:ext uri="{FF2B5EF4-FFF2-40B4-BE49-F238E27FC236}">
              <a16:creationId xmlns:a16="http://schemas.microsoft.com/office/drawing/2014/main" id="{59274F2E-AC0E-4241-81F9-346065BBBEC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486" name="Text Box 4">
          <a:extLst>
            <a:ext uri="{FF2B5EF4-FFF2-40B4-BE49-F238E27FC236}">
              <a16:creationId xmlns:a16="http://schemas.microsoft.com/office/drawing/2014/main" id="{7C9417AC-6DC4-473B-9CB9-38E5692DF4D6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54469"/>
    <xdr:sp macro="" textlink="">
      <xdr:nvSpPr>
        <xdr:cNvPr id="5487" name="Text Box 6">
          <a:extLst>
            <a:ext uri="{FF2B5EF4-FFF2-40B4-BE49-F238E27FC236}">
              <a16:creationId xmlns:a16="http://schemas.microsoft.com/office/drawing/2014/main" id="{FBE42FD4-E14C-4B53-A550-BD89A66E4355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488" name="Text Box 4">
          <a:extLst>
            <a:ext uri="{FF2B5EF4-FFF2-40B4-BE49-F238E27FC236}">
              <a16:creationId xmlns:a16="http://schemas.microsoft.com/office/drawing/2014/main" id="{F42BA52A-B2D2-4EBD-A3F9-A8DBA514AFE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54469"/>
    <xdr:sp macro="" textlink="">
      <xdr:nvSpPr>
        <xdr:cNvPr id="5489" name="Text Box 6">
          <a:extLst>
            <a:ext uri="{FF2B5EF4-FFF2-40B4-BE49-F238E27FC236}">
              <a16:creationId xmlns:a16="http://schemas.microsoft.com/office/drawing/2014/main" id="{DB4CAB1B-15F6-471D-857D-EB499F54F3F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490" name="Text Box 4">
          <a:extLst>
            <a:ext uri="{FF2B5EF4-FFF2-40B4-BE49-F238E27FC236}">
              <a16:creationId xmlns:a16="http://schemas.microsoft.com/office/drawing/2014/main" id="{F68C4DFF-8C7B-497B-A6A4-642C441B0512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54469"/>
    <xdr:sp macro="" textlink="">
      <xdr:nvSpPr>
        <xdr:cNvPr id="5491" name="Text Box 6">
          <a:extLst>
            <a:ext uri="{FF2B5EF4-FFF2-40B4-BE49-F238E27FC236}">
              <a16:creationId xmlns:a16="http://schemas.microsoft.com/office/drawing/2014/main" id="{2F297E18-64A1-4BE1-818A-1C3157A317FB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492" name="Text Box 4">
          <a:extLst>
            <a:ext uri="{FF2B5EF4-FFF2-40B4-BE49-F238E27FC236}">
              <a16:creationId xmlns:a16="http://schemas.microsoft.com/office/drawing/2014/main" id="{3C515813-8307-4E07-9470-C3CD4494F8D9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493" name="Text Box 6">
          <a:extLst>
            <a:ext uri="{FF2B5EF4-FFF2-40B4-BE49-F238E27FC236}">
              <a16:creationId xmlns:a16="http://schemas.microsoft.com/office/drawing/2014/main" id="{2FD8BE87-A85E-4EA2-8FA0-5F050A93B180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494" name="Text Box 4">
          <a:extLst>
            <a:ext uri="{FF2B5EF4-FFF2-40B4-BE49-F238E27FC236}">
              <a16:creationId xmlns:a16="http://schemas.microsoft.com/office/drawing/2014/main" id="{A1B3A0C0-440A-4685-999D-2CE69D02BC8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495" name="Text Box 6">
          <a:extLst>
            <a:ext uri="{FF2B5EF4-FFF2-40B4-BE49-F238E27FC236}">
              <a16:creationId xmlns:a16="http://schemas.microsoft.com/office/drawing/2014/main" id="{A86F42A6-16FF-49DB-85B5-4B830CFFFCF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5496" name="Text Box 4">
          <a:extLst>
            <a:ext uri="{FF2B5EF4-FFF2-40B4-BE49-F238E27FC236}">
              <a16:creationId xmlns:a16="http://schemas.microsoft.com/office/drawing/2014/main" id="{B92453EB-56E8-4FC3-B3FD-547DEC352D35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5497" name="Text Box 6">
          <a:extLst>
            <a:ext uri="{FF2B5EF4-FFF2-40B4-BE49-F238E27FC236}">
              <a16:creationId xmlns:a16="http://schemas.microsoft.com/office/drawing/2014/main" id="{32858351-4AAE-4E9F-9AD4-8E82BFF3928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498" name="Text Box 4">
          <a:extLst>
            <a:ext uri="{FF2B5EF4-FFF2-40B4-BE49-F238E27FC236}">
              <a16:creationId xmlns:a16="http://schemas.microsoft.com/office/drawing/2014/main" id="{E56D4041-DBB9-44D3-BE79-AE4C058CB69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499" name="Text Box 6">
          <a:extLst>
            <a:ext uri="{FF2B5EF4-FFF2-40B4-BE49-F238E27FC236}">
              <a16:creationId xmlns:a16="http://schemas.microsoft.com/office/drawing/2014/main" id="{75FB8A6B-DD11-442C-8535-35417EE2418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500" name="Text Box 4">
          <a:extLst>
            <a:ext uri="{FF2B5EF4-FFF2-40B4-BE49-F238E27FC236}">
              <a16:creationId xmlns:a16="http://schemas.microsoft.com/office/drawing/2014/main" id="{1CBC8B46-360C-4AE4-B2A0-26A036D332D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501" name="Text Box 6">
          <a:extLst>
            <a:ext uri="{FF2B5EF4-FFF2-40B4-BE49-F238E27FC236}">
              <a16:creationId xmlns:a16="http://schemas.microsoft.com/office/drawing/2014/main" id="{D3DE5AF0-4408-41BC-BB5E-8D0C465AD8E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502" name="Text Box 4">
          <a:extLst>
            <a:ext uri="{FF2B5EF4-FFF2-40B4-BE49-F238E27FC236}">
              <a16:creationId xmlns:a16="http://schemas.microsoft.com/office/drawing/2014/main" id="{3E72CAE3-A815-43EE-9C11-FD9A7C56830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503" name="Text Box 6">
          <a:extLst>
            <a:ext uri="{FF2B5EF4-FFF2-40B4-BE49-F238E27FC236}">
              <a16:creationId xmlns:a16="http://schemas.microsoft.com/office/drawing/2014/main" id="{44CC0514-50CD-475F-9BE5-9845FA5292E9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504" name="Text Box 4">
          <a:extLst>
            <a:ext uri="{FF2B5EF4-FFF2-40B4-BE49-F238E27FC236}">
              <a16:creationId xmlns:a16="http://schemas.microsoft.com/office/drawing/2014/main" id="{DEB57CF2-8F06-4D45-ACE2-C43D93FAB36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505" name="Text Box 6">
          <a:extLst>
            <a:ext uri="{FF2B5EF4-FFF2-40B4-BE49-F238E27FC236}">
              <a16:creationId xmlns:a16="http://schemas.microsoft.com/office/drawing/2014/main" id="{0196A270-7A55-4F44-8A4D-E3CE5D2C6F00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5506" name="Text Box 4">
          <a:extLst>
            <a:ext uri="{FF2B5EF4-FFF2-40B4-BE49-F238E27FC236}">
              <a16:creationId xmlns:a16="http://schemas.microsoft.com/office/drawing/2014/main" id="{2BD822C4-16FC-48F8-82DC-EF8AF6228B78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76200" cy="173519"/>
    <xdr:sp macro="" textlink="">
      <xdr:nvSpPr>
        <xdr:cNvPr id="5507" name="Text Box 6">
          <a:extLst>
            <a:ext uri="{FF2B5EF4-FFF2-40B4-BE49-F238E27FC236}">
              <a16:creationId xmlns:a16="http://schemas.microsoft.com/office/drawing/2014/main" id="{7FE3944D-2963-46B2-A713-B12EA8D4B36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508" name="Text Box 4">
          <a:extLst>
            <a:ext uri="{FF2B5EF4-FFF2-40B4-BE49-F238E27FC236}">
              <a16:creationId xmlns:a16="http://schemas.microsoft.com/office/drawing/2014/main" id="{64AA799A-5D4F-4E41-8AD2-996C8A30CEA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509" name="Text Box 6">
          <a:extLst>
            <a:ext uri="{FF2B5EF4-FFF2-40B4-BE49-F238E27FC236}">
              <a16:creationId xmlns:a16="http://schemas.microsoft.com/office/drawing/2014/main" id="{26F1D040-C00B-429F-99F4-973A2286E3D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510" name="Text Box 4">
          <a:extLst>
            <a:ext uri="{FF2B5EF4-FFF2-40B4-BE49-F238E27FC236}">
              <a16:creationId xmlns:a16="http://schemas.microsoft.com/office/drawing/2014/main" id="{1126B26E-3F81-47E5-A60E-DA859FF1460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511" name="Text Box 6">
          <a:extLst>
            <a:ext uri="{FF2B5EF4-FFF2-40B4-BE49-F238E27FC236}">
              <a16:creationId xmlns:a16="http://schemas.microsoft.com/office/drawing/2014/main" id="{591D5013-630A-4B5F-8023-27D22D891746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512" name="Text Box 4">
          <a:extLst>
            <a:ext uri="{FF2B5EF4-FFF2-40B4-BE49-F238E27FC236}">
              <a16:creationId xmlns:a16="http://schemas.microsoft.com/office/drawing/2014/main" id="{343E35B3-39A7-41AA-B47D-50443D4C903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63994"/>
    <xdr:sp macro="" textlink="">
      <xdr:nvSpPr>
        <xdr:cNvPr id="5513" name="Text Box 6">
          <a:extLst>
            <a:ext uri="{FF2B5EF4-FFF2-40B4-BE49-F238E27FC236}">
              <a16:creationId xmlns:a16="http://schemas.microsoft.com/office/drawing/2014/main" id="{D5139053-8D21-406A-AA89-495E94E0F14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5514" name="Text Box 4">
          <a:extLst>
            <a:ext uri="{FF2B5EF4-FFF2-40B4-BE49-F238E27FC236}">
              <a16:creationId xmlns:a16="http://schemas.microsoft.com/office/drawing/2014/main" id="{7403E958-004C-463C-980A-CBEFEFE111B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5515" name="Text Box 6">
          <a:extLst>
            <a:ext uri="{FF2B5EF4-FFF2-40B4-BE49-F238E27FC236}">
              <a16:creationId xmlns:a16="http://schemas.microsoft.com/office/drawing/2014/main" id="{69A9F6C1-CB13-409B-81FA-9836943679CD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516" name="Text Box 4">
          <a:extLst>
            <a:ext uri="{FF2B5EF4-FFF2-40B4-BE49-F238E27FC236}">
              <a16:creationId xmlns:a16="http://schemas.microsoft.com/office/drawing/2014/main" id="{3E3814B7-C240-43E2-9922-0D809BAF309D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517" name="Text Box 6">
          <a:extLst>
            <a:ext uri="{FF2B5EF4-FFF2-40B4-BE49-F238E27FC236}">
              <a16:creationId xmlns:a16="http://schemas.microsoft.com/office/drawing/2014/main" id="{CD8CB60D-254E-4B8D-935C-BA956D28A2C9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518" name="Text Box 4">
          <a:extLst>
            <a:ext uri="{FF2B5EF4-FFF2-40B4-BE49-F238E27FC236}">
              <a16:creationId xmlns:a16="http://schemas.microsoft.com/office/drawing/2014/main" id="{3C814A7B-1F69-46BC-8B22-2943C49DF206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519" name="Text Box 6">
          <a:extLst>
            <a:ext uri="{FF2B5EF4-FFF2-40B4-BE49-F238E27FC236}">
              <a16:creationId xmlns:a16="http://schemas.microsoft.com/office/drawing/2014/main" id="{51440E39-33E7-4A19-96A5-796231B8C3F3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5520" name="Text Box 4">
          <a:extLst>
            <a:ext uri="{FF2B5EF4-FFF2-40B4-BE49-F238E27FC236}">
              <a16:creationId xmlns:a16="http://schemas.microsoft.com/office/drawing/2014/main" id="{47BAB1D4-3FAC-4CE0-B19F-DFC06FC90224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5521" name="Text Box 6">
          <a:extLst>
            <a:ext uri="{FF2B5EF4-FFF2-40B4-BE49-F238E27FC236}">
              <a16:creationId xmlns:a16="http://schemas.microsoft.com/office/drawing/2014/main" id="{109624E7-8270-4840-A1AD-C8ACE2039A3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522" name="Text Box 4">
          <a:extLst>
            <a:ext uri="{FF2B5EF4-FFF2-40B4-BE49-F238E27FC236}">
              <a16:creationId xmlns:a16="http://schemas.microsoft.com/office/drawing/2014/main" id="{41CE796B-3C63-4AAF-9190-1BA1410A92A6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523" name="Text Box 6">
          <a:extLst>
            <a:ext uri="{FF2B5EF4-FFF2-40B4-BE49-F238E27FC236}">
              <a16:creationId xmlns:a16="http://schemas.microsoft.com/office/drawing/2014/main" id="{D3635CDE-4208-4B2E-8E0A-61BB7A1FD2DC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524" name="Text Box 4">
          <a:extLst>
            <a:ext uri="{FF2B5EF4-FFF2-40B4-BE49-F238E27FC236}">
              <a16:creationId xmlns:a16="http://schemas.microsoft.com/office/drawing/2014/main" id="{6FF05E09-F830-4FC0-9B63-BCE317D9C4DC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525" name="Text Box 6">
          <a:extLst>
            <a:ext uri="{FF2B5EF4-FFF2-40B4-BE49-F238E27FC236}">
              <a16:creationId xmlns:a16="http://schemas.microsoft.com/office/drawing/2014/main" id="{E383397F-D793-4186-B592-0A35C51A547B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5526" name="Text Box 4">
          <a:extLst>
            <a:ext uri="{FF2B5EF4-FFF2-40B4-BE49-F238E27FC236}">
              <a16:creationId xmlns:a16="http://schemas.microsoft.com/office/drawing/2014/main" id="{8F1DF1C3-BAA2-4578-B300-1414CDFE72EC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5527" name="Text Box 6">
          <a:extLst>
            <a:ext uri="{FF2B5EF4-FFF2-40B4-BE49-F238E27FC236}">
              <a16:creationId xmlns:a16="http://schemas.microsoft.com/office/drawing/2014/main" id="{5A46E64A-8DF0-4BC4-93DB-751ACEAE98E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5528" name="Text Box 4">
          <a:extLst>
            <a:ext uri="{FF2B5EF4-FFF2-40B4-BE49-F238E27FC236}">
              <a16:creationId xmlns:a16="http://schemas.microsoft.com/office/drawing/2014/main" id="{28230F45-3C09-4812-B58F-9D7E1243D7C7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5529" name="Text Box 6">
          <a:extLst>
            <a:ext uri="{FF2B5EF4-FFF2-40B4-BE49-F238E27FC236}">
              <a16:creationId xmlns:a16="http://schemas.microsoft.com/office/drawing/2014/main" id="{87817F95-9A08-4CF7-A17A-ED8BFE4B4A2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5530" name="Text Box 4">
          <a:extLst>
            <a:ext uri="{FF2B5EF4-FFF2-40B4-BE49-F238E27FC236}">
              <a16:creationId xmlns:a16="http://schemas.microsoft.com/office/drawing/2014/main" id="{DC754FB6-F308-4572-8ECD-4728E1A69E9B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5531" name="Text Box 6">
          <a:extLst>
            <a:ext uri="{FF2B5EF4-FFF2-40B4-BE49-F238E27FC236}">
              <a16:creationId xmlns:a16="http://schemas.microsoft.com/office/drawing/2014/main" id="{31AA1EFE-1E2A-4393-9B0B-3F18C504707A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5532" name="Text Box 4">
          <a:extLst>
            <a:ext uri="{FF2B5EF4-FFF2-40B4-BE49-F238E27FC236}">
              <a16:creationId xmlns:a16="http://schemas.microsoft.com/office/drawing/2014/main" id="{9B0AEB62-BB73-4E90-8AA7-E60266DB2FF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5533" name="Text Box 6">
          <a:extLst>
            <a:ext uri="{FF2B5EF4-FFF2-40B4-BE49-F238E27FC236}">
              <a16:creationId xmlns:a16="http://schemas.microsoft.com/office/drawing/2014/main" id="{E04DC2EC-5872-4922-A694-45F1D1B38502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16369"/>
    <xdr:sp macro="" textlink="">
      <xdr:nvSpPr>
        <xdr:cNvPr id="5534" name="Text Box 4">
          <a:extLst>
            <a:ext uri="{FF2B5EF4-FFF2-40B4-BE49-F238E27FC236}">
              <a16:creationId xmlns:a16="http://schemas.microsoft.com/office/drawing/2014/main" id="{80720A63-4AA0-43BC-96A4-F7DC0CD0D278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16369"/>
    <xdr:sp macro="" textlink="">
      <xdr:nvSpPr>
        <xdr:cNvPr id="5535" name="Text Box 6">
          <a:extLst>
            <a:ext uri="{FF2B5EF4-FFF2-40B4-BE49-F238E27FC236}">
              <a16:creationId xmlns:a16="http://schemas.microsoft.com/office/drawing/2014/main" id="{B3925862-64A5-4F74-802B-84A55C8319BE}"/>
            </a:ext>
          </a:extLst>
        </xdr:cNvPr>
        <xdr:cNvSpPr txBox="1">
          <a:spLocks noChangeArrowheads="1"/>
        </xdr:cNvSpPr>
      </xdr:nvSpPr>
      <xdr:spPr bwMode="auto">
        <a:xfrm>
          <a:off x="2601516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5536" name="Text Box 4">
          <a:extLst>
            <a:ext uri="{FF2B5EF4-FFF2-40B4-BE49-F238E27FC236}">
              <a16:creationId xmlns:a16="http://schemas.microsoft.com/office/drawing/2014/main" id="{F61B0AE7-5648-4474-AAFB-367BA5C3B6FF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16369"/>
    <xdr:sp macro="" textlink="">
      <xdr:nvSpPr>
        <xdr:cNvPr id="5537" name="Text Box 6">
          <a:extLst>
            <a:ext uri="{FF2B5EF4-FFF2-40B4-BE49-F238E27FC236}">
              <a16:creationId xmlns:a16="http://schemas.microsoft.com/office/drawing/2014/main" id="{02D193A5-1F6F-4082-82DE-F476C7320363}"/>
            </a:ext>
          </a:extLst>
        </xdr:cNvPr>
        <xdr:cNvSpPr txBox="1">
          <a:spLocks noChangeArrowheads="1"/>
        </xdr:cNvSpPr>
      </xdr:nvSpPr>
      <xdr:spPr bwMode="auto">
        <a:xfrm>
          <a:off x="1208484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16369"/>
    <xdr:sp macro="" textlink="">
      <xdr:nvSpPr>
        <xdr:cNvPr id="5538" name="Text Box 4">
          <a:extLst>
            <a:ext uri="{FF2B5EF4-FFF2-40B4-BE49-F238E27FC236}">
              <a16:creationId xmlns:a16="http://schemas.microsoft.com/office/drawing/2014/main" id="{7E5BD814-B3A9-4D07-B75C-E936DC5A9DE3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235</xdr:row>
      <xdr:rowOff>0</xdr:rowOff>
    </xdr:from>
    <xdr:ext cx="85725" cy="116369"/>
    <xdr:sp macro="" textlink="">
      <xdr:nvSpPr>
        <xdr:cNvPr id="5539" name="Text Box 6">
          <a:extLst>
            <a:ext uri="{FF2B5EF4-FFF2-40B4-BE49-F238E27FC236}">
              <a16:creationId xmlns:a16="http://schemas.microsoft.com/office/drawing/2014/main" id="{C55C3E22-24B6-4503-ACF1-01806C7D03C1}"/>
            </a:ext>
          </a:extLst>
        </xdr:cNvPr>
        <xdr:cNvSpPr txBox="1">
          <a:spLocks noChangeArrowheads="1"/>
        </xdr:cNvSpPr>
      </xdr:nvSpPr>
      <xdr:spPr bwMode="auto">
        <a:xfrm>
          <a:off x="0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16369"/>
    <xdr:sp macro="" textlink="">
      <xdr:nvSpPr>
        <xdr:cNvPr id="5540" name="Text Box 4">
          <a:extLst>
            <a:ext uri="{FF2B5EF4-FFF2-40B4-BE49-F238E27FC236}">
              <a16:creationId xmlns:a16="http://schemas.microsoft.com/office/drawing/2014/main" id="{6BAAA71E-D57A-482C-AF67-C9D0CF3C59D9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16369"/>
    <xdr:sp macro="" textlink="">
      <xdr:nvSpPr>
        <xdr:cNvPr id="5541" name="Text Box 6">
          <a:extLst>
            <a:ext uri="{FF2B5EF4-FFF2-40B4-BE49-F238E27FC236}">
              <a16:creationId xmlns:a16="http://schemas.microsoft.com/office/drawing/2014/main" id="{B395F7AF-BD88-40BD-84A2-5E831A6CFF84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16369"/>
    <xdr:sp macro="" textlink="">
      <xdr:nvSpPr>
        <xdr:cNvPr id="5542" name="Text Box 6">
          <a:extLst>
            <a:ext uri="{FF2B5EF4-FFF2-40B4-BE49-F238E27FC236}">
              <a16:creationId xmlns:a16="http://schemas.microsoft.com/office/drawing/2014/main" id="{D87F9BCD-409D-43E5-BA3D-F3174E5BA65C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543" name="Text Box 4">
          <a:extLst>
            <a:ext uri="{FF2B5EF4-FFF2-40B4-BE49-F238E27FC236}">
              <a16:creationId xmlns:a16="http://schemas.microsoft.com/office/drawing/2014/main" id="{E5C7109E-3D5D-45F2-8884-B05BA8B279B5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235</xdr:row>
      <xdr:rowOff>0</xdr:rowOff>
    </xdr:from>
    <xdr:ext cx="85725" cy="154469"/>
    <xdr:sp macro="" textlink="">
      <xdr:nvSpPr>
        <xdr:cNvPr id="5544" name="Text Box 6">
          <a:extLst>
            <a:ext uri="{FF2B5EF4-FFF2-40B4-BE49-F238E27FC236}">
              <a16:creationId xmlns:a16="http://schemas.microsoft.com/office/drawing/2014/main" id="{C1AD813D-2FAD-4780-B765-07DBD54E0FC8}"/>
            </a:ext>
          </a:extLst>
        </xdr:cNvPr>
        <xdr:cNvSpPr txBox="1">
          <a:spLocks noChangeArrowheads="1"/>
        </xdr:cNvSpPr>
      </xdr:nvSpPr>
      <xdr:spPr bwMode="auto">
        <a:xfrm>
          <a:off x="5143500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545" name="Text Box 4">
          <a:extLst>
            <a:ext uri="{FF2B5EF4-FFF2-40B4-BE49-F238E27FC236}">
              <a16:creationId xmlns:a16="http://schemas.microsoft.com/office/drawing/2014/main" id="{B42C2815-7424-4504-B003-8257F4451A3C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546" name="Text Box 6">
          <a:extLst>
            <a:ext uri="{FF2B5EF4-FFF2-40B4-BE49-F238E27FC236}">
              <a16:creationId xmlns:a16="http://schemas.microsoft.com/office/drawing/2014/main" id="{B03D8836-3EB5-4012-961F-46E3094CF841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547" name="Text Box 4">
          <a:extLst>
            <a:ext uri="{FF2B5EF4-FFF2-40B4-BE49-F238E27FC236}">
              <a16:creationId xmlns:a16="http://schemas.microsoft.com/office/drawing/2014/main" id="{B919A5D6-BC3E-48F9-9A5C-49AF54773E64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85725" cy="154469"/>
    <xdr:sp macro="" textlink="">
      <xdr:nvSpPr>
        <xdr:cNvPr id="5548" name="Text Box 6">
          <a:extLst>
            <a:ext uri="{FF2B5EF4-FFF2-40B4-BE49-F238E27FC236}">
              <a16:creationId xmlns:a16="http://schemas.microsoft.com/office/drawing/2014/main" id="{C2102791-33D6-4D6A-8F05-EAC85202F121}"/>
            </a:ext>
          </a:extLst>
        </xdr:cNvPr>
        <xdr:cNvSpPr txBox="1">
          <a:spLocks noChangeArrowheads="1"/>
        </xdr:cNvSpPr>
      </xdr:nvSpPr>
      <xdr:spPr bwMode="auto">
        <a:xfrm>
          <a:off x="3935016" y="54846141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235</xdr:row>
      <xdr:rowOff>0</xdr:rowOff>
    </xdr:from>
    <xdr:ext cx="85725" cy="161925"/>
    <xdr:sp macro="" textlink="">
      <xdr:nvSpPr>
        <xdr:cNvPr id="5549" name="Text Box 4">
          <a:extLst>
            <a:ext uri="{FF2B5EF4-FFF2-40B4-BE49-F238E27FC236}">
              <a16:creationId xmlns:a16="http://schemas.microsoft.com/office/drawing/2014/main" id="{F102926B-0084-41F1-9E1C-41E9C482352A}"/>
            </a:ext>
          </a:extLst>
        </xdr:cNvPr>
        <xdr:cNvSpPr txBox="1">
          <a:spLocks noChangeArrowheads="1"/>
        </xdr:cNvSpPr>
      </xdr:nvSpPr>
      <xdr:spPr bwMode="auto">
        <a:xfrm>
          <a:off x="314325" y="54846141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235</xdr:row>
      <xdr:rowOff>0</xdr:rowOff>
    </xdr:from>
    <xdr:ext cx="85725" cy="161925"/>
    <xdr:sp macro="" textlink="">
      <xdr:nvSpPr>
        <xdr:cNvPr id="5550" name="Text Box 4">
          <a:extLst>
            <a:ext uri="{FF2B5EF4-FFF2-40B4-BE49-F238E27FC236}">
              <a16:creationId xmlns:a16="http://schemas.microsoft.com/office/drawing/2014/main" id="{42C04FFB-B1BB-4303-A23C-DBA80F97EA6A}"/>
            </a:ext>
          </a:extLst>
        </xdr:cNvPr>
        <xdr:cNvSpPr txBox="1">
          <a:spLocks noChangeArrowheads="1"/>
        </xdr:cNvSpPr>
      </xdr:nvSpPr>
      <xdr:spPr bwMode="auto">
        <a:xfrm>
          <a:off x="314325" y="54846141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235</xdr:row>
      <xdr:rowOff>0</xdr:rowOff>
    </xdr:from>
    <xdr:ext cx="85725" cy="152399"/>
    <xdr:sp macro="" textlink="">
      <xdr:nvSpPr>
        <xdr:cNvPr id="5551" name="Text Box 4">
          <a:extLst>
            <a:ext uri="{FF2B5EF4-FFF2-40B4-BE49-F238E27FC236}">
              <a16:creationId xmlns:a16="http://schemas.microsoft.com/office/drawing/2014/main" id="{BA0C6021-E275-43F2-A736-493555CF9A77}"/>
            </a:ext>
          </a:extLst>
        </xdr:cNvPr>
        <xdr:cNvSpPr txBox="1">
          <a:spLocks noChangeArrowheads="1"/>
        </xdr:cNvSpPr>
      </xdr:nvSpPr>
      <xdr:spPr bwMode="auto">
        <a:xfrm>
          <a:off x="314325" y="54846141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235</xdr:row>
      <xdr:rowOff>0</xdr:rowOff>
    </xdr:from>
    <xdr:ext cx="85725" cy="152399"/>
    <xdr:sp macro="" textlink="">
      <xdr:nvSpPr>
        <xdr:cNvPr id="5552" name="Text Box 4">
          <a:extLst>
            <a:ext uri="{FF2B5EF4-FFF2-40B4-BE49-F238E27FC236}">
              <a16:creationId xmlns:a16="http://schemas.microsoft.com/office/drawing/2014/main" id="{4F51D795-3084-45BC-80DC-8B1CCB926995}"/>
            </a:ext>
          </a:extLst>
        </xdr:cNvPr>
        <xdr:cNvSpPr txBox="1">
          <a:spLocks noChangeArrowheads="1"/>
        </xdr:cNvSpPr>
      </xdr:nvSpPr>
      <xdr:spPr bwMode="auto">
        <a:xfrm>
          <a:off x="314325" y="54846141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235</xdr:row>
      <xdr:rowOff>0</xdr:rowOff>
    </xdr:from>
    <xdr:ext cx="85725" cy="152400"/>
    <xdr:sp macro="" textlink="">
      <xdr:nvSpPr>
        <xdr:cNvPr id="5553" name="Text Box 4">
          <a:extLst>
            <a:ext uri="{FF2B5EF4-FFF2-40B4-BE49-F238E27FC236}">
              <a16:creationId xmlns:a16="http://schemas.microsoft.com/office/drawing/2014/main" id="{3F691CB0-DAE8-45D6-8E43-B141921DC443}"/>
            </a:ext>
          </a:extLst>
        </xdr:cNvPr>
        <xdr:cNvSpPr txBox="1">
          <a:spLocks noChangeArrowheads="1"/>
        </xdr:cNvSpPr>
      </xdr:nvSpPr>
      <xdr:spPr bwMode="auto">
        <a:xfrm>
          <a:off x="314325" y="5484614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235</xdr:row>
      <xdr:rowOff>0</xdr:rowOff>
    </xdr:from>
    <xdr:ext cx="85725" cy="152400"/>
    <xdr:sp macro="" textlink="">
      <xdr:nvSpPr>
        <xdr:cNvPr id="5554" name="Text Box 4">
          <a:extLst>
            <a:ext uri="{FF2B5EF4-FFF2-40B4-BE49-F238E27FC236}">
              <a16:creationId xmlns:a16="http://schemas.microsoft.com/office/drawing/2014/main" id="{4C3D5514-5794-4D01-B4C3-4E614CC1ABAA}"/>
            </a:ext>
          </a:extLst>
        </xdr:cNvPr>
        <xdr:cNvSpPr txBox="1">
          <a:spLocks noChangeArrowheads="1"/>
        </xdr:cNvSpPr>
      </xdr:nvSpPr>
      <xdr:spPr bwMode="auto">
        <a:xfrm>
          <a:off x="314325" y="5484614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235</xdr:row>
      <xdr:rowOff>0</xdr:rowOff>
    </xdr:from>
    <xdr:ext cx="85725" cy="164167"/>
    <xdr:sp macro="" textlink="">
      <xdr:nvSpPr>
        <xdr:cNvPr id="5555" name="Text Box 4">
          <a:extLst>
            <a:ext uri="{FF2B5EF4-FFF2-40B4-BE49-F238E27FC236}">
              <a16:creationId xmlns:a16="http://schemas.microsoft.com/office/drawing/2014/main" id="{DE2B00E7-C311-4EB6-A895-BCA385456931}"/>
            </a:ext>
          </a:extLst>
        </xdr:cNvPr>
        <xdr:cNvSpPr txBox="1">
          <a:spLocks noChangeArrowheads="1"/>
        </xdr:cNvSpPr>
      </xdr:nvSpPr>
      <xdr:spPr bwMode="auto">
        <a:xfrm>
          <a:off x="314325" y="54846141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235</xdr:row>
      <xdr:rowOff>0</xdr:rowOff>
    </xdr:from>
    <xdr:ext cx="85725" cy="164167"/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16FDD6DB-BF4F-43F0-A5EF-4FC105E88762}"/>
            </a:ext>
          </a:extLst>
        </xdr:cNvPr>
        <xdr:cNvSpPr txBox="1">
          <a:spLocks noChangeArrowheads="1"/>
        </xdr:cNvSpPr>
      </xdr:nvSpPr>
      <xdr:spPr bwMode="auto">
        <a:xfrm>
          <a:off x="314325" y="54846141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235</xdr:row>
      <xdr:rowOff>0</xdr:rowOff>
    </xdr:from>
    <xdr:ext cx="85725" cy="160244"/>
    <xdr:sp macro="" textlink="">
      <xdr:nvSpPr>
        <xdr:cNvPr id="5557" name="Text Box 4">
          <a:extLst>
            <a:ext uri="{FF2B5EF4-FFF2-40B4-BE49-F238E27FC236}">
              <a16:creationId xmlns:a16="http://schemas.microsoft.com/office/drawing/2014/main" id="{B54EB096-B6EA-437F-81DB-7F8CA7A56568}"/>
            </a:ext>
          </a:extLst>
        </xdr:cNvPr>
        <xdr:cNvSpPr txBox="1">
          <a:spLocks noChangeArrowheads="1"/>
        </xdr:cNvSpPr>
      </xdr:nvSpPr>
      <xdr:spPr bwMode="auto">
        <a:xfrm>
          <a:off x="314325" y="54846141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235</xdr:row>
      <xdr:rowOff>0</xdr:rowOff>
    </xdr:from>
    <xdr:ext cx="85725" cy="160244"/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0ADB09D5-925B-47BB-A149-BDDE7C88D2D6}"/>
            </a:ext>
          </a:extLst>
        </xdr:cNvPr>
        <xdr:cNvSpPr txBox="1">
          <a:spLocks noChangeArrowheads="1"/>
        </xdr:cNvSpPr>
      </xdr:nvSpPr>
      <xdr:spPr bwMode="auto">
        <a:xfrm>
          <a:off x="314325" y="54846141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231</xdr:row>
      <xdr:rowOff>428625</xdr:rowOff>
    </xdr:from>
    <xdr:ext cx="85725" cy="156322"/>
    <xdr:sp macro="" textlink="">
      <xdr:nvSpPr>
        <xdr:cNvPr id="5559" name="Text Box 4">
          <a:extLst>
            <a:ext uri="{FF2B5EF4-FFF2-40B4-BE49-F238E27FC236}">
              <a16:creationId xmlns:a16="http://schemas.microsoft.com/office/drawing/2014/main" id="{00C5AC97-BA3D-42EC-9133-36345766B860}"/>
            </a:ext>
          </a:extLst>
        </xdr:cNvPr>
        <xdr:cNvSpPr txBox="1">
          <a:spLocks noChangeArrowheads="1"/>
        </xdr:cNvSpPr>
      </xdr:nvSpPr>
      <xdr:spPr bwMode="auto">
        <a:xfrm>
          <a:off x="314325" y="54091284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231</xdr:row>
      <xdr:rowOff>428625</xdr:rowOff>
    </xdr:from>
    <xdr:ext cx="85725" cy="156322"/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2104B1D6-3A46-41FA-9192-A8CEB8A25973}"/>
            </a:ext>
          </a:extLst>
        </xdr:cNvPr>
        <xdr:cNvSpPr txBox="1">
          <a:spLocks noChangeArrowheads="1"/>
        </xdr:cNvSpPr>
      </xdr:nvSpPr>
      <xdr:spPr bwMode="auto">
        <a:xfrm>
          <a:off x="314325" y="54091284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428625</xdr:rowOff>
    </xdr:from>
    <xdr:ext cx="85725" cy="150329"/>
    <xdr:sp macro="" textlink="">
      <xdr:nvSpPr>
        <xdr:cNvPr id="5561" name="Text Box 4">
          <a:extLst>
            <a:ext uri="{FF2B5EF4-FFF2-40B4-BE49-F238E27FC236}">
              <a16:creationId xmlns:a16="http://schemas.microsoft.com/office/drawing/2014/main" id="{2ADDA805-E4BB-4025-87DC-EF592441464E}"/>
            </a:ext>
          </a:extLst>
        </xdr:cNvPr>
        <xdr:cNvSpPr txBox="1">
          <a:spLocks noChangeArrowheads="1"/>
        </xdr:cNvSpPr>
      </xdr:nvSpPr>
      <xdr:spPr bwMode="auto">
        <a:xfrm>
          <a:off x="314325" y="48720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222</xdr:row>
      <xdr:rowOff>0</xdr:rowOff>
    </xdr:from>
    <xdr:ext cx="85725" cy="114300"/>
    <xdr:sp macro="" textlink="">
      <xdr:nvSpPr>
        <xdr:cNvPr id="5562" name="Text Box 4">
          <a:extLst>
            <a:ext uri="{FF2B5EF4-FFF2-40B4-BE49-F238E27FC236}">
              <a16:creationId xmlns:a16="http://schemas.microsoft.com/office/drawing/2014/main" id="{6CCCCFED-DD64-4AF5-963E-F4829FBD6CAB}"/>
            </a:ext>
          </a:extLst>
        </xdr:cNvPr>
        <xdr:cNvSpPr txBox="1">
          <a:spLocks noChangeArrowheads="1"/>
        </xdr:cNvSpPr>
      </xdr:nvSpPr>
      <xdr:spPr bwMode="auto">
        <a:xfrm>
          <a:off x="1208484" y="5142309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222</xdr:row>
      <xdr:rowOff>0</xdr:rowOff>
    </xdr:from>
    <xdr:ext cx="85725" cy="114300"/>
    <xdr:sp macro="" textlink="">
      <xdr:nvSpPr>
        <xdr:cNvPr id="5563" name="Text Box 6">
          <a:extLst>
            <a:ext uri="{FF2B5EF4-FFF2-40B4-BE49-F238E27FC236}">
              <a16:creationId xmlns:a16="http://schemas.microsoft.com/office/drawing/2014/main" id="{8C36E8D2-FD07-4F36-B8EF-03A7C97E43F7}"/>
            </a:ext>
          </a:extLst>
        </xdr:cNvPr>
        <xdr:cNvSpPr txBox="1">
          <a:spLocks noChangeArrowheads="1"/>
        </xdr:cNvSpPr>
      </xdr:nvSpPr>
      <xdr:spPr bwMode="auto">
        <a:xfrm>
          <a:off x="1208484" y="5142309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5564" name="Text Box 4">
          <a:extLst>
            <a:ext uri="{FF2B5EF4-FFF2-40B4-BE49-F238E27FC236}">
              <a16:creationId xmlns:a16="http://schemas.microsoft.com/office/drawing/2014/main" id="{6069780C-725B-41C4-B77F-65B25E59648F}"/>
            </a:ext>
          </a:extLst>
        </xdr:cNvPr>
        <xdr:cNvSpPr txBox="1">
          <a:spLocks noChangeArrowheads="1"/>
        </xdr:cNvSpPr>
      </xdr:nvSpPr>
      <xdr:spPr bwMode="auto">
        <a:xfrm>
          <a:off x="1208484" y="526137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5565" name="Text Box 6">
          <a:extLst>
            <a:ext uri="{FF2B5EF4-FFF2-40B4-BE49-F238E27FC236}">
              <a16:creationId xmlns:a16="http://schemas.microsoft.com/office/drawing/2014/main" id="{50CB0293-ED59-45D5-90C5-8FAC5E86DA93}"/>
            </a:ext>
          </a:extLst>
        </xdr:cNvPr>
        <xdr:cNvSpPr txBox="1">
          <a:spLocks noChangeArrowheads="1"/>
        </xdr:cNvSpPr>
      </xdr:nvSpPr>
      <xdr:spPr bwMode="auto">
        <a:xfrm>
          <a:off x="1208484" y="526137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5566" name="Text Box 4">
          <a:extLst>
            <a:ext uri="{FF2B5EF4-FFF2-40B4-BE49-F238E27FC236}">
              <a16:creationId xmlns:a16="http://schemas.microsoft.com/office/drawing/2014/main" id="{FD9E7442-9A34-4C0B-BD29-720CFAA2A5B0}"/>
            </a:ext>
          </a:extLst>
        </xdr:cNvPr>
        <xdr:cNvSpPr txBox="1">
          <a:spLocks noChangeArrowheads="1"/>
        </xdr:cNvSpPr>
      </xdr:nvSpPr>
      <xdr:spPr bwMode="auto">
        <a:xfrm>
          <a:off x="1208484" y="526137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5567" name="Text Box 6">
          <a:extLst>
            <a:ext uri="{FF2B5EF4-FFF2-40B4-BE49-F238E27FC236}">
              <a16:creationId xmlns:a16="http://schemas.microsoft.com/office/drawing/2014/main" id="{1089AB43-2635-45A4-BF92-E990ECE5B921}"/>
            </a:ext>
          </a:extLst>
        </xdr:cNvPr>
        <xdr:cNvSpPr txBox="1">
          <a:spLocks noChangeArrowheads="1"/>
        </xdr:cNvSpPr>
      </xdr:nvSpPr>
      <xdr:spPr bwMode="auto">
        <a:xfrm>
          <a:off x="1208484" y="526137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5568" name="Text Box 4">
          <a:extLst>
            <a:ext uri="{FF2B5EF4-FFF2-40B4-BE49-F238E27FC236}">
              <a16:creationId xmlns:a16="http://schemas.microsoft.com/office/drawing/2014/main" id="{DBB00704-BF48-41AB-AE00-78736EF58DEB}"/>
            </a:ext>
          </a:extLst>
        </xdr:cNvPr>
        <xdr:cNvSpPr txBox="1">
          <a:spLocks noChangeArrowheads="1"/>
        </xdr:cNvSpPr>
      </xdr:nvSpPr>
      <xdr:spPr bwMode="auto">
        <a:xfrm>
          <a:off x="1208484" y="526137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5569" name="Text Box 6">
          <a:extLst>
            <a:ext uri="{FF2B5EF4-FFF2-40B4-BE49-F238E27FC236}">
              <a16:creationId xmlns:a16="http://schemas.microsoft.com/office/drawing/2014/main" id="{D8D2759D-11FD-4738-9A14-C2D3DCAD1ACB}"/>
            </a:ext>
          </a:extLst>
        </xdr:cNvPr>
        <xdr:cNvSpPr txBox="1">
          <a:spLocks noChangeArrowheads="1"/>
        </xdr:cNvSpPr>
      </xdr:nvSpPr>
      <xdr:spPr bwMode="auto">
        <a:xfrm>
          <a:off x="1208484" y="526137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114300"/>
    <xdr:sp macro="" textlink="">
      <xdr:nvSpPr>
        <xdr:cNvPr id="5570" name="Text Box 4">
          <a:extLst>
            <a:ext uri="{FF2B5EF4-FFF2-40B4-BE49-F238E27FC236}">
              <a16:creationId xmlns:a16="http://schemas.microsoft.com/office/drawing/2014/main" id="{CA1609C5-D61F-4890-AEAD-733B963B75C6}"/>
            </a:ext>
          </a:extLst>
        </xdr:cNvPr>
        <xdr:cNvSpPr txBox="1">
          <a:spLocks noChangeArrowheads="1"/>
        </xdr:cNvSpPr>
      </xdr:nvSpPr>
      <xdr:spPr bwMode="auto">
        <a:xfrm>
          <a:off x="2601516" y="526137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114300"/>
    <xdr:sp macro="" textlink="">
      <xdr:nvSpPr>
        <xdr:cNvPr id="5571" name="Text Box 6">
          <a:extLst>
            <a:ext uri="{FF2B5EF4-FFF2-40B4-BE49-F238E27FC236}">
              <a16:creationId xmlns:a16="http://schemas.microsoft.com/office/drawing/2014/main" id="{3B0B573A-3EF4-4F8E-9D8D-0DE69B0BFEF4}"/>
            </a:ext>
          </a:extLst>
        </xdr:cNvPr>
        <xdr:cNvSpPr txBox="1">
          <a:spLocks noChangeArrowheads="1"/>
        </xdr:cNvSpPr>
      </xdr:nvSpPr>
      <xdr:spPr bwMode="auto">
        <a:xfrm>
          <a:off x="2601516" y="526137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5572" name="Text Box 4">
          <a:extLst>
            <a:ext uri="{FF2B5EF4-FFF2-40B4-BE49-F238E27FC236}">
              <a16:creationId xmlns:a16="http://schemas.microsoft.com/office/drawing/2014/main" id="{83188DC0-7A0B-400C-AA0A-7F308CBEA935}"/>
            </a:ext>
          </a:extLst>
        </xdr:cNvPr>
        <xdr:cNvSpPr txBox="1">
          <a:spLocks noChangeArrowheads="1"/>
        </xdr:cNvSpPr>
      </xdr:nvSpPr>
      <xdr:spPr bwMode="auto">
        <a:xfrm>
          <a:off x="1208484" y="526137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5573" name="Text Box 6">
          <a:extLst>
            <a:ext uri="{FF2B5EF4-FFF2-40B4-BE49-F238E27FC236}">
              <a16:creationId xmlns:a16="http://schemas.microsoft.com/office/drawing/2014/main" id="{67617F5A-7BB4-4BBB-9393-981345A0670D}"/>
            </a:ext>
          </a:extLst>
        </xdr:cNvPr>
        <xdr:cNvSpPr txBox="1">
          <a:spLocks noChangeArrowheads="1"/>
        </xdr:cNvSpPr>
      </xdr:nvSpPr>
      <xdr:spPr bwMode="auto">
        <a:xfrm>
          <a:off x="1208484" y="526137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114300"/>
    <xdr:sp macro="" textlink="">
      <xdr:nvSpPr>
        <xdr:cNvPr id="5574" name="Text Box 4">
          <a:extLst>
            <a:ext uri="{FF2B5EF4-FFF2-40B4-BE49-F238E27FC236}">
              <a16:creationId xmlns:a16="http://schemas.microsoft.com/office/drawing/2014/main" id="{9645DF2E-10FD-4E2D-B603-60E174B40F35}"/>
            </a:ext>
          </a:extLst>
        </xdr:cNvPr>
        <xdr:cNvSpPr txBox="1">
          <a:spLocks noChangeArrowheads="1"/>
        </xdr:cNvSpPr>
      </xdr:nvSpPr>
      <xdr:spPr bwMode="auto">
        <a:xfrm>
          <a:off x="0" y="526137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114300"/>
    <xdr:sp macro="" textlink="">
      <xdr:nvSpPr>
        <xdr:cNvPr id="5575" name="Text Box 6">
          <a:extLst>
            <a:ext uri="{FF2B5EF4-FFF2-40B4-BE49-F238E27FC236}">
              <a16:creationId xmlns:a16="http://schemas.microsoft.com/office/drawing/2014/main" id="{05026861-8AD0-4CE9-9306-D710FEE93FF3}"/>
            </a:ext>
          </a:extLst>
        </xdr:cNvPr>
        <xdr:cNvSpPr txBox="1">
          <a:spLocks noChangeArrowheads="1"/>
        </xdr:cNvSpPr>
      </xdr:nvSpPr>
      <xdr:spPr bwMode="auto">
        <a:xfrm>
          <a:off x="0" y="526137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14300"/>
    <xdr:sp macro="" textlink="">
      <xdr:nvSpPr>
        <xdr:cNvPr id="5576" name="Text Box 6">
          <a:extLst>
            <a:ext uri="{FF2B5EF4-FFF2-40B4-BE49-F238E27FC236}">
              <a16:creationId xmlns:a16="http://schemas.microsoft.com/office/drawing/2014/main" id="{77A00481-E705-45D8-963B-948054AFCC75}"/>
            </a:ext>
          </a:extLst>
        </xdr:cNvPr>
        <xdr:cNvSpPr txBox="1">
          <a:spLocks noChangeArrowheads="1"/>
        </xdr:cNvSpPr>
      </xdr:nvSpPr>
      <xdr:spPr bwMode="auto">
        <a:xfrm>
          <a:off x="3935016" y="526137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222</xdr:row>
      <xdr:rowOff>0</xdr:rowOff>
    </xdr:from>
    <xdr:ext cx="85725" cy="816348"/>
    <xdr:sp macro="" textlink="">
      <xdr:nvSpPr>
        <xdr:cNvPr id="5577" name="Text Box 4">
          <a:extLst>
            <a:ext uri="{FF2B5EF4-FFF2-40B4-BE49-F238E27FC236}">
              <a16:creationId xmlns:a16="http://schemas.microsoft.com/office/drawing/2014/main" id="{BDBB213B-4630-4EB7-AF72-B1D7B0847F95}"/>
            </a:ext>
          </a:extLst>
        </xdr:cNvPr>
        <xdr:cNvSpPr txBox="1">
          <a:spLocks noChangeArrowheads="1"/>
        </xdr:cNvSpPr>
      </xdr:nvSpPr>
      <xdr:spPr bwMode="auto">
        <a:xfrm>
          <a:off x="1208484" y="51423094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222</xdr:row>
      <xdr:rowOff>0</xdr:rowOff>
    </xdr:from>
    <xdr:ext cx="85725" cy="816348"/>
    <xdr:sp macro="" textlink="">
      <xdr:nvSpPr>
        <xdr:cNvPr id="5578" name="Text Box 6">
          <a:extLst>
            <a:ext uri="{FF2B5EF4-FFF2-40B4-BE49-F238E27FC236}">
              <a16:creationId xmlns:a16="http://schemas.microsoft.com/office/drawing/2014/main" id="{E509235B-90E0-4ED7-BB39-B4847E967B66}"/>
            </a:ext>
          </a:extLst>
        </xdr:cNvPr>
        <xdr:cNvSpPr txBox="1">
          <a:spLocks noChangeArrowheads="1"/>
        </xdr:cNvSpPr>
      </xdr:nvSpPr>
      <xdr:spPr bwMode="auto">
        <a:xfrm>
          <a:off x="1208484" y="51423094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222</xdr:row>
      <xdr:rowOff>0</xdr:rowOff>
    </xdr:from>
    <xdr:ext cx="85725" cy="675153"/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0CC176C4-5D49-41E9-97BE-E71D409EF034}"/>
            </a:ext>
          </a:extLst>
        </xdr:cNvPr>
        <xdr:cNvSpPr txBox="1">
          <a:spLocks noChangeArrowheads="1"/>
        </xdr:cNvSpPr>
      </xdr:nvSpPr>
      <xdr:spPr bwMode="auto">
        <a:xfrm>
          <a:off x="1208484" y="5142309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222</xdr:row>
      <xdr:rowOff>0</xdr:rowOff>
    </xdr:from>
    <xdr:ext cx="85725" cy="1016373"/>
    <xdr:sp macro="" textlink="">
      <xdr:nvSpPr>
        <xdr:cNvPr id="5580" name="Text Box 4">
          <a:extLst>
            <a:ext uri="{FF2B5EF4-FFF2-40B4-BE49-F238E27FC236}">
              <a16:creationId xmlns:a16="http://schemas.microsoft.com/office/drawing/2014/main" id="{E469EA31-97F8-4A7B-9368-B84E956C2C19}"/>
            </a:ext>
          </a:extLst>
        </xdr:cNvPr>
        <xdr:cNvSpPr txBox="1">
          <a:spLocks noChangeArrowheads="1"/>
        </xdr:cNvSpPr>
      </xdr:nvSpPr>
      <xdr:spPr bwMode="auto">
        <a:xfrm>
          <a:off x="1208484" y="51423094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222</xdr:row>
      <xdr:rowOff>0</xdr:rowOff>
    </xdr:from>
    <xdr:ext cx="85725" cy="1016373"/>
    <xdr:sp macro="" textlink="">
      <xdr:nvSpPr>
        <xdr:cNvPr id="5581" name="Text Box 6">
          <a:extLst>
            <a:ext uri="{FF2B5EF4-FFF2-40B4-BE49-F238E27FC236}">
              <a16:creationId xmlns:a16="http://schemas.microsoft.com/office/drawing/2014/main" id="{F8FBDCEA-D007-4443-9FB2-DE64EFD28BE5}"/>
            </a:ext>
          </a:extLst>
        </xdr:cNvPr>
        <xdr:cNvSpPr txBox="1">
          <a:spLocks noChangeArrowheads="1"/>
        </xdr:cNvSpPr>
      </xdr:nvSpPr>
      <xdr:spPr bwMode="auto">
        <a:xfrm>
          <a:off x="1208484" y="51423094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222</xdr:row>
      <xdr:rowOff>0</xdr:rowOff>
    </xdr:from>
    <xdr:ext cx="85725" cy="675153"/>
    <xdr:sp macro="" textlink="">
      <xdr:nvSpPr>
        <xdr:cNvPr id="5582" name="Text Box 4">
          <a:extLst>
            <a:ext uri="{FF2B5EF4-FFF2-40B4-BE49-F238E27FC236}">
              <a16:creationId xmlns:a16="http://schemas.microsoft.com/office/drawing/2014/main" id="{32F1F369-DB33-4E5D-A438-04E1E81BBCFD}"/>
            </a:ext>
          </a:extLst>
        </xdr:cNvPr>
        <xdr:cNvSpPr txBox="1">
          <a:spLocks noChangeArrowheads="1"/>
        </xdr:cNvSpPr>
      </xdr:nvSpPr>
      <xdr:spPr bwMode="auto">
        <a:xfrm>
          <a:off x="1208484" y="5142309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222</xdr:row>
      <xdr:rowOff>0</xdr:rowOff>
    </xdr:from>
    <xdr:ext cx="85725" cy="675153"/>
    <xdr:sp macro="" textlink="">
      <xdr:nvSpPr>
        <xdr:cNvPr id="5583" name="Text Box 6">
          <a:extLst>
            <a:ext uri="{FF2B5EF4-FFF2-40B4-BE49-F238E27FC236}">
              <a16:creationId xmlns:a16="http://schemas.microsoft.com/office/drawing/2014/main" id="{89F86BA8-6C41-4DEA-85B5-D25E1DF41568}"/>
            </a:ext>
          </a:extLst>
        </xdr:cNvPr>
        <xdr:cNvSpPr txBox="1">
          <a:spLocks noChangeArrowheads="1"/>
        </xdr:cNvSpPr>
      </xdr:nvSpPr>
      <xdr:spPr bwMode="auto">
        <a:xfrm>
          <a:off x="1208484" y="5142309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222</xdr:row>
      <xdr:rowOff>0</xdr:rowOff>
    </xdr:from>
    <xdr:ext cx="85725" cy="675153"/>
    <xdr:sp macro="" textlink="">
      <xdr:nvSpPr>
        <xdr:cNvPr id="5584" name="Text Box 4">
          <a:extLst>
            <a:ext uri="{FF2B5EF4-FFF2-40B4-BE49-F238E27FC236}">
              <a16:creationId xmlns:a16="http://schemas.microsoft.com/office/drawing/2014/main" id="{A995A80A-426B-4389-AC60-3D04A6E0ED38}"/>
            </a:ext>
          </a:extLst>
        </xdr:cNvPr>
        <xdr:cNvSpPr txBox="1">
          <a:spLocks noChangeArrowheads="1"/>
        </xdr:cNvSpPr>
      </xdr:nvSpPr>
      <xdr:spPr bwMode="auto">
        <a:xfrm>
          <a:off x="2601516" y="5142309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222</xdr:row>
      <xdr:rowOff>0</xdr:rowOff>
    </xdr:from>
    <xdr:ext cx="85725" cy="675153"/>
    <xdr:sp macro="" textlink="">
      <xdr:nvSpPr>
        <xdr:cNvPr id="5585" name="Text Box 6">
          <a:extLst>
            <a:ext uri="{FF2B5EF4-FFF2-40B4-BE49-F238E27FC236}">
              <a16:creationId xmlns:a16="http://schemas.microsoft.com/office/drawing/2014/main" id="{E88B139F-80A7-419F-8833-F3072F5E35D0}"/>
            </a:ext>
          </a:extLst>
        </xdr:cNvPr>
        <xdr:cNvSpPr txBox="1">
          <a:spLocks noChangeArrowheads="1"/>
        </xdr:cNvSpPr>
      </xdr:nvSpPr>
      <xdr:spPr bwMode="auto">
        <a:xfrm>
          <a:off x="2601516" y="5142309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222</xdr:row>
      <xdr:rowOff>0</xdr:rowOff>
    </xdr:from>
    <xdr:ext cx="85725" cy="675153"/>
    <xdr:sp macro="" textlink="">
      <xdr:nvSpPr>
        <xdr:cNvPr id="5586" name="Text Box 4">
          <a:extLst>
            <a:ext uri="{FF2B5EF4-FFF2-40B4-BE49-F238E27FC236}">
              <a16:creationId xmlns:a16="http://schemas.microsoft.com/office/drawing/2014/main" id="{C4D03D80-6B3F-407C-B6EE-A93814C0A8CE}"/>
            </a:ext>
          </a:extLst>
        </xdr:cNvPr>
        <xdr:cNvSpPr txBox="1">
          <a:spLocks noChangeArrowheads="1"/>
        </xdr:cNvSpPr>
      </xdr:nvSpPr>
      <xdr:spPr bwMode="auto">
        <a:xfrm>
          <a:off x="1208484" y="5142309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222</xdr:row>
      <xdr:rowOff>0</xdr:rowOff>
    </xdr:from>
    <xdr:ext cx="85725" cy="675153"/>
    <xdr:sp macro="" textlink="">
      <xdr:nvSpPr>
        <xdr:cNvPr id="5587" name="Text Box 6">
          <a:extLst>
            <a:ext uri="{FF2B5EF4-FFF2-40B4-BE49-F238E27FC236}">
              <a16:creationId xmlns:a16="http://schemas.microsoft.com/office/drawing/2014/main" id="{8AA67329-F6D4-4062-8865-041B3A762BA6}"/>
            </a:ext>
          </a:extLst>
        </xdr:cNvPr>
        <xdr:cNvSpPr txBox="1">
          <a:spLocks noChangeArrowheads="1"/>
        </xdr:cNvSpPr>
      </xdr:nvSpPr>
      <xdr:spPr bwMode="auto">
        <a:xfrm>
          <a:off x="1208484" y="5142309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222</xdr:row>
      <xdr:rowOff>0</xdr:rowOff>
    </xdr:from>
    <xdr:ext cx="85725" cy="675153"/>
    <xdr:sp macro="" textlink="">
      <xdr:nvSpPr>
        <xdr:cNvPr id="5588" name="Text Box 4">
          <a:extLst>
            <a:ext uri="{FF2B5EF4-FFF2-40B4-BE49-F238E27FC236}">
              <a16:creationId xmlns:a16="http://schemas.microsoft.com/office/drawing/2014/main" id="{A1A22736-AE76-4899-8F5F-20DBBEAFAFA5}"/>
            </a:ext>
          </a:extLst>
        </xdr:cNvPr>
        <xdr:cNvSpPr txBox="1">
          <a:spLocks noChangeArrowheads="1"/>
        </xdr:cNvSpPr>
      </xdr:nvSpPr>
      <xdr:spPr bwMode="auto">
        <a:xfrm>
          <a:off x="0" y="5142309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222</xdr:row>
      <xdr:rowOff>0</xdr:rowOff>
    </xdr:from>
    <xdr:ext cx="85725" cy="675153"/>
    <xdr:sp macro="" textlink="">
      <xdr:nvSpPr>
        <xdr:cNvPr id="5589" name="Text Box 6">
          <a:extLst>
            <a:ext uri="{FF2B5EF4-FFF2-40B4-BE49-F238E27FC236}">
              <a16:creationId xmlns:a16="http://schemas.microsoft.com/office/drawing/2014/main" id="{BF254BD1-C07B-4DA8-9C01-12F03DEE9FA3}"/>
            </a:ext>
          </a:extLst>
        </xdr:cNvPr>
        <xdr:cNvSpPr txBox="1">
          <a:spLocks noChangeArrowheads="1"/>
        </xdr:cNvSpPr>
      </xdr:nvSpPr>
      <xdr:spPr bwMode="auto">
        <a:xfrm>
          <a:off x="0" y="5142309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428625</xdr:rowOff>
    </xdr:from>
    <xdr:ext cx="85725" cy="150329"/>
    <xdr:sp macro="" textlink="">
      <xdr:nvSpPr>
        <xdr:cNvPr id="5590" name="Text Box 4">
          <a:extLst>
            <a:ext uri="{FF2B5EF4-FFF2-40B4-BE49-F238E27FC236}">
              <a16:creationId xmlns:a16="http://schemas.microsoft.com/office/drawing/2014/main" id="{7E9C6358-2489-4E3A-A4E7-E3807583B7D7}"/>
            </a:ext>
          </a:extLst>
        </xdr:cNvPr>
        <xdr:cNvSpPr txBox="1">
          <a:spLocks noChangeArrowheads="1"/>
        </xdr:cNvSpPr>
      </xdr:nvSpPr>
      <xdr:spPr bwMode="auto">
        <a:xfrm>
          <a:off x="314325" y="49589531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222</xdr:row>
      <xdr:rowOff>0</xdr:rowOff>
    </xdr:from>
    <xdr:ext cx="85725" cy="152400"/>
    <xdr:sp macro="" textlink="">
      <xdr:nvSpPr>
        <xdr:cNvPr id="5591" name="Text Box 4">
          <a:extLst>
            <a:ext uri="{FF2B5EF4-FFF2-40B4-BE49-F238E27FC236}">
              <a16:creationId xmlns:a16="http://schemas.microsoft.com/office/drawing/2014/main" id="{C560DFE6-3EE0-466C-925C-5965F590DA39}"/>
            </a:ext>
          </a:extLst>
        </xdr:cNvPr>
        <xdr:cNvSpPr txBox="1">
          <a:spLocks noChangeArrowheads="1"/>
        </xdr:cNvSpPr>
      </xdr:nvSpPr>
      <xdr:spPr bwMode="auto">
        <a:xfrm>
          <a:off x="3935016" y="51423094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222</xdr:row>
      <xdr:rowOff>0</xdr:rowOff>
    </xdr:from>
    <xdr:ext cx="85725" cy="152400"/>
    <xdr:sp macro="" textlink="">
      <xdr:nvSpPr>
        <xdr:cNvPr id="5592" name="Text Box 6">
          <a:extLst>
            <a:ext uri="{FF2B5EF4-FFF2-40B4-BE49-F238E27FC236}">
              <a16:creationId xmlns:a16="http://schemas.microsoft.com/office/drawing/2014/main" id="{5EF0908C-8C94-489B-89DC-EA5CDA35EA07}"/>
            </a:ext>
          </a:extLst>
        </xdr:cNvPr>
        <xdr:cNvSpPr txBox="1">
          <a:spLocks noChangeArrowheads="1"/>
        </xdr:cNvSpPr>
      </xdr:nvSpPr>
      <xdr:spPr bwMode="auto">
        <a:xfrm>
          <a:off x="3935016" y="51423094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676836"/>
    <xdr:sp macro="" textlink="">
      <xdr:nvSpPr>
        <xdr:cNvPr id="5593" name="Text Box 6">
          <a:extLst>
            <a:ext uri="{FF2B5EF4-FFF2-40B4-BE49-F238E27FC236}">
              <a16:creationId xmlns:a16="http://schemas.microsoft.com/office/drawing/2014/main" id="{AE22C968-7C72-4EEF-8852-739CB4583304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021416"/>
    <xdr:sp macro="" textlink="">
      <xdr:nvSpPr>
        <xdr:cNvPr id="5594" name="Text Box 4">
          <a:extLst>
            <a:ext uri="{FF2B5EF4-FFF2-40B4-BE49-F238E27FC236}">
              <a16:creationId xmlns:a16="http://schemas.microsoft.com/office/drawing/2014/main" id="{6E445D75-1A15-4B04-A03B-1497FAECB073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021416"/>
    <xdr:sp macro="" textlink="">
      <xdr:nvSpPr>
        <xdr:cNvPr id="5595" name="Text Box 6">
          <a:extLst>
            <a:ext uri="{FF2B5EF4-FFF2-40B4-BE49-F238E27FC236}">
              <a16:creationId xmlns:a16="http://schemas.microsoft.com/office/drawing/2014/main" id="{85C81975-E577-4691-B13F-F045ADEF82CB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676836"/>
    <xdr:sp macro="" textlink="">
      <xdr:nvSpPr>
        <xdr:cNvPr id="5596" name="Text Box 4">
          <a:extLst>
            <a:ext uri="{FF2B5EF4-FFF2-40B4-BE49-F238E27FC236}">
              <a16:creationId xmlns:a16="http://schemas.microsoft.com/office/drawing/2014/main" id="{A0DE0CBE-8F2E-4E5E-84D7-B980E68951F7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676836"/>
    <xdr:sp macro="" textlink="">
      <xdr:nvSpPr>
        <xdr:cNvPr id="5597" name="Text Box 6">
          <a:extLst>
            <a:ext uri="{FF2B5EF4-FFF2-40B4-BE49-F238E27FC236}">
              <a16:creationId xmlns:a16="http://schemas.microsoft.com/office/drawing/2014/main" id="{8487D767-C3BC-49EC-BB53-990D33D32801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227</xdr:row>
      <xdr:rowOff>0</xdr:rowOff>
    </xdr:from>
    <xdr:ext cx="85725" cy="676836"/>
    <xdr:sp macro="" textlink="">
      <xdr:nvSpPr>
        <xdr:cNvPr id="5598" name="Text Box 4">
          <a:extLst>
            <a:ext uri="{FF2B5EF4-FFF2-40B4-BE49-F238E27FC236}">
              <a16:creationId xmlns:a16="http://schemas.microsoft.com/office/drawing/2014/main" id="{20BD78BF-0F82-4A87-9ED8-6D8BB7BA686F}"/>
            </a:ext>
          </a:extLst>
        </xdr:cNvPr>
        <xdr:cNvSpPr txBox="1">
          <a:spLocks noChangeArrowheads="1"/>
        </xdr:cNvSpPr>
      </xdr:nvSpPr>
      <xdr:spPr bwMode="auto">
        <a:xfrm>
          <a:off x="2601516" y="52833984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227</xdr:row>
      <xdr:rowOff>0</xdr:rowOff>
    </xdr:from>
    <xdr:ext cx="85725" cy="676836"/>
    <xdr:sp macro="" textlink="">
      <xdr:nvSpPr>
        <xdr:cNvPr id="5599" name="Text Box 6">
          <a:extLst>
            <a:ext uri="{FF2B5EF4-FFF2-40B4-BE49-F238E27FC236}">
              <a16:creationId xmlns:a16="http://schemas.microsoft.com/office/drawing/2014/main" id="{B54B779A-C4C6-40B3-B31B-E1805010C0B7}"/>
            </a:ext>
          </a:extLst>
        </xdr:cNvPr>
        <xdr:cNvSpPr txBox="1">
          <a:spLocks noChangeArrowheads="1"/>
        </xdr:cNvSpPr>
      </xdr:nvSpPr>
      <xdr:spPr bwMode="auto">
        <a:xfrm>
          <a:off x="2601516" y="52833984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676836"/>
    <xdr:sp macro="" textlink="">
      <xdr:nvSpPr>
        <xdr:cNvPr id="5600" name="Text Box 4">
          <a:extLst>
            <a:ext uri="{FF2B5EF4-FFF2-40B4-BE49-F238E27FC236}">
              <a16:creationId xmlns:a16="http://schemas.microsoft.com/office/drawing/2014/main" id="{B9975AEE-11D5-4BB9-AA12-342B0726BF83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676836"/>
    <xdr:sp macro="" textlink="">
      <xdr:nvSpPr>
        <xdr:cNvPr id="5601" name="Text Box 6">
          <a:extLst>
            <a:ext uri="{FF2B5EF4-FFF2-40B4-BE49-F238E27FC236}">
              <a16:creationId xmlns:a16="http://schemas.microsoft.com/office/drawing/2014/main" id="{5E2C6B4D-BAAA-4DEF-8A87-FBE9BB793FAD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227</xdr:row>
      <xdr:rowOff>0</xdr:rowOff>
    </xdr:from>
    <xdr:ext cx="85725" cy="676836"/>
    <xdr:sp macro="" textlink="">
      <xdr:nvSpPr>
        <xdr:cNvPr id="5602" name="Text Box 4">
          <a:extLst>
            <a:ext uri="{FF2B5EF4-FFF2-40B4-BE49-F238E27FC236}">
              <a16:creationId xmlns:a16="http://schemas.microsoft.com/office/drawing/2014/main" id="{8270FE37-E9C6-4A7E-90D1-47F372494365}"/>
            </a:ext>
          </a:extLst>
        </xdr:cNvPr>
        <xdr:cNvSpPr txBox="1">
          <a:spLocks noChangeArrowheads="1"/>
        </xdr:cNvSpPr>
      </xdr:nvSpPr>
      <xdr:spPr bwMode="auto">
        <a:xfrm>
          <a:off x="0" y="52833984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227</xdr:row>
      <xdr:rowOff>0</xdr:rowOff>
    </xdr:from>
    <xdr:ext cx="85725" cy="676836"/>
    <xdr:sp macro="" textlink="">
      <xdr:nvSpPr>
        <xdr:cNvPr id="5603" name="Text Box 6">
          <a:extLst>
            <a:ext uri="{FF2B5EF4-FFF2-40B4-BE49-F238E27FC236}">
              <a16:creationId xmlns:a16="http://schemas.microsoft.com/office/drawing/2014/main" id="{D7AF170F-50F7-4EFC-85A1-1E2847CCC04E}"/>
            </a:ext>
          </a:extLst>
        </xdr:cNvPr>
        <xdr:cNvSpPr txBox="1">
          <a:spLocks noChangeArrowheads="1"/>
        </xdr:cNvSpPr>
      </xdr:nvSpPr>
      <xdr:spPr bwMode="auto">
        <a:xfrm>
          <a:off x="0" y="52833984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227</xdr:row>
      <xdr:rowOff>0</xdr:rowOff>
    </xdr:from>
    <xdr:ext cx="85725" cy="152400"/>
    <xdr:sp macro="" textlink="">
      <xdr:nvSpPr>
        <xdr:cNvPr id="5604" name="Text Box 4">
          <a:extLst>
            <a:ext uri="{FF2B5EF4-FFF2-40B4-BE49-F238E27FC236}">
              <a16:creationId xmlns:a16="http://schemas.microsoft.com/office/drawing/2014/main" id="{FEE10BB9-9715-4597-86FC-B57752EA3A44}"/>
            </a:ext>
          </a:extLst>
        </xdr:cNvPr>
        <xdr:cNvSpPr txBox="1">
          <a:spLocks noChangeArrowheads="1"/>
        </xdr:cNvSpPr>
      </xdr:nvSpPr>
      <xdr:spPr bwMode="auto">
        <a:xfrm>
          <a:off x="3935016" y="52833984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227</xdr:row>
      <xdr:rowOff>0</xdr:rowOff>
    </xdr:from>
    <xdr:ext cx="85725" cy="152400"/>
    <xdr:sp macro="" textlink="">
      <xdr:nvSpPr>
        <xdr:cNvPr id="5605" name="Text Box 6">
          <a:extLst>
            <a:ext uri="{FF2B5EF4-FFF2-40B4-BE49-F238E27FC236}">
              <a16:creationId xmlns:a16="http://schemas.microsoft.com/office/drawing/2014/main" id="{3AAB73A4-D1A4-41D4-9D4D-FF2A2D781BC1}"/>
            </a:ext>
          </a:extLst>
        </xdr:cNvPr>
        <xdr:cNvSpPr txBox="1">
          <a:spLocks noChangeArrowheads="1"/>
        </xdr:cNvSpPr>
      </xdr:nvSpPr>
      <xdr:spPr bwMode="auto">
        <a:xfrm>
          <a:off x="3935016" y="52833984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5606" name="Text Box 4">
          <a:extLst>
            <a:ext uri="{FF2B5EF4-FFF2-40B4-BE49-F238E27FC236}">
              <a16:creationId xmlns:a16="http://schemas.microsoft.com/office/drawing/2014/main" id="{082E924B-3F7C-4CA6-A502-BF897D7A6CA0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5607" name="Text Box 6">
          <a:extLst>
            <a:ext uri="{FF2B5EF4-FFF2-40B4-BE49-F238E27FC236}">
              <a16:creationId xmlns:a16="http://schemas.microsoft.com/office/drawing/2014/main" id="{BFBF9AAA-D3B4-4BBE-B0AC-24B43EA1AE77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816348"/>
    <xdr:sp macro="" textlink="">
      <xdr:nvSpPr>
        <xdr:cNvPr id="5608" name="Text Box 4">
          <a:extLst>
            <a:ext uri="{FF2B5EF4-FFF2-40B4-BE49-F238E27FC236}">
              <a16:creationId xmlns:a16="http://schemas.microsoft.com/office/drawing/2014/main" id="{10B0BFE2-F140-44EA-9123-2FCB9845D643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816348"/>
    <xdr:sp macro="" textlink="">
      <xdr:nvSpPr>
        <xdr:cNvPr id="5609" name="Text Box 6">
          <a:extLst>
            <a:ext uri="{FF2B5EF4-FFF2-40B4-BE49-F238E27FC236}">
              <a16:creationId xmlns:a16="http://schemas.microsoft.com/office/drawing/2014/main" id="{813D8DD7-B5C7-4670-86BD-D4AC74E0CB21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675153"/>
    <xdr:sp macro="" textlink="">
      <xdr:nvSpPr>
        <xdr:cNvPr id="5610" name="Text Box 6">
          <a:extLst>
            <a:ext uri="{FF2B5EF4-FFF2-40B4-BE49-F238E27FC236}">
              <a16:creationId xmlns:a16="http://schemas.microsoft.com/office/drawing/2014/main" id="{801D5486-C358-4C52-818E-7462D1556BE8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016373"/>
    <xdr:sp macro="" textlink="">
      <xdr:nvSpPr>
        <xdr:cNvPr id="5611" name="Text Box 4">
          <a:extLst>
            <a:ext uri="{FF2B5EF4-FFF2-40B4-BE49-F238E27FC236}">
              <a16:creationId xmlns:a16="http://schemas.microsoft.com/office/drawing/2014/main" id="{7ED4C33D-BADF-461D-B585-81DD5AFD8104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016373"/>
    <xdr:sp macro="" textlink="">
      <xdr:nvSpPr>
        <xdr:cNvPr id="5612" name="Text Box 6">
          <a:extLst>
            <a:ext uri="{FF2B5EF4-FFF2-40B4-BE49-F238E27FC236}">
              <a16:creationId xmlns:a16="http://schemas.microsoft.com/office/drawing/2014/main" id="{DE5297D0-33CD-4FB6-8088-868B05530EA0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675153"/>
    <xdr:sp macro="" textlink="">
      <xdr:nvSpPr>
        <xdr:cNvPr id="5613" name="Text Box 4">
          <a:extLst>
            <a:ext uri="{FF2B5EF4-FFF2-40B4-BE49-F238E27FC236}">
              <a16:creationId xmlns:a16="http://schemas.microsoft.com/office/drawing/2014/main" id="{3CEDA8BE-0232-4428-B4C7-E8EA38636F1B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675153"/>
    <xdr:sp macro="" textlink="">
      <xdr:nvSpPr>
        <xdr:cNvPr id="5614" name="Text Box 6">
          <a:extLst>
            <a:ext uri="{FF2B5EF4-FFF2-40B4-BE49-F238E27FC236}">
              <a16:creationId xmlns:a16="http://schemas.microsoft.com/office/drawing/2014/main" id="{DFC1C217-1CE9-4D63-BCE8-0EC0C7646898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227</xdr:row>
      <xdr:rowOff>0</xdr:rowOff>
    </xdr:from>
    <xdr:ext cx="85725" cy="675153"/>
    <xdr:sp macro="" textlink="">
      <xdr:nvSpPr>
        <xdr:cNvPr id="5615" name="Text Box 4">
          <a:extLst>
            <a:ext uri="{FF2B5EF4-FFF2-40B4-BE49-F238E27FC236}">
              <a16:creationId xmlns:a16="http://schemas.microsoft.com/office/drawing/2014/main" id="{1B95F723-12E5-43ED-A499-64272634FBC5}"/>
            </a:ext>
          </a:extLst>
        </xdr:cNvPr>
        <xdr:cNvSpPr txBox="1">
          <a:spLocks noChangeArrowheads="1"/>
        </xdr:cNvSpPr>
      </xdr:nvSpPr>
      <xdr:spPr bwMode="auto">
        <a:xfrm>
          <a:off x="2601516" y="5283398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227</xdr:row>
      <xdr:rowOff>0</xdr:rowOff>
    </xdr:from>
    <xdr:ext cx="85725" cy="675153"/>
    <xdr:sp macro="" textlink="">
      <xdr:nvSpPr>
        <xdr:cNvPr id="5616" name="Text Box 6">
          <a:extLst>
            <a:ext uri="{FF2B5EF4-FFF2-40B4-BE49-F238E27FC236}">
              <a16:creationId xmlns:a16="http://schemas.microsoft.com/office/drawing/2014/main" id="{C1A21ABB-796F-452A-B8B3-19081BD591DE}"/>
            </a:ext>
          </a:extLst>
        </xdr:cNvPr>
        <xdr:cNvSpPr txBox="1">
          <a:spLocks noChangeArrowheads="1"/>
        </xdr:cNvSpPr>
      </xdr:nvSpPr>
      <xdr:spPr bwMode="auto">
        <a:xfrm>
          <a:off x="2601516" y="5283398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675153"/>
    <xdr:sp macro="" textlink="">
      <xdr:nvSpPr>
        <xdr:cNvPr id="5617" name="Text Box 4">
          <a:extLst>
            <a:ext uri="{FF2B5EF4-FFF2-40B4-BE49-F238E27FC236}">
              <a16:creationId xmlns:a16="http://schemas.microsoft.com/office/drawing/2014/main" id="{461449D1-2FD6-4C66-AC2F-A73AD3CD260C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675153"/>
    <xdr:sp macro="" textlink="">
      <xdr:nvSpPr>
        <xdr:cNvPr id="5618" name="Text Box 6">
          <a:extLst>
            <a:ext uri="{FF2B5EF4-FFF2-40B4-BE49-F238E27FC236}">
              <a16:creationId xmlns:a16="http://schemas.microsoft.com/office/drawing/2014/main" id="{07E6DCC0-A372-4885-B25D-0488540DB380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227</xdr:row>
      <xdr:rowOff>0</xdr:rowOff>
    </xdr:from>
    <xdr:ext cx="85725" cy="675153"/>
    <xdr:sp macro="" textlink="">
      <xdr:nvSpPr>
        <xdr:cNvPr id="5619" name="Text Box 4">
          <a:extLst>
            <a:ext uri="{FF2B5EF4-FFF2-40B4-BE49-F238E27FC236}">
              <a16:creationId xmlns:a16="http://schemas.microsoft.com/office/drawing/2014/main" id="{3D5A39FB-BF6C-4F74-8B87-A54C57EC8EF4}"/>
            </a:ext>
          </a:extLst>
        </xdr:cNvPr>
        <xdr:cNvSpPr txBox="1">
          <a:spLocks noChangeArrowheads="1"/>
        </xdr:cNvSpPr>
      </xdr:nvSpPr>
      <xdr:spPr bwMode="auto">
        <a:xfrm>
          <a:off x="0" y="5283398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227</xdr:row>
      <xdr:rowOff>0</xdr:rowOff>
    </xdr:from>
    <xdr:ext cx="85725" cy="675153"/>
    <xdr:sp macro="" textlink="">
      <xdr:nvSpPr>
        <xdr:cNvPr id="5620" name="Text Box 6">
          <a:extLst>
            <a:ext uri="{FF2B5EF4-FFF2-40B4-BE49-F238E27FC236}">
              <a16:creationId xmlns:a16="http://schemas.microsoft.com/office/drawing/2014/main" id="{B6637A87-C800-4C7D-85AF-1F78DAF9AD2C}"/>
            </a:ext>
          </a:extLst>
        </xdr:cNvPr>
        <xdr:cNvSpPr txBox="1">
          <a:spLocks noChangeArrowheads="1"/>
        </xdr:cNvSpPr>
      </xdr:nvSpPr>
      <xdr:spPr bwMode="auto">
        <a:xfrm>
          <a:off x="0" y="5283398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227</xdr:row>
      <xdr:rowOff>0</xdr:rowOff>
    </xdr:from>
    <xdr:ext cx="85725" cy="152400"/>
    <xdr:sp macro="" textlink="">
      <xdr:nvSpPr>
        <xdr:cNvPr id="5621" name="Text Box 4">
          <a:extLst>
            <a:ext uri="{FF2B5EF4-FFF2-40B4-BE49-F238E27FC236}">
              <a16:creationId xmlns:a16="http://schemas.microsoft.com/office/drawing/2014/main" id="{1387D55E-A3D5-437C-A49D-8576236C3ED0}"/>
            </a:ext>
          </a:extLst>
        </xdr:cNvPr>
        <xdr:cNvSpPr txBox="1">
          <a:spLocks noChangeArrowheads="1"/>
        </xdr:cNvSpPr>
      </xdr:nvSpPr>
      <xdr:spPr bwMode="auto">
        <a:xfrm>
          <a:off x="3935016" y="52833984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227</xdr:row>
      <xdr:rowOff>0</xdr:rowOff>
    </xdr:from>
    <xdr:ext cx="85725" cy="152400"/>
    <xdr:sp macro="" textlink="">
      <xdr:nvSpPr>
        <xdr:cNvPr id="5622" name="Text Box 6">
          <a:extLst>
            <a:ext uri="{FF2B5EF4-FFF2-40B4-BE49-F238E27FC236}">
              <a16:creationId xmlns:a16="http://schemas.microsoft.com/office/drawing/2014/main" id="{CEC444AF-201C-48A7-9EB4-C5F791722F8A}"/>
            </a:ext>
          </a:extLst>
        </xdr:cNvPr>
        <xdr:cNvSpPr txBox="1">
          <a:spLocks noChangeArrowheads="1"/>
        </xdr:cNvSpPr>
      </xdr:nvSpPr>
      <xdr:spPr bwMode="auto">
        <a:xfrm>
          <a:off x="3935016" y="52833984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222</xdr:row>
      <xdr:rowOff>0</xdr:rowOff>
    </xdr:from>
    <xdr:ext cx="85725" cy="114300"/>
    <xdr:sp macro="" textlink="">
      <xdr:nvSpPr>
        <xdr:cNvPr id="5623" name="Text Box 4">
          <a:extLst>
            <a:ext uri="{FF2B5EF4-FFF2-40B4-BE49-F238E27FC236}">
              <a16:creationId xmlns:a16="http://schemas.microsoft.com/office/drawing/2014/main" id="{CFF6541D-9F16-4B45-8793-71391257DC44}"/>
            </a:ext>
          </a:extLst>
        </xdr:cNvPr>
        <xdr:cNvSpPr txBox="1">
          <a:spLocks noChangeArrowheads="1"/>
        </xdr:cNvSpPr>
      </xdr:nvSpPr>
      <xdr:spPr bwMode="auto">
        <a:xfrm>
          <a:off x="1208484" y="5142309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222</xdr:row>
      <xdr:rowOff>0</xdr:rowOff>
    </xdr:from>
    <xdr:ext cx="85725" cy="114300"/>
    <xdr:sp macro="" textlink="">
      <xdr:nvSpPr>
        <xdr:cNvPr id="5624" name="Text Box 6">
          <a:extLst>
            <a:ext uri="{FF2B5EF4-FFF2-40B4-BE49-F238E27FC236}">
              <a16:creationId xmlns:a16="http://schemas.microsoft.com/office/drawing/2014/main" id="{2FBA59FF-A98B-4602-86C2-09C340D9C684}"/>
            </a:ext>
          </a:extLst>
        </xdr:cNvPr>
        <xdr:cNvSpPr txBox="1">
          <a:spLocks noChangeArrowheads="1"/>
        </xdr:cNvSpPr>
      </xdr:nvSpPr>
      <xdr:spPr bwMode="auto">
        <a:xfrm>
          <a:off x="1208484" y="5142309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5625" name="Text Box 4">
          <a:extLst>
            <a:ext uri="{FF2B5EF4-FFF2-40B4-BE49-F238E27FC236}">
              <a16:creationId xmlns:a16="http://schemas.microsoft.com/office/drawing/2014/main" id="{7BA1603C-BBC4-46C3-A2BA-7CC27EF956F0}"/>
            </a:ext>
          </a:extLst>
        </xdr:cNvPr>
        <xdr:cNvSpPr txBox="1">
          <a:spLocks noChangeArrowheads="1"/>
        </xdr:cNvSpPr>
      </xdr:nvSpPr>
      <xdr:spPr bwMode="auto">
        <a:xfrm>
          <a:off x="1208484" y="526137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5626" name="Text Box 6">
          <a:extLst>
            <a:ext uri="{FF2B5EF4-FFF2-40B4-BE49-F238E27FC236}">
              <a16:creationId xmlns:a16="http://schemas.microsoft.com/office/drawing/2014/main" id="{DB1612C6-438A-4661-93A1-7B5FC1E43760}"/>
            </a:ext>
          </a:extLst>
        </xdr:cNvPr>
        <xdr:cNvSpPr txBox="1">
          <a:spLocks noChangeArrowheads="1"/>
        </xdr:cNvSpPr>
      </xdr:nvSpPr>
      <xdr:spPr bwMode="auto">
        <a:xfrm>
          <a:off x="1208484" y="526137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5627" name="Text Box 4">
          <a:extLst>
            <a:ext uri="{FF2B5EF4-FFF2-40B4-BE49-F238E27FC236}">
              <a16:creationId xmlns:a16="http://schemas.microsoft.com/office/drawing/2014/main" id="{20131159-6CA5-43DD-A26A-B305E27437DE}"/>
            </a:ext>
          </a:extLst>
        </xdr:cNvPr>
        <xdr:cNvSpPr txBox="1">
          <a:spLocks noChangeArrowheads="1"/>
        </xdr:cNvSpPr>
      </xdr:nvSpPr>
      <xdr:spPr bwMode="auto">
        <a:xfrm>
          <a:off x="1208484" y="526137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5628" name="Text Box 6">
          <a:extLst>
            <a:ext uri="{FF2B5EF4-FFF2-40B4-BE49-F238E27FC236}">
              <a16:creationId xmlns:a16="http://schemas.microsoft.com/office/drawing/2014/main" id="{1E9F92A9-CF30-4150-B551-4F10B7B01DC6}"/>
            </a:ext>
          </a:extLst>
        </xdr:cNvPr>
        <xdr:cNvSpPr txBox="1">
          <a:spLocks noChangeArrowheads="1"/>
        </xdr:cNvSpPr>
      </xdr:nvSpPr>
      <xdr:spPr bwMode="auto">
        <a:xfrm>
          <a:off x="1208484" y="526137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5629" name="Text Box 4">
          <a:extLst>
            <a:ext uri="{FF2B5EF4-FFF2-40B4-BE49-F238E27FC236}">
              <a16:creationId xmlns:a16="http://schemas.microsoft.com/office/drawing/2014/main" id="{C5C31358-00D7-42FB-BA15-BBEB01051E25}"/>
            </a:ext>
          </a:extLst>
        </xdr:cNvPr>
        <xdr:cNvSpPr txBox="1">
          <a:spLocks noChangeArrowheads="1"/>
        </xdr:cNvSpPr>
      </xdr:nvSpPr>
      <xdr:spPr bwMode="auto">
        <a:xfrm>
          <a:off x="1208484" y="526137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5630" name="Text Box 6">
          <a:extLst>
            <a:ext uri="{FF2B5EF4-FFF2-40B4-BE49-F238E27FC236}">
              <a16:creationId xmlns:a16="http://schemas.microsoft.com/office/drawing/2014/main" id="{0DDBEC83-1246-4DEB-8672-66FBF9DB191D}"/>
            </a:ext>
          </a:extLst>
        </xdr:cNvPr>
        <xdr:cNvSpPr txBox="1">
          <a:spLocks noChangeArrowheads="1"/>
        </xdr:cNvSpPr>
      </xdr:nvSpPr>
      <xdr:spPr bwMode="auto">
        <a:xfrm>
          <a:off x="1208484" y="526137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114300"/>
    <xdr:sp macro="" textlink="">
      <xdr:nvSpPr>
        <xdr:cNvPr id="5631" name="Text Box 4">
          <a:extLst>
            <a:ext uri="{FF2B5EF4-FFF2-40B4-BE49-F238E27FC236}">
              <a16:creationId xmlns:a16="http://schemas.microsoft.com/office/drawing/2014/main" id="{DCFB4088-D734-4D05-B1C1-F5403A3D9DB5}"/>
            </a:ext>
          </a:extLst>
        </xdr:cNvPr>
        <xdr:cNvSpPr txBox="1">
          <a:spLocks noChangeArrowheads="1"/>
        </xdr:cNvSpPr>
      </xdr:nvSpPr>
      <xdr:spPr bwMode="auto">
        <a:xfrm>
          <a:off x="2601516" y="526137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114300"/>
    <xdr:sp macro="" textlink="">
      <xdr:nvSpPr>
        <xdr:cNvPr id="5632" name="Text Box 6">
          <a:extLst>
            <a:ext uri="{FF2B5EF4-FFF2-40B4-BE49-F238E27FC236}">
              <a16:creationId xmlns:a16="http://schemas.microsoft.com/office/drawing/2014/main" id="{31FB576B-7C8D-446A-9B32-A32C9D51BB15}"/>
            </a:ext>
          </a:extLst>
        </xdr:cNvPr>
        <xdr:cNvSpPr txBox="1">
          <a:spLocks noChangeArrowheads="1"/>
        </xdr:cNvSpPr>
      </xdr:nvSpPr>
      <xdr:spPr bwMode="auto">
        <a:xfrm>
          <a:off x="2601516" y="526137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5633" name="Text Box 4">
          <a:extLst>
            <a:ext uri="{FF2B5EF4-FFF2-40B4-BE49-F238E27FC236}">
              <a16:creationId xmlns:a16="http://schemas.microsoft.com/office/drawing/2014/main" id="{1256B022-EC89-4960-9483-15531303EDEC}"/>
            </a:ext>
          </a:extLst>
        </xdr:cNvPr>
        <xdr:cNvSpPr txBox="1">
          <a:spLocks noChangeArrowheads="1"/>
        </xdr:cNvSpPr>
      </xdr:nvSpPr>
      <xdr:spPr bwMode="auto">
        <a:xfrm>
          <a:off x="1208484" y="526137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5634" name="Text Box 6">
          <a:extLst>
            <a:ext uri="{FF2B5EF4-FFF2-40B4-BE49-F238E27FC236}">
              <a16:creationId xmlns:a16="http://schemas.microsoft.com/office/drawing/2014/main" id="{AFB36BB2-CA71-4A6D-98F0-165FB3F914D9}"/>
            </a:ext>
          </a:extLst>
        </xdr:cNvPr>
        <xdr:cNvSpPr txBox="1">
          <a:spLocks noChangeArrowheads="1"/>
        </xdr:cNvSpPr>
      </xdr:nvSpPr>
      <xdr:spPr bwMode="auto">
        <a:xfrm>
          <a:off x="1208484" y="526137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114300"/>
    <xdr:sp macro="" textlink="">
      <xdr:nvSpPr>
        <xdr:cNvPr id="5635" name="Text Box 4">
          <a:extLst>
            <a:ext uri="{FF2B5EF4-FFF2-40B4-BE49-F238E27FC236}">
              <a16:creationId xmlns:a16="http://schemas.microsoft.com/office/drawing/2014/main" id="{4373599D-B6CC-4EC1-89F4-7F48C16EC520}"/>
            </a:ext>
          </a:extLst>
        </xdr:cNvPr>
        <xdr:cNvSpPr txBox="1">
          <a:spLocks noChangeArrowheads="1"/>
        </xdr:cNvSpPr>
      </xdr:nvSpPr>
      <xdr:spPr bwMode="auto">
        <a:xfrm>
          <a:off x="0" y="526137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114300"/>
    <xdr:sp macro="" textlink="">
      <xdr:nvSpPr>
        <xdr:cNvPr id="5636" name="Text Box 6">
          <a:extLst>
            <a:ext uri="{FF2B5EF4-FFF2-40B4-BE49-F238E27FC236}">
              <a16:creationId xmlns:a16="http://schemas.microsoft.com/office/drawing/2014/main" id="{A0EE5153-354A-418F-83D9-7FA70E657DB1}"/>
            </a:ext>
          </a:extLst>
        </xdr:cNvPr>
        <xdr:cNvSpPr txBox="1">
          <a:spLocks noChangeArrowheads="1"/>
        </xdr:cNvSpPr>
      </xdr:nvSpPr>
      <xdr:spPr bwMode="auto">
        <a:xfrm>
          <a:off x="0" y="526137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14300"/>
    <xdr:sp macro="" textlink="">
      <xdr:nvSpPr>
        <xdr:cNvPr id="5637" name="Text Box 6">
          <a:extLst>
            <a:ext uri="{FF2B5EF4-FFF2-40B4-BE49-F238E27FC236}">
              <a16:creationId xmlns:a16="http://schemas.microsoft.com/office/drawing/2014/main" id="{8A3BFA4F-E727-4047-BF09-A0E5829DDA4C}"/>
            </a:ext>
          </a:extLst>
        </xdr:cNvPr>
        <xdr:cNvSpPr txBox="1">
          <a:spLocks noChangeArrowheads="1"/>
        </xdr:cNvSpPr>
      </xdr:nvSpPr>
      <xdr:spPr bwMode="auto">
        <a:xfrm>
          <a:off x="3935016" y="526137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222</xdr:row>
      <xdr:rowOff>0</xdr:rowOff>
    </xdr:from>
    <xdr:ext cx="85725" cy="819150"/>
    <xdr:sp macro="" textlink="">
      <xdr:nvSpPr>
        <xdr:cNvPr id="5638" name="Text Box 4">
          <a:extLst>
            <a:ext uri="{FF2B5EF4-FFF2-40B4-BE49-F238E27FC236}">
              <a16:creationId xmlns:a16="http://schemas.microsoft.com/office/drawing/2014/main" id="{01FC5E1E-5DDD-4FCF-8A83-5016F98D22ED}"/>
            </a:ext>
          </a:extLst>
        </xdr:cNvPr>
        <xdr:cNvSpPr txBox="1">
          <a:spLocks noChangeArrowheads="1"/>
        </xdr:cNvSpPr>
      </xdr:nvSpPr>
      <xdr:spPr bwMode="auto">
        <a:xfrm>
          <a:off x="1208484" y="51423094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222</xdr:row>
      <xdr:rowOff>0</xdr:rowOff>
    </xdr:from>
    <xdr:ext cx="85725" cy="819150"/>
    <xdr:sp macro="" textlink="">
      <xdr:nvSpPr>
        <xdr:cNvPr id="5639" name="Text Box 6">
          <a:extLst>
            <a:ext uri="{FF2B5EF4-FFF2-40B4-BE49-F238E27FC236}">
              <a16:creationId xmlns:a16="http://schemas.microsoft.com/office/drawing/2014/main" id="{AAE8D60D-C3AB-4D77-A9EA-6E4EA7B4ED26}"/>
            </a:ext>
          </a:extLst>
        </xdr:cNvPr>
        <xdr:cNvSpPr txBox="1">
          <a:spLocks noChangeArrowheads="1"/>
        </xdr:cNvSpPr>
      </xdr:nvSpPr>
      <xdr:spPr bwMode="auto">
        <a:xfrm>
          <a:off x="1208484" y="51423094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222</xdr:row>
      <xdr:rowOff>0</xdr:rowOff>
    </xdr:from>
    <xdr:ext cx="85725" cy="676274"/>
    <xdr:sp macro="" textlink="">
      <xdr:nvSpPr>
        <xdr:cNvPr id="5640" name="Text Box 6">
          <a:extLst>
            <a:ext uri="{FF2B5EF4-FFF2-40B4-BE49-F238E27FC236}">
              <a16:creationId xmlns:a16="http://schemas.microsoft.com/office/drawing/2014/main" id="{1A16EDC7-B0C2-4EB2-BFE7-F0197D337B47}"/>
            </a:ext>
          </a:extLst>
        </xdr:cNvPr>
        <xdr:cNvSpPr txBox="1">
          <a:spLocks noChangeArrowheads="1"/>
        </xdr:cNvSpPr>
      </xdr:nvSpPr>
      <xdr:spPr bwMode="auto">
        <a:xfrm>
          <a:off x="1208484" y="5142309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222</xdr:row>
      <xdr:rowOff>0</xdr:rowOff>
    </xdr:from>
    <xdr:ext cx="85725" cy="1019175"/>
    <xdr:sp macro="" textlink="">
      <xdr:nvSpPr>
        <xdr:cNvPr id="5641" name="Text Box 4">
          <a:extLst>
            <a:ext uri="{FF2B5EF4-FFF2-40B4-BE49-F238E27FC236}">
              <a16:creationId xmlns:a16="http://schemas.microsoft.com/office/drawing/2014/main" id="{79431416-1323-43BC-B3F8-917E384AC630}"/>
            </a:ext>
          </a:extLst>
        </xdr:cNvPr>
        <xdr:cNvSpPr txBox="1">
          <a:spLocks noChangeArrowheads="1"/>
        </xdr:cNvSpPr>
      </xdr:nvSpPr>
      <xdr:spPr bwMode="auto">
        <a:xfrm>
          <a:off x="1208484" y="51423094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222</xdr:row>
      <xdr:rowOff>0</xdr:rowOff>
    </xdr:from>
    <xdr:ext cx="85725" cy="1019175"/>
    <xdr:sp macro="" textlink="">
      <xdr:nvSpPr>
        <xdr:cNvPr id="5642" name="Text Box 6">
          <a:extLst>
            <a:ext uri="{FF2B5EF4-FFF2-40B4-BE49-F238E27FC236}">
              <a16:creationId xmlns:a16="http://schemas.microsoft.com/office/drawing/2014/main" id="{3DE5C7E5-050E-4C0D-9444-E2BDB128BE3F}"/>
            </a:ext>
          </a:extLst>
        </xdr:cNvPr>
        <xdr:cNvSpPr txBox="1">
          <a:spLocks noChangeArrowheads="1"/>
        </xdr:cNvSpPr>
      </xdr:nvSpPr>
      <xdr:spPr bwMode="auto">
        <a:xfrm>
          <a:off x="1208484" y="51423094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222</xdr:row>
      <xdr:rowOff>0</xdr:rowOff>
    </xdr:from>
    <xdr:ext cx="85725" cy="676274"/>
    <xdr:sp macro="" textlink="">
      <xdr:nvSpPr>
        <xdr:cNvPr id="5643" name="Text Box 4">
          <a:extLst>
            <a:ext uri="{FF2B5EF4-FFF2-40B4-BE49-F238E27FC236}">
              <a16:creationId xmlns:a16="http://schemas.microsoft.com/office/drawing/2014/main" id="{58D3E4BD-3E5F-4363-A347-47248795B387}"/>
            </a:ext>
          </a:extLst>
        </xdr:cNvPr>
        <xdr:cNvSpPr txBox="1">
          <a:spLocks noChangeArrowheads="1"/>
        </xdr:cNvSpPr>
      </xdr:nvSpPr>
      <xdr:spPr bwMode="auto">
        <a:xfrm>
          <a:off x="1208484" y="5142309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222</xdr:row>
      <xdr:rowOff>0</xdr:rowOff>
    </xdr:from>
    <xdr:ext cx="85725" cy="676274"/>
    <xdr:sp macro="" textlink="">
      <xdr:nvSpPr>
        <xdr:cNvPr id="5644" name="Text Box 6">
          <a:extLst>
            <a:ext uri="{FF2B5EF4-FFF2-40B4-BE49-F238E27FC236}">
              <a16:creationId xmlns:a16="http://schemas.microsoft.com/office/drawing/2014/main" id="{BD31943B-1995-420D-9E26-A86A11A6586A}"/>
            </a:ext>
          </a:extLst>
        </xdr:cNvPr>
        <xdr:cNvSpPr txBox="1">
          <a:spLocks noChangeArrowheads="1"/>
        </xdr:cNvSpPr>
      </xdr:nvSpPr>
      <xdr:spPr bwMode="auto">
        <a:xfrm>
          <a:off x="1208484" y="5142309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222</xdr:row>
      <xdr:rowOff>0</xdr:rowOff>
    </xdr:from>
    <xdr:ext cx="85725" cy="676274"/>
    <xdr:sp macro="" textlink="">
      <xdr:nvSpPr>
        <xdr:cNvPr id="5645" name="Text Box 4">
          <a:extLst>
            <a:ext uri="{FF2B5EF4-FFF2-40B4-BE49-F238E27FC236}">
              <a16:creationId xmlns:a16="http://schemas.microsoft.com/office/drawing/2014/main" id="{4D786B6E-9F1C-482D-8F49-CAE1740D54D0}"/>
            </a:ext>
          </a:extLst>
        </xdr:cNvPr>
        <xdr:cNvSpPr txBox="1">
          <a:spLocks noChangeArrowheads="1"/>
        </xdr:cNvSpPr>
      </xdr:nvSpPr>
      <xdr:spPr bwMode="auto">
        <a:xfrm>
          <a:off x="2601516" y="5142309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222</xdr:row>
      <xdr:rowOff>0</xdr:rowOff>
    </xdr:from>
    <xdr:ext cx="85725" cy="676274"/>
    <xdr:sp macro="" textlink="">
      <xdr:nvSpPr>
        <xdr:cNvPr id="5646" name="Text Box 6">
          <a:extLst>
            <a:ext uri="{FF2B5EF4-FFF2-40B4-BE49-F238E27FC236}">
              <a16:creationId xmlns:a16="http://schemas.microsoft.com/office/drawing/2014/main" id="{92ECC8F0-EFB9-4794-BE1A-683D5F61E47A}"/>
            </a:ext>
          </a:extLst>
        </xdr:cNvPr>
        <xdr:cNvSpPr txBox="1">
          <a:spLocks noChangeArrowheads="1"/>
        </xdr:cNvSpPr>
      </xdr:nvSpPr>
      <xdr:spPr bwMode="auto">
        <a:xfrm>
          <a:off x="2601516" y="5142309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222</xdr:row>
      <xdr:rowOff>0</xdr:rowOff>
    </xdr:from>
    <xdr:ext cx="85725" cy="676274"/>
    <xdr:sp macro="" textlink="">
      <xdr:nvSpPr>
        <xdr:cNvPr id="5647" name="Text Box 4">
          <a:extLst>
            <a:ext uri="{FF2B5EF4-FFF2-40B4-BE49-F238E27FC236}">
              <a16:creationId xmlns:a16="http://schemas.microsoft.com/office/drawing/2014/main" id="{642A35AB-2F11-4A23-AA9E-1A16DF5392D3}"/>
            </a:ext>
          </a:extLst>
        </xdr:cNvPr>
        <xdr:cNvSpPr txBox="1">
          <a:spLocks noChangeArrowheads="1"/>
        </xdr:cNvSpPr>
      </xdr:nvSpPr>
      <xdr:spPr bwMode="auto">
        <a:xfrm>
          <a:off x="1208484" y="5142309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222</xdr:row>
      <xdr:rowOff>0</xdr:rowOff>
    </xdr:from>
    <xdr:ext cx="85725" cy="676274"/>
    <xdr:sp macro="" textlink="">
      <xdr:nvSpPr>
        <xdr:cNvPr id="5648" name="Text Box 6">
          <a:extLst>
            <a:ext uri="{FF2B5EF4-FFF2-40B4-BE49-F238E27FC236}">
              <a16:creationId xmlns:a16="http://schemas.microsoft.com/office/drawing/2014/main" id="{AB1415A9-E854-4BD1-8938-C1690F60AA6E}"/>
            </a:ext>
          </a:extLst>
        </xdr:cNvPr>
        <xdr:cNvSpPr txBox="1">
          <a:spLocks noChangeArrowheads="1"/>
        </xdr:cNvSpPr>
      </xdr:nvSpPr>
      <xdr:spPr bwMode="auto">
        <a:xfrm>
          <a:off x="1208484" y="5142309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222</xdr:row>
      <xdr:rowOff>0</xdr:rowOff>
    </xdr:from>
    <xdr:ext cx="85725" cy="676274"/>
    <xdr:sp macro="" textlink="">
      <xdr:nvSpPr>
        <xdr:cNvPr id="5649" name="Text Box 4">
          <a:extLst>
            <a:ext uri="{FF2B5EF4-FFF2-40B4-BE49-F238E27FC236}">
              <a16:creationId xmlns:a16="http://schemas.microsoft.com/office/drawing/2014/main" id="{0E60D5B3-045D-4BAD-9503-A7A7331C1525}"/>
            </a:ext>
          </a:extLst>
        </xdr:cNvPr>
        <xdr:cNvSpPr txBox="1">
          <a:spLocks noChangeArrowheads="1"/>
        </xdr:cNvSpPr>
      </xdr:nvSpPr>
      <xdr:spPr bwMode="auto">
        <a:xfrm>
          <a:off x="0" y="5142309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222</xdr:row>
      <xdr:rowOff>0</xdr:rowOff>
    </xdr:from>
    <xdr:ext cx="85725" cy="676274"/>
    <xdr:sp macro="" textlink="">
      <xdr:nvSpPr>
        <xdr:cNvPr id="5650" name="Text Box 6">
          <a:extLst>
            <a:ext uri="{FF2B5EF4-FFF2-40B4-BE49-F238E27FC236}">
              <a16:creationId xmlns:a16="http://schemas.microsoft.com/office/drawing/2014/main" id="{9ABD363C-3E91-44E8-8BB3-CCA1E0C20D4A}"/>
            </a:ext>
          </a:extLst>
        </xdr:cNvPr>
        <xdr:cNvSpPr txBox="1">
          <a:spLocks noChangeArrowheads="1"/>
        </xdr:cNvSpPr>
      </xdr:nvSpPr>
      <xdr:spPr bwMode="auto">
        <a:xfrm>
          <a:off x="0" y="5142309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428625</xdr:rowOff>
    </xdr:from>
    <xdr:ext cx="85725" cy="150329"/>
    <xdr:sp macro="" textlink="">
      <xdr:nvSpPr>
        <xdr:cNvPr id="5651" name="Text Box 4">
          <a:extLst>
            <a:ext uri="{FF2B5EF4-FFF2-40B4-BE49-F238E27FC236}">
              <a16:creationId xmlns:a16="http://schemas.microsoft.com/office/drawing/2014/main" id="{E23E51B1-4890-478C-80AE-BB392B98F4FE}"/>
            </a:ext>
          </a:extLst>
        </xdr:cNvPr>
        <xdr:cNvSpPr txBox="1">
          <a:spLocks noChangeArrowheads="1"/>
        </xdr:cNvSpPr>
      </xdr:nvSpPr>
      <xdr:spPr bwMode="auto">
        <a:xfrm>
          <a:off x="314325" y="49589531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222</xdr:row>
      <xdr:rowOff>0</xdr:rowOff>
    </xdr:from>
    <xdr:ext cx="85725" cy="152400"/>
    <xdr:sp macro="" textlink="">
      <xdr:nvSpPr>
        <xdr:cNvPr id="5652" name="Text Box 4">
          <a:extLst>
            <a:ext uri="{FF2B5EF4-FFF2-40B4-BE49-F238E27FC236}">
              <a16:creationId xmlns:a16="http://schemas.microsoft.com/office/drawing/2014/main" id="{67F1DE8F-DE4C-4D9E-AFEA-B70FE0CB42CA}"/>
            </a:ext>
          </a:extLst>
        </xdr:cNvPr>
        <xdr:cNvSpPr txBox="1">
          <a:spLocks noChangeArrowheads="1"/>
        </xdr:cNvSpPr>
      </xdr:nvSpPr>
      <xdr:spPr bwMode="auto">
        <a:xfrm>
          <a:off x="3935016" y="51423094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222</xdr:row>
      <xdr:rowOff>0</xdr:rowOff>
    </xdr:from>
    <xdr:ext cx="85725" cy="152400"/>
    <xdr:sp macro="" textlink="">
      <xdr:nvSpPr>
        <xdr:cNvPr id="5653" name="Text Box 6">
          <a:extLst>
            <a:ext uri="{FF2B5EF4-FFF2-40B4-BE49-F238E27FC236}">
              <a16:creationId xmlns:a16="http://schemas.microsoft.com/office/drawing/2014/main" id="{E2BB2AA6-7362-473E-AEB8-D4596001B2E5}"/>
            </a:ext>
          </a:extLst>
        </xdr:cNvPr>
        <xdr:cNvSpPr txBox="1">
          <a:spLocks noChangeArrowheads="1"/>
        </xdr:cNvSpPr>
      </xdr:nvSpPr>
      <xdr:spPr bwMode="auto">
        <a:xfrm>
          <a:off x="3935016" y="51423094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677957"/>
    <xdr:sp macro="" textlink="">
      <xdr:nvSpPr>
        <xdr:cNvPr id="5654" name="Text Box 6">
          <a:extLst>
            <a:ext uri="{FF2B5EF4-FFF2-40B4-BE49-F238E27FC236}">
              <a16:creationId xmlns:a16="http://schemas.microsoft.com/office/drawing/2014/main" id="{90345583-BBE1-4AD6-A702-73D6D4DEB47E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024218"/>
    <xdr:sp macro="" textlink="">
      <xdr:nvSpPr>
        <xdr:cNvPr id="5655" name="Text Box 4">
          <a:extLst>
            <a:ext uri="{FF2B5EF4-FFF2-40B4-BE49-F238E27FC236}">
              <a16:creationId xmlns:a16="http://schemas.microsoft.com/office/drawing/2014/main" id="{93974555-93B8-4202-B373-D57D5CADC4DF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024218"/>
    <xdr:sp macro="" textlink="">
      <xdr:nvSpPr>
        <xdr:cNvPr id="5656" name="Text Box 6">
          <a:extLst>
            <a:ext uri="{FF2B5EF4-FFF2-40B4-BE49-F238E27FC236}">
              <a16:creationId xmlns:a16="http://schemas.microsoft.com/office/drawing/2014/main" id="{B647386B-37D2-4300-B86F-163629D66C75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677957"/>
    <xdr:sp macro="" textlink="">
      <xdr:nvSpPr>
        <xdr:cNvPr id="5657" name="Text Box 4">
          <a:extLst>
            <a:ext uri="{FF2B5EF4-FFF2-40B4-BE49-F238E27FC236}">
              <a16:creationId xmlns:a16="http://schemas.microsoft.com/office/drawing/2014/main" id="{42C608D9-C636-4BAD-8DD9-6D8D347382E6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677957"/>
    <xdr:sp macro="" textlink="">
      <xdr:nvSpPr>
        <xdr:cNvPr id="5658" name="Text Box 6">
          <a:extLst>
            <a:ext uri="{FF2B5EF4-FFF2-40B4-BE49-F238E27FC236}">
              <a16:creationId xmlns:a16="http://schemas.microsoft.com/office/drawing/2014/main" id="{7910B12D-2AE2-4B01-AA31-37B4F186E915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227</xdr:row>
      <xdr:rowOff>0</xdr:rowOff>
    </xdr:from>
    <xdr:ext cx="85725" cy="677957"/>
    <xdr:sp macro="" textlink="">
      <xdr:nvSpPr>
        <xdr:cNvPr id="5659" name="Text Box 4">
          <a:extLst>
            <a:ext uri="{FF2B5EF4-FFF2-40B4-BE49-F238E27FC236}">
              <a16:creationId xmlns:a16="http://schemas.microsoft.com/office/drawing/2014/main" id="{795514E6-883F-497D-9C9D-B0C02A6C54A5}"/>
            </a:ext>
          </a:extLst>
        </xdr:cNvPr>
        <xdr:cNvSpPr txBox="1">
          <a:spLocks noChangeArrowheads="1"/>
        </xdr:cNvSpPr>
      </xdr:nvSpPr>
      <xdr:spPr bwMode="auto">
        <a:xfrm>
          <a:off x="2601516" y="52833984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227</xdr:row>
      <xdr:rowOff>0</xdr:rowOff>
    </xdr:from>
    <xdr:ext cx="85725" cy="677957"/>
    <xdr:sp macro="" textlink="">
      <xdr:nvSpPr>
        <xdr:cNvPr id="5660" name="Text Box 6">
          <a:extLst>
            <a:ext uri="{FF2B5EF4-FFF2-40B4-BE49-F238E27FC236}">
              <a16:creationId xmlns:a16="http://schemas.microsoft.com/office/drawing/2014/main" id="{180B9C5E-1229-46E9-BCC5-0860CAF31225}"/>
            </a:ext>
          </a:extLst>
        </xdr:cNvPr>
        <xdr:cNvSpPr txBox="1">
          <a:spLocks noChangeArrowheads="1"/>
        </xdr:cNvSpPr>
      </xdr:nvSpPr>
      <xdr:spPr bwMode="auto">
        <a:xfrm>
          <a:off x="2601516" y="52833984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677957"/>
    <xdr:sp macro="" textlink="">
      <xdr:nvSpPr>
        <xdr:cNvPr id="5661" name="Text Box 4">
          <a:extLst>
            <a:ext uri="{FF2B5EF4-FFF2-40B4-BE49-F238E27FC236}">
              <a16:creationId xmlns:a16="http://schemas.microsoft.com/office/drawing/2014/main" id="{204D6844-069E-4285-9359-5CA3F6E0AF1E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677957"/>
    <xdr:sp macro="" textlink="">
      <xdr:nvSpPr>
        <xdr:cNvPr id="5662" name="Text Box 6">
          <a:extLst>
            <a:ext uri="{FF2B5EF4-FFF2-40B4-BE49-F238E27FC236}">
              <a16:creationId xmlns:a16="http://schemas.microsoft.com/office/drawing/2014/main" id="{D809F170-4F00-43A6-B243-A7B8A831FDB0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227</xdr:row>
      <xdr:rowOff>0</xdr:rowOff>
    </xdr:from>
    <xdr:ext cx="85725" cy="677957"/>
    <xdr:sp macro="" textlink="">
      <xdr:nvSpPr>
        <xdr:cNvPr id="5663" name="Text Box 4">
          <a:extLst>
            <a:ext uri="{FF2B5EF4-FFF2-40B4-BE49-F238E27FC236}">
              <a16:creationId xmlns:a16="http://schemas.microsoft.com/office/drawing/2014/main" id="{CA31DB13-D468-427C-8CB8-EF5F1A3821EA}"/>
            </a:ext>
          </a:extLst>
        </xdr:cNvPr>
        <xdr:cNvSpPr txBox="1">
          <a:spLocks noChangeArrowheads="1"/>
        </xdr:cNvSpPr>
      </xdr:nvSpPr>
      <xdr:spPr bwMode="auto">
        <a:xfrm>
          <a:off x="0" y="52833984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227</xdr:row>
      <xdr:rowOff>0</xdr:rowOff>
    </xdr:from>
    <xdr:ext cx="85725" cy="677957"/>
    <xdr:sp macro="" textlink="">
      <xdr:nvSpPr>
        <xdr:cNvPr id="5664" name="Text Box 6">
          <a:extLst>
            <a:ext uri="{FF2B5EF4-FFF2-40B4-BE49-F238E27FC236}">
              <a16:creationId xmlns:a16="http://schemas.microsoft.com/office/drawing/2014/main" id="{1BDD60DE-6016-4231-962D-5D15F4A1D5E4}"/>
            </a:ext>
          </a:extLst>
        </xdr:cNvPr>
        <xdr:cNvSpPr txBox="1">
          <a:spLocks noChangeArrowheads="1"/>
        </xdr:cNvSpPr>
      </xdr:nvSpPr>
      <xdr:spPr bwMode="auto">
        <a:xfrm>
          <a:off x="0" y="52833984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227</xdr:row>
      <xdr:rowOff>0</xdr:rowOff>
    </xdr:from>
    <xdr:ext cx="85725" cy="152400"/>
    <xdr:sp macro="" textlink="">
      <xdr:nvSpPr>
        <xdr:cNvPr id="5665" name="Text Box 4">
          <a:extLst>
            <a:ext uri="{FF2B5EF4-FFF2-40B4-BE49-F238E27FC236}">
              <a16:creationId xmlns:a16="http://schemas.microsoft.com/office/drawing/2014/main" id="{E754645E-1D3A-4BFD-9D54-FEAE095FED48}"/>
            </a:ext>
          </a:extLst>
        </xdr:cNvPr>
        <xdr:cNvSpPr txBox="1">
          <a:spLocks noChangeArrowheads="1"/>
        </xdr:cNvSpPr>
      </xdr:nvSpPr>
      <xdr:spPr bwMode="auto">
        <a:xfrm>
          <a:off x="3935016" y="52833984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227</xdr:row>
      <xdr:rowOff>0</xdr:rowOff>
    </xdr:from>
    <xdr:ext cx="85725" cy="152400"/>
    <xdr:sp macro="" textlink="">
      <xdr:nvSpPr>
        <xdr:cNvPr id="5666" name="Text Box 6">
          <a:extLst>
            <a:ext uri="{FF2B5EF4-FFF2-40B4-BE49-F238E27FC236}">
              <a16:creationId xmlns:a16="http://schemas.microsoft.com/office/drawing/2014/main" id="{220A354C-A6B0-4D03-8FF2-6F100FBE3EDE}"/>
            </a:ext>
          </a:extLst>
        </xdr:cNvPr>
        <xdr:cNvSpPr txBox="1">
          <a:spLocks noChangeArrowheads="1"/>
        </xdr:cNvSpPr>
      </xdr:nvSpPr>
      <xdr:spPr bwMode="auto">
        <a:xfrm>
          <a:off x="3935016" y="52833984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5667" name="Text Box 4">
          <a:extLst>
            <a:ext uri="{FF2B5EF4-FFF2-40B4-BE49-F238E27FC236}">
              <a16:creationId xmlns:a16="http://schemas.microsoft.com/office/drawing/2014/main" id="{CE7A23EB-153C-44C0-AC24-DFD5F8BEF70D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5668" name="Text Box 6">
          <a:extLst>
            <a:ext uri="{FF2B5EF4-FFF2-40B4-BE49-F238E27FC236}">
              <a16:creationId xmlns:a16="http://schemas.microsoft.com/office/drawing/2014/main" id="{4F943545-1B1D-4B5D-8865-30B0246A9E47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816348"/>
    <xdr:sp macro="" textlink="">
      <xdr:nvSpPr>
        <xdr:cNvPr id="5669" name="Text Box 4">
          <a:extLst>
            <a:ext uri="{FF2B5EF4-FFF2-40B4-BE49-F238E27FC236}">
              <a16:creationId xmlns:a16="http://schemas.microsoft.com/office/drawing/2014/main" id="{A9553DA3-2353-4A3E-9DC7-E095076791FB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816348"/>
    <xdr:sp macro="" textlink="">
      <xdr:nvSpPr>
        <xdr:cNvPr id="5670" name="Text Box 6">
          <a:extLst>
            <a:ext uri="{FF2B5EF4-FFF2-40B4-BE49-F238E27FC236}">
              <a16:creationId xmlns:a16="http://schemas.microsoft.com/office/drawing/2014/main" id="{9E9312CD-BB2F-4B9E-BE4D-6E9587B956F4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675153"/>
    <xdr:sp macro="" textlink="">
      <xdr:nvSpPr>
        <xdr:cNvPr id="5671" name="Text Box 6">
          <a:extLst>
            <a:ext uri="{FF2B5EF4-FFF2-40B4-BE49-F238E27FC236}">
              <a16:creationId xmlns:a16="http://schemas.microsoft.com/office/drawing/2014/main" id="{321EB2DF-8D67-436D-AE65-F973C1CD3CD3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016373"/>
    <xdr:sp macro="" textlink="">
      <xdr:nvSpPr>
        <xdr:cNvPr id="5672" name="Text Box 4">
          <a:extLst>
            <a:ext uri="{FF2B5EF4-FFF2-40B4-BE49-F238E27FC236}">
              <a16:creationId xmlns:a16="http://schemas.microsoft.com/office/drawing/2014/main" id="{9E1E63F9-CB86-43D4-AA8E-589A3B7C4E3F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016373"/>
    <xdr:sp macro="" textlink="">
      <xdr:nvSpPr>
        <xdr:cNvPr id="5673" name="Text Box 6">
          <a:extLst>
            <a:ext uri="{FF2B5EF4-FFF2-40B4-BE49-F238E27FC236}">
              <a16:creationId xmlns:a16="http://schemas.microsoft.com/office/drawing/2014/main" id="{9CD274B7-3BA8-4B30-AD09-0B11DA0E5643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675153"/>
    <xdr:sp macro="" textlink="">
      <xdr:nvSpPr>
        <xdr:cNvPr id="5674" name="Text Box 4">
          <a:extLst>
            <a:ext uri="{FF2B5EF4-FFF2-40B4-BE49-F238E27FC236}">
              <a16:creationId xmlns:a16="http://schemas.microsoft.com/office/drawing/2014/main" id="{9AE98636-D533-4331-9AE6-44B64C09D632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675153"/>
    <xdr:sp macro="" textlink="">
      <xdr:nvSpPr>
        <xdr:cNvPr id="5675" name="Text Box 6">
          <a:extLst>
            <a:ext uri="{FF2B5EF4-FFF2-40B4-BE49-F238E27FC236}">
              <a16:creationId xmlns:a16="http://schemas.microsoft.com/office/drawing/2014/main" id="{99B50968-DA9A-43D0-8C9C-626039F5DD6B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227</xdr:row>
      <xdr:rowOff>0</xdr:rowOff>
    </xdr:from>
    <xdr:ext cx="85725" cy="675153"/>
    <xdr:sp macro="" textlink="">
      <xdr:nvSpPr>
        <xdr:cNvPr id="5676" name="Text Box 4">
          <a:extLst>
            <a:ext uri="{FF2B5EF4-FFF2-40B4-BE49-F238E27FC236}">
              <a16:creationId xmlns:a16="http://schemas.microsoft.com/office/drawing/2014/main" id="{64D18524-FA74-4856-9874-04F071B76D06}"/>
            </a:ext>
          </a:extLst>
        </xdr:cNvPr>
        <xdr:cNvSpPr txBox="1">
          <a:spLocks noChangeArrowheads="1"/>
        </xdr:cNvSpPr>
      </xdr:nvSpPr>
      <xdr:spPr bwMode="auto">
        <a:xfrm>
          <a:off x="2601516" y="5283398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227</xdr:row>
      <xdr:rowOff>0</xdr:rowOff>
    </xdr:from>
    <xdr:ext cx="85725" cy="675153"/>
    <xdr:sp macro="" textlink="">
      <xdr:nvSpPr>
        <xdr:cNvPr id="5677" name="Text Box 6">
          <a:extLst>
            <a:ext uri="{FF2B5EF4-FFF2-40B4-BE49-F238E27FC236}">
              <a16:creationId xmlns:a16="http://schemas.microsoft.com/office/drawing/2014/main" id="{6F6AA028-6337-45E9-B9FE-9F5CA53E30D7}"/>
            </a:ext>
          </a:extLst>
        </xdr:cNvPr>
        <xdr:cNvSpPr txBox="1">
          <a:spLocks noChangeArrowheads="1"/>
        </xdr:cNvSpPr>
      </xdr:nvSpPr>
      <xdr:spPr bwMode="auto">
        <a:xfrm>
          <a:off x="2601516" y="5283398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675153"/>
    <xdr:sp macro="" textlink="">
      <xdr:nvSpPr>
        <xdr:cNvPr id="5678" name="Text Box 4">
          <a:extLst>
            <a:ext uri="{FF2B5EF4-FFF2-40B4-BE49-F238E27FC236}">
              <a16:creationId xmlns:a16="http://schemas.microsoft.com/office/drawing/2014/main" id="{D3380C15-5C78-4FCF-BB67-1B3654C1AB35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675153"/>
    <xdr:sp macro="" textlink="">
      <xdr:nvSpPr>
        <xdr:cNvPr id="5679" name="Text Box 6">
          <a:extLst>
            <a:ext uri="{FF2B5EF4-FFF2-40B4-BE49-F238E27FC236}">
              <a16:creationId xmlns:a16="http://schemas.microsoft.com/office/drawing/2014/main" id="{3BD4DFFE-2F61-4EE9-9C4A-C959F512DF90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227</xdr:row>
      <xdr:rowOff>0</xdr:rowOff>
    </xdr:from>
    <xdr:ext cx="85725" cy="675153"/>
    <xdr:sp macro="" textlink="">
      <xdr:nvSpPr>
        <xdr:cNvPr id="5680" name="Text Box 4">
          <a:extLst>
            <a:ext uri="{FF2B5EF4-FFF2-40B4-BE49-F238E27FC236}">
              <a16:creationId xmlns:a16="http://schemas.microsoft.com/office/drawing/2014/main" id="{F1B1C846-C9EF-46E9-8A73-E61072CBA4A5}"/>
            </a:ext>
          </a:extLst>
        </xdr:cNvPr>
        <xdr:cNvSpPr txBox="1">
          <a:spLocks noChangeArrowheads="1"/>
        </xdr:cNvSpPr>
      </xdr:nvSpPr>
      <xdr:spPr bwMode="auto">
        <a:xfrm>
          <a:off x="0" y="5283398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227</xdr:row>
      <xdr:rowOff>0</xdr:rowOff>
    </xdr:from>
    <xdr:ext cx="85725" cy="675153"/>
    <xdr:sp macro="" textlink="">
      <xdr:nvSpPr>
        <xdr:cNvPr id="5681" name="Text Box 6">
          <a:extLst>
            <a:ext uri="{FF2B5EF4-FFF2-40B4-BE49-F238E27FC236}">
              <a16:creationId xmlns:a16="http://schemas.microsoft.com/office/drawing/2014/main" id="{31F55AB1-D62A-48EC-9B37-8EFF6E93A0EF}"/>
            </a:ext>
          </a:extLst>
        </xdr:cNvPr>
        <xdr:cNvSpPr txBox="1">
          <a:spLocks noChangeArrowheads="1"/>
        </xdr:cNvSpPr>
      </xdr:nvSpPr>
      <xdr:spPr bwMode="auto">
        <a:xfrm>
          <a:off x="0" y="5283398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227</xdr:row>
      <xdr:rowOff>0</xdr:rowOff>
    </xdr:from>
    <xdr:ext cx="85725" cy="152400"/>
    <xdr:sp macro="" textlink="">
      <xdr:nvSpPr>
        <xdr:cNvPr id="5682" name="Text Box 4">
          <a:extLst>
            <a:ext uri="{FF2B5EF4-FFF2-40B4-BE49-F238E27FC236}">
              <a16:creationId xmlns:a16="http://schemas.microsoft.com/office/drawing/2014/main" id="{27BDF1EB-B23B-4C9F-812F-BB44CB4BAC3D}"/>
            </a:ext>
          </a:extLst>
        </xdr:cNvPr>
        <xdr:cNvSpPr txBox="1">
          <a:spLocks noChangeArrowheads="1"/>
        </xdr:cNvSpPr>
      </xdr:nvSpPr>
      <xdr:spPr bwMode="auto">
        <a:xfrm>
          <a:off x="3935016" y="52833984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227</xdr:row>
      <xdr:rowOff>0</xdr:rowOff>
    </xdr:from>
    <xdr:ext cx="85725" cy="152400"/>
    <xdr:sp macro="" textlink="">
      <xdr:nvSpPr>
        <xdr:cNvPr id="5683" name="Text Box 6">
          <a:extLst>
            <a:ext uri="{FF2B5EF4-FFF2-40B4-BE49-F238E27FC236}">
              <a16:creationId xmlns:a16="http://schemas.microsoft.com/office/drawing/2014/main" id="{0F91228B-4077-49E8-AC17-49D6F3829CF7}"/>
            </a:ext>
          </a:extLst>
        </xdr:cNvPr>
        <xdr:cNvSpPr txBox="1">
          <a:spLocks noChangeArrowheads="1"/>
        </xdr:cNvSpPr>
      </xdr:nvSpPr>
      <xdr:spPr bwMode="auto">
        <a:xfrm>
          <a:off x="3935016" y="52833984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428625</xdr:rowOff>
    </xdr:from>
    <xdr:ext cx="85725" cy="150329"/>
    <xdr:sp macro="" textlink="">
      <xdr:nvSpPr>
        <xdr:cNvPr id="5684" name="Text Box 4">
          <a:extLst>
            <a:ext uri="{FF2B5EF4-FFF2-40B4-BE49-F238E27FC236}">
              <a16:creationId xmlns:a16="http://schemas.microsoft.com/office/drawing/2014/main" id="{B2C73F1C-C84B-4893-980B-0F341BB7C370}"/>
            </a:ext>
          </a:extLst>
        </xdr:cNvPr>
        <xdr:cNvSpPr txBox="1">
          <a:spLocks noChangeArrowheads="1"/>
        </xdr:cNvSpPr>
      </xdr:nvSpPr>
      <xdr:spPr bwMode="auto">
        <a:xfrm>
          <a:off x="314325" y="49589531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222</xdr:row>
      <xdr:rowOff>0</xdr:rowOff>
    </xdr:from>
    <xdr:ext cx="85725" cy="114300"/>
    <xdr:sp macro="" textlink="">
      <xdr:nvSpPr>
        <xdr:cNvPr id="5685" name="Text Box 4">
          <a:extLst>
            <a:ext uri="{FF2B5EF4-FFF2-40B4-BE49-F238E27FC236}">
              <a16:creationId xmlns:a16="http://schemas.microsoft.com/office/drawing/2014/main" id="{2BF5BAF6-ADB9-430B-9087-DD517A30BA4A}"/>
            </a:ext>
          </a:extLst>
        </xdr:cNvPr>
        <xdr:cNvSpPr txBox="1">
          <a:spLocks noChangeArrowheads="1"/>
        </xdr:cNvSpPr>
      </xdr:nvSpPr>
      <xdr:spPr bwMode="auto">
        <a:xfrm>
          <a:off x="1208484" y="5142309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222</xdr:row>
      <xdr:rowOff>0</xdr:rowOff>
    </xdr:from>
    <xdr:ext cx="85725" cy="114300"/>
    <xdr:sp macro="" textlink="">
      <xdr:nvSpPr>
        <xdr:cNvPr id="5686" name="Text Box 6">
          <a:extLst>
            <a:ext uri="{FF2B5EF4-FFF2-40B4-BE49-F238E27FC236}">
              <a16:creationId xmlns:a16="http://schemas.microsoft.com/office/drawing/2014/main" id="{96143841-E98F-40DA-A31E-8B1D126D8F61}"/>
            </a:ext>
          </a:extLst>
        </xdr:cNvPr>
        <xdr:cNvSpPr txBox="1">
          <a:spLocks noChangeArrowheads="1"/>
        </xdr:cNvSpPr>
      </xdr:nvSpPr>
      <xdr:spPr bwMode="auto">
        <a:xfrm>
          <a:off x="1208484" y="5142309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222</xdr:row>
      <xdr:rowOff>47625</xdr:rowOff>
    </xdr:from>
    <xdr:ext cx="85725" cy="819150"/>
    <xdr:sp macro="" textlink="">
      <xdr:nvSpPr>
        <xdr:cNvPr id="5687" name="Text Box 4">
          <a:extLst>
            <a:ext uri="{FF2B5EF4-FFF2-40B4-BE49-F238E27FC236}">
              <a16:creationId xmlns:a16="http://schemas.microsoft.com/office/drawing/2014/main" id="{C20B8E6C-165E-46FC-A0FC-287176DB2011}"/>
            </a:ext>
          </a:extLst>
        </xdr:cNvPr>
        <xdr:cNvSpPr txBox="1">
          <a:spLocks noChangeArrowheads="1"/>
        </xdr:cNvSpPr>
      </xdr:nvSpPr>
      <xdr:spPr bwMode="auto">
        <a:xfrm>
          <a:off x="1799034" y="5147071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222</xdr:row>
      <xdr:rowOff>0</xdr:rowOff>
    </xdr:from>
    <xdr:ext cx="85725" cy="819150"/>
    <xdr:sp macro="" textlink="">
      <xdr:nvSpPr>
        <xdr:cNvPr id="5688" name="Text Box 6">
          <a:extLst>
            <a:ext uri="{FF2B5EF4-FFF2-40B4-BE49-F238E27FC236}">
              <a16:creationId xmlns:a16="http://schemas.microsoft.com/office/drawing/2014/main" id="{722D6708-3C2D-462A-AA47-6DEBFABBA900}"/>
            </a:ext>
          </a:extLst>
        </xdr:cNvPr>
        <xdr:cNvSpPr txBox="1">
          <a:spLocks noChangeArrowheads="1"/>
        </xdr:cNvSpPr>
      </xdr:nvSpPr>
      <xdr:spPr bwMode="auto">
        <a:xfrm>
          <a:off x="1208484" y="51423094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222</xdr:row>
      <xdr:rowOff>0</xdr:rowOff>
    </xdr:from>
    <xdr:ext cx="85725" cy="676274"/>
    <xdr:sp macro="" textlink="">
      <xdr:nvSpPr>
        <xdr:cNvPr id="5689" name="Text Box 6">
          <a:extLst>
            <a:ext uri="{FF2B5EF4-FFF2-40B4-BE49-F238E27FC236}">
              <a16:creationId xmlns:a16="http://schemas.microsoft.com/office/drawing/2014/main" id="{71780431-936B-4C49-A5C1-5C34675AF80E}"/>
            </a:ext>
          </a:extLst>
        </xdr:cNvPr>
        <xdr:cNvSpPr txBox="1">
          <a:spLocks noChangeArrowheads="1"/>
        </xdr:cNvSpPr>
      </xdr:nvSpPr>
      <xdr:spPr bwMode="auto">
        <a:xfrm>
          <a:off x="1208484" y="5142309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222</xdr:row>
      <xdr:rowOff>0</xdr:rowOff>
    </xdr:from>
    <xdr:ext cx="85725" cy="1019175"/>
    <xdr:sp macro="" textlink="">
      <xdr:nvSpPr>
        <xdr:cNvPr id="5690" name="Text Box 4">
          <a:extLst>
            <a:ext uri="{FF2B5EF4-FFF2-40B4-BE49-F238E27FC236}">
              <a16:creationId xmlns:a16="http://schemas.microsoft.com/office/drawing/2014/main" id="{B1F62CA4-E20D-4749-B1C9-1D67EC0C672A}"/>
            </a:ext>
          </a:extLst>
        </xdr:cNvPr>
        <xdr:cNvSpPr txBox="1">
          <a:spLocks noChangeArrowheads="1"/>
        </xdr:cNvSpPr>
      </xdr:nvSpPr>
      <xdr:spPr bwMode="auto">
        <a:xfrm>
          <a:off x="1208484" y="51423094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222</xdr:row>
      <xdr:rowOff>0</xdr:rowOff>
    </xdr:from>
    <xdr:ext cx="85725" cy="1019175"/>
    <xdr:sp macro="" textlink="">
      <xdr:nvSpPr>
        <xdr:cNvPr id="5691" name="Text Box 6">
          <a:extLst>
            <a:ext uri="{FF2B5EF4-FFF2-40B4-BE49-F238E27FC236}">
              <a16:creationId xmlns:a16="http://schemas.microsoft.com/office/drawing/2014/main" id="{1A217821-6537-4636-8978-E661130D8291}"/>
            </a:ext>
          </a:extLst>
        </xdr:cNvPr>
        <xdr:cNvSpPr txBox="1">
          <a:spLocks noChangeArrowheads="1"/>
        </xdr:cNvSpPr>
      </xdr:nvSpPr>
      <xdr:spPr bwMode="auto">
        <a:xfrm>
          <a:off x="1208484" y="51423094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222</xdr:row>
      <xdr:rowOff>0</xdr:rowOff>
    </xdr:from>
    <xdr:ext cx="85725" cy="676274"/>
    <xdr:sp macro="" textlink="">
      <xdr:nvSpPr>
        <xdr:cNvPr id="5692" name="Text Box 4">
          <a:extLst>
            <a:ext uri="{FF2B5EF4-FFF2-40B4-BE49-F238E27FC236}">
              <a16:creationId xmlns:a16="http://schemas.microsoft.com/office/drawing/2014/main" id="{3E63A056-FA3D-4736-9E1E-D539451E42A7}"/>
            </a:ext>
          </a:extLst>
        </xdr:cNvPr>
        <xdr:cNvSpPr txBox="1">
          <a:spLocks noChangeArrowheads="1"/>
        </xdr:cNvSpPr>
      </xdr:nvSpPr>
      <xdr:spPr bwMode="auto">
        <a:xfrm>
          <a:off x="1208484" y="5142309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222</xdr:row>
      <xdr:rowOff>0</xdr:rowOff>
    </xdr:from>
    <xdr:ext cx="85725" cy="676274"/>
    <xdr:sp macro="" textlink="">
      <xdr:nvSpPr>
        <xdr:cNvPr id="5693" name="Text Box 6">
          <a:extLst>
            <a:ext uri="{FF2B5EF4-FFF2-40B4-BE49-F238E27FC236}">
              <a16:creationId xmlns:a16="http://schemas.microsoft.com/office/drawing/2014/main" id="{5FF5965C-76B7-46D0-8E3D-439CE7FFCFC7}"/>
            </a:ext>
          </a:extLst>
        </xdr:cNvPr>
        <xdr:cNvSpPr txBox="1">
          <a:spLocks noChangeArrowheads="1"/>
        </xdr:cNvSpPr>
      </xdr:nvSpPr>
      <xdr:spPr bwMode="auto">
        <a:xfrm>
          <a:off x="1208484" y="5142309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222</xdr:row>
      <xdr:rowOff>0</xdr:rowOff>
    </xdr:from>
    <xdr:ext cx="85725" cy="676274"/>
    <xdr:sp macro="" textlink="">
      <xdr:nvSpPr>
        <xdr:cNvPr id="5694" name="Text Box 4">
          <a:extLst>
            <a:ext uri="{FF2B5EF4-FFF2-40B4-BE49-F238E27FC236}">
              <a16:creationId xmlns:a16="http://schemas.microsoft.com/office/drawing/2014/main" id="{B1277870-0C01-4A7E-9BA8-D91303D07576}"/>
            </a:ext>
          </a:extLst>
        </xdr:cNvPr>
        <xdr:cNvSpPr txBox="1">
          <a:spLocks noChangeArrowheads="1"/>
        </xdr:cNvSpPr>
      </xdr:nvSpPr>
      <xdr:spPr bwMode="auto">
        <a:xfrm>
          <a:off x="2601516" y="5142309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222</xdr:row>
      <xdr:rowOff>0</xdr:rowOff>
    </xdr:from>
    <xdr:ext cx="85725" cy="676274"/>
    <xdr:sp macro="" textlink="">
      <xdr:nvSpPr>
        <xdr:cNvPr id="5695" name="Text Box 6">
          <a:extLst>
            <a:ext uri="{FF2B5EF4-FFF2-40B4-BE49-F238E27FC236}">
              <a16:creationId xmlns:a16="http://schemas.microsoft.com/office/drawing/2014/main" id="{2B51635F-6EF2-4A49-8312-3295D501DDDA}"/>
            </a:ext>
          </a:extLst>
        </xdr:cNvPr>
        <xdr:cNvSpPr txBox="1">
          <a:spLocks noChangeArrowheads="1"/>
        </xdr:cNvSpPr>
      </xdr:nvSpPr>
      <xdr:spPr bwMode="auto">
        <a:xfrm>
          <a:off x="2601516" y="5142309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222</xdr:row>
      <xdr:rowOff>0</xdr:rowOff>
    </xdr:from>
    <xdr:ext cx="85725" cy="676274"/>
    <xdr:sp macro="" textlink="">
      <xdr:nvSpPr>
        <xdr:cNvPr id="5696" name="Text Box 4">
          <a:extLst>
            <a:ext uri="{FF2B5EF4-FFF2-40B4-BE49-F238E27FC236}">
              <a16:creationId xmlns:a16="http://schemas.microsoft.com/office/drawing/2014/main" id="{44894390-D2B3-4B63-9191-114842D3C30E}"/>
            </a:ext>
          </a:extLst>
        </xdr:cNvPr>
        <xdr:cNvSpPr txBox="1">
          <a:spLocks noChangeArrowheads="1"/>
        </xdr:cNvSpPr>
      </xdr:nvSpPr>
      <xdr:spPr bwMode="auto">
        <a:xfrm>
          <a:off x="1208484" y="5142309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222</xdr:row>
      <xdr:rowOff>0</xdr:rowOff>
    </xdr:from>
    <xdr:ext cx="85725" cy="676274"/>
    <xdr:sp macro="" textlink="">
      <xdr:nvSpPr>
        <xdr:cNvPr id="5697" name="Text Box 6">
          <a:extLst>
            <a:ext uri="{FF2B5EF4-FFF2-40B4-BE49-F238E27FC236}">
              <a16:creationId xmlns:a16="http://schemas.microsoft.com/office/drawing/2014/main" id="{EBACA993-4461-48E5-B498-7F576FA02977}"/>
            </a:ext>
          </a:extLst>
        </xdr:cNvPr>
        <xdr:cNvSpPr txBox="1">
          <a:spLocks noChangeArrowheads="1"/>
        </xdr:cNvSpPr>
      </xdr:nvSpPr>
      <xdr:spPr bwMode="auto">
        <a:xfrm>
          <a:off x="2122884" y="5142309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5698" name="Text Box 4">
          <a:extLst>
            <a:ext uri="{FF2B5EF4-FFF2-40B4-BE49-F238E27FC236}">
              <a16:creationId xmlns:a16="http://schemas.microsoft.com/office/drawing/2014/main" id="{2E4A85A6-7ACB-4528-B0D6-836EF4E600D4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5699" name="Text Box 6">
          <a:extLst>
            <a:ext uri="{FF2B5EF4-FFF2-40B4-BE49-F238E27FC236}">
              <a16:creationId xmlns:a16="http://schemas.microsoft.com/office/drawing/2014/main" id="{07CF7480-BFD9-4EC7-A489-B6677D3242F5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227</xdr:row>
      <xdr:rowOff>47625</xdr:rowOff>
    </xdr:from>
    <xdr:ext cx="85725" cy="819150"/>
    <xdr:sp macro="" textlink="">
      <xdr:nvSpPr>
        <xdr:cNvPr id="5700" name="Text Box 4">
          <a:extLst>
            <a:ext uri="{FF2B5EF4-FFF2-40B4-BE49-F238E27FC236}">
              <a16:creationId xmlns:a16="http://schemas.microsoft.com/office/drawing/2014/main" id="{E75C3032-73AB-44AF-9F47-2122E8DF706A}"/>
            </a:ext>
          </a:extLst>
        </xdr:cNvPr>
        <xdr:cNvSpPr txBox="1">
          <a:spLocks noChangeArrowheads="1"/>
        </xdr:cNvSpPr>
      </xdr:nvSpPr>
      <xdr:spPr bwMode="auto">
        <a:xfrm>
          <a:off x="1799034" y="5288160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819150"/>
    <xdr:sp macro="" textlink="">
      <xdr:nvSpPr>
        <xdr:cNvPr id="5701" name="Text Box 6">
          <a:extLst>
            <a:ext uri="{FF2B5EF4-FFF2-40B4-BE49-F238E27FC236}">
              <a16:creationId xmlns:a16="http://schemas.microsoft.com/office/drawing/2014/main" id="{6F6ECED5-9C0F-4FA9-AFF4-F434ABF947A0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676274"/>
    <xdr:sp macro="" textlink="">
      <xdr:nvSpPr>
        <xdr:cNvPr id="5702" name="Text Box 6">
          <a:extLst>
            <a:ext uri="{FF2B5EF4-FFF2-40B4-BE49-F238E27FC236}">
              <a16:creationId xmlns:a16="http://schemas.microsoft.com/office/drawing/2014/main" id="{AB48B05F-4883-4E36-BA75-F7EE5D40A387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019175"/>
    <xdr:sp macro="" textlink="">
      <xdr:nvSpPr>
        <xdr:cNvPr id="5703" name="Text Box 4">
          <a:extLst>
            <a:ext uri="{FF2B5EF4-FFF2-40B4-BE49-F238E27FC236}">
              <a16:creationId xmlns:a16="http://schemas.microsoft.com/office/drawing/2014/main" id="{AE7B5D97-5285-4583-9462-88D4CC441B7A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019175"/>
    <xdr:sp macro="" textlink="">
      <xdr:nvSpPr>
        <xdr:cNvPr id="5704" name="Text Box 6">
          <a:extLst>
            <a:ext uri="{FF2B5EF4-FFF2-40B4-BE49-F238E27FC236}">
              <a16:creationId xmlns:a16="http://schemas.microsoft.com/office/drawing/2014/main" id="{94AE7D73-4737-445C-9597-B5AFB539F852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676274"/>
    <xdr:sp macro="" textlink="">
      <xdr:nvSpPr>
        <xdr:cNvPr id="5705" name="Text Box 4">
          <a:extLst>
            <a:ext uri="{FF2B5EF4-FFF2-40B4-BE49-F238E27FC236}">
              <a16:creationId xmlns:a16="http://schemas.microsoft.com/office/drawing/2014/main" id="{4E411ADD-620B-485A-BE8D-8752E7831FCC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676274"/>
    <xdr:sp macro="" textlink="">
      <xdr:nvSpPr>
        <xdr:cNvPr id="5706" name="Text Box 6">
          <a:extLst>
            <a:ext uri="{FF2B5EF4-FFF2-40B4-BE49-F238E27FC236}">
              <a16:creationId xmlns:a16="http://schemas.microsoft.com/office/drawing/2014/main" id="{7EE12FCB-A6CC-4341-9072-61BA0FD2B829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227</xdr:row>
      <xdr:rowOff>0</xdr:rowOff>
    </xdr:from>
    <xdr:ext cx="85725" cy="676274"/>
    <xdr:sp macro="" textlink="">
      <xdr:nvSpPr>
        <xdr:cNvPr id="5707" name="Text Box 4">
          <a:extLst>
            <a:ext uri="{FF2B5EF4-FFF2-40B4-BE49-F238E27FC236}">
              <a16:creationId xmlns:a16="http://schemas.microsoft.com/office/drawing/2014/main" id="{57077482-2986-444C-A14D-BDAF6B171402}"/>
            </a:ext>
          </a:extLst>
        </xdr:cNvPr>
        <xdr:cNvSpPr txBox="1">
          <a:spLocks noChangeArrowheads="1"/>
        </xdr:cNvSpPr>
      </xdr:nvSpPr>
      <xdr:spPr bwMode="auto">
        <a:xfrm>
          <a:off x="2601516" y="5283398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227</xdr:row>
      <xdr:rowOff>0</xdr:rowOff>
    </xdr:from>
    <xdr:ext cx="85725" cy="676274"/>
    <xdr:sp macro="" textlink="">
      <xdr:nvSpPr>
        <xdr:cNvPr id="5708" name="Text Box 6">
          <a:extLst>
            <a:ext uri="{FF2B5EF4-FFF2-40B4-BE49-F238E27FC236}">
              <a16:creationId xmlns:a16="http://schemas.microsoft.com/office/drawing/2014/main" id="{B9F10BBD-3230-4691-B514-11D69DA9FED3}"/>
            </a:ext>
          </a:extLst>
        </xdr:cNvPr>
        <xdr:cNvSpPr txBox="1">
          <a:spLocks noChangeArrowheads="1"/>
        </xdr:cNvSpPr>
      </xdr:nvSpPr>
      <xdr:spPr bwMode="auto">
        <a:xfrm>
          <a:off x="2601516" y="5283398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676274"/>
    <xdr:sp macro="" textlink="">
      <xdr:nvSpPr>
        <xdr:cNvPr id="5709" name="Text Box 4">
          <a:extLst>
            <a:ext uri="{FF2B5EF4-FFF2-40B4-BE49-F238E27FC236}">
              <a16:creationId xmlns:a16="http://schemas.microsoft.com/office/drawing/2014/main" id="{8139F7E0-4FE1-46C1-9517-FDB10B966A3A}"/>
            </a:ext>
          </a:extLst>
        </xdr:cNvPr>
        <xdr:cNvSpPr txBox="1">
          <a:spLocks noChangeArrowheads="1"/>
        </xdr:cNvSpPr>
      </xdr:nvSpPr>
      <xdr:spPr bwMode="auto">
        <a:xfrm>
          <a:off x="1208484" y="5283398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227</xdr:row>
      <xdr:rowOff>0</xdr:rowOff>
    </xdr:from>
    <xdr:ext cx="85725" cy="676274"/>
    <xdr:sp macro="" textlink="">
      <xdr:nvSpPr>
        <xdr:cNvPr id="5710" name="Text Box 6">
          <a:extLst>
            <a:ext uri="{FF2B5EF4-FFF2-40B4-BE49-F238E27FC236}">
              <a16:creationId xmlns:a16="http://schemas.microsoft.com/office/drawing/2014/main" id="{EED9E598-36F5-437B-8011-C84E6E909332}"/>
            </a:ext>
          </a:extLst>
        </xdr:cNvPr>
        <xdr:cNvSpPr txBox="1">
          <a:spLocks noChangeArrowheads="1"/>
        </xdr:cNvSpPr>
      </xdr:nvSpPr>
      <xdr:spPr bwMode="auto">
        <a:xfrm>
          <a:off x="2122884" y="5283398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228</xdr:row>
      <xdr:rowOff>85725</xdr:rowOff>
    </xdr:from>
    <xdr:ext cx="85725" cy="676274"/>
    <xdr:sp macro="" textlink="">
      <xdr:nvSpPr>
        <xdr:cNvPr id="5711" name="Text Box 6">
          <a:extLst>
            <a:ext uri="{FF2B5EF4-FFF2-40B4-BE49-F238E27FC236}">
              <a16:creationId xmlns:a16="http://schemas.microsoft.com/office/drawing/2014/main" id="{7DB50B20-106D-461F-8C53-65D8D384FA24}"/>
            </a:ext>
          </a:extLst>
        </xdr:cNvPr>
        <xdr:cNvSpPr txBox="1">
          <a:spLocks noChangeArrowheads="1"/>
        </xdr:cNvSpPr>
      </xdr:nvSpPr>
      <xdr:spPr bwMode="auto">
        <a:xfrm>
          <a:off x="2189559" y="5312211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260</xdr:row>
      <xdr:rowOff>428625</xdr:rowOff>
    </xdr:from>
    <xdr:ext cx="85725" cy="156322"/>
    <xdr:sp macro="" textlink="">
      <xdr:nvSpPr>
        <xdr:cNvPr id="5712" name="Text Box 4">
          <a:extLst>
            <a:ext uri="{FF2B5EF4-FFF2-40B4-BE49-F238E27FC236}">
              <a16:creationId xmlns:a16="http://schemas.microsoft.com/office/drawing/2014/main" id="{CFC71912-3C94-4853-8D55-489D10EB4288}"/>
            </a:ext>
          </a:extLst>
        </xdr:cNvPr>
        <xdr:cNvSpPr txBox="1">
          <a:spLocks noChangeArrowheads="1"/>
        </xdr:cNvSpPr>
      </xdr:nvSpPr>
      <xdr:spPr bwMode="auto">
        <a:xfrm>
          <a:off x="314325" y="454914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260</xdr:row>
      <xdr:rowOff>428625</xdr:rowOff>
    </xdr:from>
    <xdr:ext cx="85725" cy="156322"/>
    <xdr:sp macro="" textlink="">
      <xdr:nvSpPr>
        <xdr:cNvPr id="5713" name="Text Box 4">
          <a:extLst>
            <a:ext uri="{FF2B5EF4-FFF2-40B4-BE49-F238E27FC236}">
              <a16:creationId xmlns:a16="http://schemas.microsoft.com/office/drawing/2014/main" id="{8597248E-A791-447E-A1B2-FD16EDB93DC0}"/>
            </a:ext>
          </a:extLst>
        </xdr:cNvPr>
        <xdr:cNvSpPr txBox="1">
          <a:spLocks noChangeArrowheads="1"/>
        </xdr:cNvSpPr>
      </xdr:nvSpPr>
      <xdr:spPr bwMode="auto">
        <a:xfrm>
          <a:off x="314325" y="454914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236</xdr:row>
      <xdr:rowOff>428625</xdr:rowOff>
    </xdr:from>
    <xdr:ext cx="85725" cy="150329"/>
    <xdr:sp macro="" textlink="">
      <xdr:nvSpPr>
        <xdr:cNvPr id="5714" name="Text Box 4">
          <a:extLst>
            <a:ext uri="{FF2B5EF4-FFF2-40B4-BE49-F238E27FC236}">
              <a16:creationId xmlns:a16="http://schemas.microsoft.com/office/drawing/2014/main" id="{EE926B8B-9E9D-41F4-BC79-E646F24CB5E2}"/>
            </a:ext>
          </a:extLst>
        </xdr:cNvPr>
        <xdr:cNvSpPr txBox="1">
          <a:spLocks noChangeArrowheads="1"/>
        </xdr:cNvSpPr>
      </xdr:nvSpPr>
      <xdr:spPr bwMode="auto">
        <a:xfrm>
          <a:off x="314325" y="40128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114300"/>
    <xdr:sp macro="" textlink="">
      <xdr:nvSpPr>
        <xdr:cNvPr id="5715" name="Text Box 4">
          <a:extLst>
            <a:ext uri="{FF2B5EF4-FFF2-40B4-BE49-F238E27FC236}">
              <a16:creationId xmlns:a16="http://schemas.microsoft.com/office/drawing/2014/main" id="{6BACA537-D394-4657-A260-4004046BE190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114300"/>
    <xdr:sp macro="" textlink="">
      <xdr:nvSpPr>
        <xdr:cNvPr id="5716" name="Text Box 6">
          <a:extLst>
            <a:ext uri="{FF2B5EF4-FFF2-40B4-BE49-F238E27FC236}">
              <a16:creationId xmlns:a16="http://schemas.microsoft.com/office/drawing/2014/main" id="{BD8B1A25-50FF-41A0-95F7-299DB50853FF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5717" name="Text Box 4">
          <a:extLst>
            <a:ext uri="{FF2B5EF4-FFF2-40B4-BE49-F238E27FC236}">
              <a16:creationId xmlns:a16="http://schemas.microsoft.com/office/drawing/2014/main" id="{8C62B8FD-D96D-446A-AF5B-6B66E0C677A6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5718" name="Text Box 6">
          <a:extLst>
            <a:ext uri="{FF2B5EF4-FFF2-40B4-BE49-F238E27FC236}">
              <a16:creationId xmlns:a16="http://schemas.microsoft.com/office/drawing/2014/main" id="{00F68DF0-F321-49D3-85EA-D85B5645B0F2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5719" name="Text Box 4">
          <a:extLst>
            <a:ext uri="{FF2B5EF4-FFF2-40B4-BE49-F238E27FC236}">
              <a16:creationId xmlns:a16="http://schemas.microsoft.com/office/drawing/2014/main" id="{DEDAA94E-FF78-40BB-AB5B-45B87B39CE21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5720" name="Text Box 6">
          <a:extLst>
            <a:ext uri="{FF2B5EF4-FFF2-40B4-BE49-F238E27FC236}">
              <a16:creationId xmlns:a16="http://schemas.microsoft.com/office/drawing/2014/main" id="{F5BE1449-8763-4588-86C7-A42F79A75000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5721" name="Text Box 4">
          <a:extLst>
            <a:ext uri="{FF2B5EF4-FFF2-40B4-BE49-F238E27FC236}">
              <a16:creationId xmlns:a16="http://schemas.microsoft.com/office/drawing/2014/main" id="{2297D03A-B18A-4CCD-844B-AF4528975DB8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5722" name="Text Box 6">
          <a:extLst>
            <a:ext uri="{FF2B5EF4-FFF2-40B4-BE49-F238E27FC236}">
              <a16:creationId xmlns:a16="http://schemas.microsoft.com/office/drawing/2014/main" id="{8FC616BF-B6F4-45D1-82A0-8C90895BEA7B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255</xdr:row>
      <xdr:rowOff>0</xdr:rowOff>
    </xdr:from>
    <xdr:ext cx="85725" cy="114300"/>
    <xdr:sp macro="" textlink="">
      <xdr:nvSpPr>
        <xdr:cNvPr id="5723" name="Text Box 4">
          <a:extLst>
            <a:ext uri="{FF2B5EF4-FFF2-40B4-BE49-F238E27FC236}">
              <a16:creationId xmlns:a16="http://schemas.microsoft.com/office/drawing/2014/main" id="{B8A2F4AE-420C-4D01-9729-14C6DE0BB93A}"/>
            </a:ext>
          </a:extLst>
        </xdr:cNvPr>
        <xdr:cNvSpPr txBox="1">
          <a:spLocks noChangeArrowheads="1"/>
        </xdr:cNvSpPr>
      </xdr:nvSpPr>
      <xdr:spPr bwMode="auto">
        <a:xfrm>
          <a:off x="260032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255</xdr:row>
      <xdr:rowOff>0</xdr:rowOff>
    </xdr:from>
    <xdr:ext cx="85725" cy="114300"/>
    <xdr:sp macro="" textlink="">
      <xdr:nvSpPr>
        <xdr:cNvPr id="5724" name="Text Box 6">
          <a:extLst>
            <a:ext uri="{FF2B5EF4-FFF2-40B4-BE49-F238E27FC236}">
              <a16:creationId xmlns:a16="http://schemas.microsoft.com/office/drawing/2014/main" id="{C005D038-43B8-4829-B489-74FCDD48A361}"/>
            </a:ext>
          </a:extLst>
        </xdr:cNvPr>
        <xdr:cNvSpPr txBox="1">
          <a:spLocks noChangeArrowheads="1"/>
        </xdr:cNvSpPr>
      </xdr:nvSpPr>
      <xdr:spPr bwMode="auto">
        <a:xfrm>
          <a:off x="260032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5725" name="Text Box 4">
          <a:extLst>
            <a:ext uri="{FF2B5EF4-FFF2-40B4-BE49-F238E27FC236}">
              <a16:creationId xmlns:a16="http://schemas.microsoft.com/office/drawing/2014/main" id="{6D270EBF-61F9-442D-A52D-229481E2374D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5726" name="Text Box 6">
          <a:extLst>
            <a:ext uri="{FF2B5EF4-FFF2-40B4-BE49-F238E27FC236}">
              <a16:creationId xmlns:a16="http://schemas.microsoft.com/office/drawing/2014/main" id="{A5C14F18-DCC6-426C-96AD-9D75282B551B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255</xdr:row>
      <xdr:rowOff>0</xdr:rowOff>
    </xdr:from>
    <xdr:ext cx="85725" cy="114300"/>
    <xdr:sp macro="" textlink="">
      <xdr:nvSpPr>
        <xdr:cNvPr id="5727" name="Text Box 4">
          <a:extLst>
            <a:ext uri="{FF2B5EF4-FFF2-40B4-BE49-F238E27FC236}">
              <a16:creationId xmlns:a16="http://schemas.microsoft.com/office/drawing/2014/main" id="{C7AE7753-DCE4-4119-BECB-AD4FF0156BF7}"/>
            </a:ext>
          </a:extLst>
        </xdr:cNvPr>
        <xdr:cNvSpPr txBox="1">
          <a:spLocks noChangeArrowheads="1"/>
        </xdr:cNvSpPr>
      </xdr:nvSpPr>
      <xdr:spPr bwMode="auto">
        <a:xfrm>
          <a:off x="0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255</xdr:row>
      <xdr:rowOff>0</xdr:rowOff>
    </xdr:from>
    <xdr:ext cx="85725" cy="114300"/>
    <xdr:sp macro="" textlink="">
      <xdr:nvSpPr>
        <xdr:cNvPr id="5728" name="Text Box 6">
          <a:extLst>
            <a:ext uri="{FF2B5EF4-FFF2-40B4-BE49-F238E27FC236}">
              <a16:creationId xmlns:a16="http://schemas.microsoft.com/office/drawing/2014/main" id="{54B6209F-8508-46AE-A5FC-BA92BCD199E1}"/>
            </a:ext>
          </a:extLst>
        </xdr:cNvPr>
        <xdr:cNvSpPr txBox="1">
          <a:spLocks noChangeArrowheads="1"/>
        </xdr:cNvSpPr>
      </xdr:nvSpPr>
      <xdr:spPr bwMode="auto">
        <a:xfrm>
          <a:off x="0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255</xdr:row>
      <xdr:rowOff>0</xdr:rowOff>
    </xdr:from>
    <xdr:ext cx="85725" cy="114300"/>
    <xdr:sp macro="" textlink="">
      <xdr:nvSpPr>
        <xdr:cNvPr id="5729" name="Text Box 6">
          <a:extLst>
            <a:ext uri="{FF2B5EF4-FFF2-40B4-BE49-F238E27FC236}">
              <a16:creationId xmlns:a16="http://schemas.microsoft.com/office/drawing/2014/main" id="{372733E1-182D-453E-8353-851743C523CB}"/>
            </a:ext>
          </a:extLst>
        </xdr:cNvPr>
        <xdr:cNvSpPr txBox="1">
          <a:spLocks noChangeArrowheads="1"/>
        </xdr:cNvSpPr>
      </xdr:nvSpPr>
      <xdr:spPr bwMode="auto">
        <a:xfrm>
          <a:off x="416242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816348"/>
    <xdr:sp macro="" textlink="">
      <xdr:nvSpPr>
        <xdr:cNvPr id="5730" name="Text Box 4">
          <a:extLst>
            <a:ext uri="{FF2B5EF4-FFF2-40B4-BE49-F238E27FC236}">
              <a16:creationId xmlns:a16="http://schemas.microsoft.com/office/drawing/2014/main" id="{1FAD19A2-1900-463F-BF07-978B2CDD81F7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816348"/>
    <xdr:sp macro="" textlink="">
      <xdr:nvSpPr>
        <xdr:cNvPr id="5731" name="Text Box 6">
          <a:extLst>
            <a:ext uri="{FF2B5EF4-FFF2-40B4-BE49-F238E27FC236}">
              <a16:creationId xmlns:a16="http://schemas.microsoft.com/office/drawing/2014/main" id="{1BAC2278-4047-4908-9FAF-B0AB54907BCF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675153"/>
    <xdr:sp macro="" textlink="">
      <xdr:nvSpPr>
        <xdr:cNvPr id="5732" name="Text Box 6">
          <a:extLst>
            <a:ext uri="{FF2B5EF4-FFF2-40B4-BE49-F238E27FC236}">
              <a16:creationId xmlns:a16="http://schemas.microsoft.com/office/drawing/2014/main" id="{B26D7416-FBA5-41C5-87CC-C09CFDF8C757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1016373"/>
    <xdr:sp macro="" textlink="">
      <xdr:nvSpPr>
        <xdr:cNvPr id="5733" name="Text Box 4">
          <a:extLst>
            <a:ext uri="{FF2B5EF4-FFF2-40B4-BE49-F238E27FC236}">
              <a16:creationId xmlns:a16="http://schemas.microsoft.com/office/drawing/2014/main" id="{66A34F2F-02FB-44F3-AE9F-4FB85E6AA81C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1016373"/>
    <xdr:sp macro="" textlink="">
      <xdr:nvSpPr>
        <xdr:cNvPr id="5734" name="Text Box 6">
          <a:extLst>
            <a:ext uri="{FF2B5EF4-FFF2-40B4-BE49-F238E27FC236}">
              <a16:creationId xmlns:a16="http://schemas.microsoft.com/office/drawing/2014/main" id="{DA18A473-1365-4B44-BDFB-5F042E839CA3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675153"/>
    <xdr:sp macro="" textlink="">
      <xdr:nvSpPr>
        <xdr:cNvPr id="5735" name="Text Box 4">
          <a:extLst>
            <a:ext uri="{FF2B5EF4-FFF2-40B4-BE49-F238E27FC236}">
              <a16:creationId xmlns:a16="http://schemas.microsoft.com/office/drawing/2014/main" id="{B895D2A4-AA3F-486A-90FF-5A0B4FE70024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675153"/>
    <xdr:sp macro="" textlink="">
      <xdr:nvSpPr>
        <xdr:cNvPr id="5736" name="Text Box 6">
          <a:extLst>
            <a:ext uri="{FF2B5EF4-FFF2-40B4-BE49-F238E27FC236}">
              <a16:creationId xmlns:a16="http://schemas.microsoft.com/office/drawing/2014/main" id="{A485262C-CA58-4D83-93A8-E5C41D3ECEF0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251</xdr:row>
      <xdr:rowOff>0</xdr:rowOff>
    </xdr:from>
    <xdr:ext cx="85725" cy="675153"/>
    <xdr:sp macro="" textlink="">
      <xdr:nvSpPr>
        <xdr:cNvPr id="5737" name="Text Box 6">
          <a:extLst>
            <a:ext uri="{FF2B5EF4-FFF2-40B4-BE49-F238E27FC236}">
              <a16:creationId xmlns:a16="http://schemas.microsoft.com/office/drawing/2014/main" id="{72E9E49E-CF29-4FFC-B221-1B60CC72A66D}"/>
            </a:ext>
          </a:extLst>
        </xdr:cNvPr>
        <xdr:cNvSpPr txBox="1">
          <a:spLocks noChangeArrowheads="1"/>
        </xdr:cNvSpPr>
      </xdr:nvSpPr>
      <xdr:spPr bwMode="auto">
        <a:xfrm>
          <a:off x="2600325" y="42824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675153"/>
    <xdr:sp macro="" textlink="">
      <xdr:nvSpPr>
        <xdr:cNvPr id="5738" name="Text Box 4">
          <a:extLst>
            <a:ext uri="{FF2B5EF4-FFF2-40B4-BE49-F238E27FC236}">
              <a16:creationId xmlns:a16="http://schemas.microsoft.com/office/drawing/2014/main" id="{9A881B21-EA58-4DE7-B49E-68CDF09C22D7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675153"/>
    <xdr:sp macro="" textlink="">
      <xdr:nvSpPr>
        <xdr:cNvPr id="5739" name="Text Box 6">
          <a:extLst>
            <a:ext uri="{FF2B5EF4-FFF2-40B4-BE49-F238E27FC236}">
              <a16:creationId xmlns:a16="http://schemas.microsoft.com/office/drawing/2014/main" id="{A6DD6D4C-0F28-4891-B1DF-C08E81C5A0AC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251</xdr:row>
      <xdr:rowOff>0</xdr:rowOff>
    </xdr:from>
    <xdr:ext cx="85725" cy="675153"/>
    <xdr:sp macro="" textlink="">
      <xdr:nvSpPr>
        <xdr:cNvPr id="5740" name="Text Box 4">
          <a:extLst>
            <a:ext uri="{FF2B5EF4-FFF2-40B4-BE49-F238E27FC236}">
              <a16:creationId xmlns:a16="http://schemas.microsoft.com/office/drawing/2014/main" id="{1E4317C0-50FB-4DA6-9483-2EDBA6D4E081}"/>
            </a:ext>
          </a:extLst>
        </xdr:cNvPr>
        <xdr:cNvSpPr txBox="1">
          <a:spLocks noChangeArrowheads="1"/>
        </xdr:cNvSpPr>
      </xdr:nvSpPr>
      <xdr:spPr bwMode="auto">
        <a:xfrm>
          <a:off x="0" y="42824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251</xdr:row>
      <xdr:rowOff>0</xdr:rowOff>
    </xdr:from>
    <xdr:ext cx="85725" cy="675153"/>
    <xdr:sp macro="" textlink="">
      <xdr:nvSpPr>
        <xdr:cNvPr id="5741" name="Text Box 6">
          <a:extLst>
            <a:ext uri="{FF2B5EF4-FFF2-40B4-BE49-F238E27FC236}">
              <a16:creationId xmlns:a16="http://schemas.microsoft.com/office/drawing/2014/main" id="{5D8A60BE-9AA1-4DB8-B12D-8FA98CC7174C}"/>
            </a:ext>
          </a:extLst>
        </xdr:cNvPr>
        <xdr:cNvSpPr txBox="1">
          <a:spLocks noChangeArrowheads="1"/>
        </xdr:cNvSpPr>
      </xdr:nvSpPr>
      <xdr:spPr bwMode="auto">
        <a:xfrm>
          <a:off x="0" y="42824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240</xdr:row>
      <xdr:rowOff>428625</xdr:rowOff>
    </xdr:from>
    <xdr:ext cx="85725" cy="150329"/>
    <xdr:sp macro="" textlink="">
      <xdr:nvSpPr>
        <xdr:cNvPr id="5742" name="Text Box 4">
          <a:extLst>
            <a:ext uri="{FF2B5EF4-FFF2-40B4-BE49-F238E27FC236}">
              <a16:creationId xmlns:a16="http://schemas.microsoft.com/office/drawing/2014/main" id="{E6507F73-40C6-4661-BC84-A1CE9C636C86}"/>
            </a:ext>
          </a:extLst>
        </xdr:cNvPr>
        <xdr:cNvSpPr txBox="1">
          <a:spLocks noChangeArrowheads="1"/>
        </xdr:cNvSpPr>
      </xdr:nvSpPr>
      <xdr:spPr bwMode="auto">
        <a:xfrm>
          <a:off x="314325" y="409956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251</xdr:row>
      <xdr:rowOff>0</xdr:rowOff>
    </xdr:from>
    <xdr:ext cx="85725" cy="152400"/>
    <xdr:sp macro="" textlink="">
      <xdr:nvSpPr>
        <xdr:cNvPr id="5743" name="Text Box 4">
          <a:extLst>
            <a:ext uri="{FF2B5EF4-FFF2-40B4-BE49-F238E27FC236}">
              <a16:creationId xmlns:a16="http://schemas.microsoft.com/office/drawing/2014/main" id="{87CF532C-3953-41D5-A7C0-CBDFF9A58A79}"/>
            </a:ext>
          </a:extLst>
        </xdr:cNvPr>
        <xdr:cNvSpPr txBox="1">
          <a:spLocks noChangeArrowheads="1"/>
        </xdr:cNvSpPr>
      </xdr:nvSpPr>
      <xdr:spPr bwMode="auto">
        <a:xfrm>
          <a:off x="4162425" y="42824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251</xdr:row>
      <xdr:rowOff>0</xdr:rowOff>
    </xdr:from>
    <xdr:ext cx="85725" cy="152400"/>
    <xdr:sp macro="" textlink="">
      <xdr:nvSpPr>
        <xdr:cNvPr id="5744" name="Text Box 6">
          <a:extLst>
            <a:ext uri="{FF2B5EF4-FFF2-40B4-BE49-F238E27FC236}">
              <a16:creationId xmlns:a16="http://schemas.microsoft.com/office/drawing/2014/main" id="{3A6463F5-57F6-4E14-96F6-7C4C8C027F05}"/>
            </a:ext>
          </a:extLst>
        </xdr:cNvPr>
        <xdr:cNvSpPr txBox="1">
          <a:spLocks noChangeArrowheads="1"/>
        </xdr:cNvSpPr>
      </xdr:nvSpPr>
      <xdr:spPr bwMode="auto">
        <a:xfrm>
          <a:off x="4162425" y="42824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6836"/>
    <xdr:sp macro="" textlink="">
      <xdr:nvSpPr>
        <xdr:cNvPr id="5745" name="Text Box 6">
          <a:extLst>
            <a:ext uri="{FF2B5EF4-FFF2-40B4-BE49-F238E27FC236}">
              <a16:creationId xmlns:a16="http://schemas.microsoft.com/office/drawing/2014/main" id="{72CFFCD8-9F37-42DE-BF27-F237DD8FDA39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021416"/>
    <xdr:sp macro="" textlink="">
      <xdr:nvSpPr>
        <xdr:cNvPr id="5746" name="Text Box 4">
          <a:extLst>
            <a:ext uri="{FF2B5EF4-FFF2-40B4-BE49-F238E27FC236}">
              <a16:creationId xmlns:a16="http://schemas.microsoft.com/office/drawing/2014/main" id="{C14436E4-DD3C-4855-BF50-82248A41C4C5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021416"/>
    <xdr:sp macro="" textlink="">
      <xdr:nvSpPr>
        <xdr:cNvPr id="5747" name="Text Box 6">
          <a:extLst>
            <a:ext uri="{FF2B5EF4-FFF2-40B4-BE49-F238E27FC236}">
              <a16:creationId xmlns:a16="http://schemas.microsoft.com/office/drawing/2014/main" id="{BE233F62-F93B-4B99-B89A-9E7931A4FEF9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6836"/>
    <xdr:sp macro="" textlink="">
      <xdr:nvSpPr>
        <xdr:cNvPr id="5748" name="Text Box 4">
          <a:extLst>
            <a:ext uri="{FF2B5EF4-FFF2-40B4-BE49-F238E27FC236}">
              <a16:creationId xmlns:a16="http://schemas.microsoft.com/office/drawing/2014/main" id="{E6F5853E-DEAF-417A-AA14-442422400870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6836"/>
    <xdr:sp macro="" textlink="">
      <xdr:nvSpPr>
        <xdr:cNvPr id="5749" name="Text Box 6">
          <a:extLst>
            <a:ext uri="{FF2B5EF4-FFF2-40B4-BE49-F238E27FC236}">
              <a16:creationId xmlns:a16="http://schemas.microsoft.com/office/drawing/2014/main" id="{36D0979A-32D4-4C8B-9246-2D208A163053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257</xdr:row>
      <xdr:rowOff>66675</xdr:rowOff>
    </xdr:from>
    <xdr:ext cx="85725" cy="676836"/>
    <xdr:sp macro="" textlink="">
      <xdr:nvSpPr>
        <xdr:cNvPr id="5750" name="Text Box 4">
          <a:extLst>
            <a:ext uri="{FF2B5EF4-FFF2-40B4-BE49-F238E27FC236}">
              <a16:creationId xmlns:a16="http://schemas.microsoft.com/office/drawing/2014/main" id="{0AAE9E77-DA24-4129-A74C-9D67150EE6F5}"/>
            </a:ext>
          </a:extLst>
        </xdr:cNvPr>
        <xdr:cNvSpPr txBox="1">
          <a:spLocks noChangeArrowheads="1"/>
        </xdr:cNvSpPr>
      </xdr:nvSpPr>
      <xdr:spPr bwMode="auto">
        <a:xfrm>
          <a:off x="3276600" y="44500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256</xdr:row>
      <xdr:rowOff>0</xdr:rowOff>
    </xdr:from>
    <xdr:ext cx="85725" cy="676836"/>
    <xdr:sp macro="" textlink="">
      <xdr:nvSpPr>
        <xdr:cNvPr id="5751" name="Text Box 6">
          <a:extLst>
            <a:ext uri="{FF2B5EF4-FFF2-40B4-BE49-F238E27FC236}">
              <a16:creationId xmlns:a16="http://schemas.microsoft.com/office/drawing/2014/main" id="{79064D59-7425-4EC8-8A50-A629DB599524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6836"/>
    <xdr:sp macro="" textlink="">
      <xdr:nvSpPr>
        <xdr:cNvPr id="5752" name="Text Box 4">
          <a:extLst>
            <a:ext uri="{FF2B5EF4-FFF2-40B4-BE49-F238E27FC236}">
              <a16:creationId xmlns:a16="http://schemas.microsoft.com/office/drawing/2014/main" id="{76606E0A-B2FD-475B-AE27-CB94B511743E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6836"/>
    <xdr:sp macro="" textlink="">
      <xdr:nvSpPr>
        <xdr:cNvPr id="5753" name="Text Box 6">
          <a:extLst>
            <a:ext uri="{FF2B5EF4-FFF2-40B4-BE49-F238E27FC236}">
              <a16:creationId xmlns:a16="http://schemas.microsoft.com/office/drawing/2014/main" id="{746A5525-1C41-46B7-BFE4-0264CC657E65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256</xdr:row>
      <xdr:rowOff>0</xdr:rowOff>
    </xdr:from>
    <xdr:ext cx="85725" cy="676836"/>
    <xdr:sp macro="" textlink="">
      <xdr:nvSpPr>
        <xdr:cNvPr id="5754" name="Text Box 4">
          <a:extLst>
            <a:ext uri="{FF2B5EF4-FFF2-40B4-BE49-F238E27FC236}">
              <a16:creationId xmlns:a16="http://schemas.microsoft.com/office/drawing/2014/main" id="{6EE13F81-6B60-4F70-B02A-79726AC6E448}"/>
            </a:ext>
          </a:extLst>
        </xdr:cNvPr>
        <xdr:cNvSpPr txBox="1">
          <a:spLocks noChangeArrowheads="1"/>
        </xdr:cNvSpPr>
      </xdr:nvSpPr>
      <xdr:spPr bwMode="auto">
        <a:xfrm>
          <a:off x="0" y="442341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256</xdr:row>
      <xdr:rowOff>0</xdr:rowOff>
    </xdr:from>
    <xdr:ext cx="85725" cy="676836"/>
    <xdr:sp macro="" textlink="">
      <xdr:nvSpPr>
        <xdr:cNvPr id="5755" name="Text Box 6">
          <a:extLst>
            <a:ext uri="{FF2B5EF4-FFF2-40B4-BE49-F238E27FC236}">
              <a16:creationId xmlns:a16="http://schemas.microsoft.com/office/drawing/2014/main" id="{4F64F406-906E-4550-9B2A-AAC3FF2A005C}"/>
            </a:ext>
          </a:extLst>
        </xdr:cNvPr>
        <xdr:cNvSpPr txBox="1">
          <a:spLocks noChangeArrowheads="1"/>
        </xdr:cNvSpPr>
      </xdr:nvSpPr>
      <xdr:spPr bwMode="auto">
        <a:xfrm>
          <a:off x="0" y="442341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256</xdr:row>
      <xdr:rowOff>0</xdr:rowOff>
    </xdr:from>
    <xdr:ext cx="85725" cy="152400"/>
    <xdr:sp macro="" textlink="">
      <xdr:nvSpPr>
        <xdr:cNvPr id="5756" name="Text Box 4">
          <a:extLst>
            <a:ext uri="{FF2B5EF4-FFF2-40B4-BE49-F238E27FC236}">
              <a16:creationId xmlns:a16="http://schemas.microsoft.com/office/drawing/2014/main" id="{0A4A4A75-1DFD-4255-ADC5-DBDB72F6CFCF}"/>
            </a:ext>
          </a:extLst>
        </xdr:cNvPr>
        <xdr:cNvSpPr txBox="1">
          <a:spLocks noChangeArrowheads="1"/>
        </xdr:cNvSpPr>
      </xdr:nvSpPr>
      <xdr:spPr bwMode="auto">
        <a:xfrm>
          <a:off x="4162425" y="44234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256</xdr:row>
      <xdr:rowOff>0</xdr:rowOff>
    </xdr:from>
    <xdr:ext cx="85725" cy="152400"/>
    <xdr:sp macro="" textlink="">
      <xdr:nvSpPr>
        <xdr:cNvPr id="5757" name="Text Box 6">
          <a:extLst>
            <a:ext uri="{FF2B5EF4-FFF2-40B4-BE49-F238E27FC236}">
              <a16:creationId xmlns:a16="http://schemas.microsoft.com/office/drawing/2014/main" id="{CC4EC679-B2C1-4B74-9154-0080097C3CD6}"/>
            </a:ext>
          </a:extLst>
        </xdr:cNvPr>
        <xdr:cNvSpPr txBox="1">
          <a:spLocks noChangeArrowheads="1"/>
        </xdr:cNvSpPr>
      </xdr:nvSpPr>
      <xdr:spPr bwMode="auto">
        <a:xfrm>
          <a:off x="4162425" y="44234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14300"/>
    <xdr:sp macro="" textlink="">
      <xdr:nvSpPr>
        <xdr:cNvPr id="5758" name="Text Box 4">
          <a:extLst>
            <a:ext uri="{FF2B5EF4-FFF2-40B4-BE49-F238E27FC236}">
              <a16:creationId xmlns:a16="http://schemas.microsoft.com/office/drawing/2014/main" id="{B71F5EA8-56E9-478D-8E0F-5788064788E2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14300"/>
    <xdr:sp macro="" textlink="">
      <xdr:nvSpPr>
        <xdr:cNvPr id="5759" name="Text Box 6">
          <a:extLst>
            <a:ext uri="{FF2B5EF4-FFF2-40B4-BE49-F238E27FC236}">
              <a16:creationId xmlns:a16="http://schemas.microsoft.com/office/drawing/2014/main" id="{EB488FD7-18D8-4ED9-834B-458E48ECBD71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816348"/>
    <xdr:sp macro="" textlink="">
      <xdr:nvSpPr>
        <xdr:cNvPr id="5760" name="Text Box 4">
          <a:extLst>
            <a:ext uri="{FF2B5EF4-FFF2-40B4-BE49-F238E27FC236}">
              <a16:creationId xmlns:a16="http://schemas.microsoft.com/office/drawing/2014/main" id="{E8483171-4FEF-4B3C-B84E-9B8CDC5579CD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816348"/>
    <xdr:sp macro="" textlink="">
      <xdr:nvSpPr>
        <xdr:cNvPr id="5761" name="Text Box 6">
          <a:extLst>
            <a:ext uri="{FF2B5EF4-FFF2-40B4-BE49-F238E27FC236}">
              <a16:creationId xmlns:a16="http://schemas.microsoft.com/office/drawing/2014/main" id="{D9C138E1-5A7B-4D65-89EA-6EA4B0B5F48C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5153"/>
    <xdr:sp macro="" textlink="">
      <xdr:nvSpPr>
        <xdr:cNvPr id="5762" name="Text Box 6">
          <a:extLst>
            <a:ext uri="{FF2B5EF4-FFF2-40B4-BE49-F238E27FC236}">
              <a16:creationId xmlns:a16="http://schemas.microsoft.com/office/drawing/2014/main" id="{52FA9D1F-ACEF-4201-9707-6B437FDCAC91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016373"/>
    <xdr:sp macro="" textlink="">
      <xdr:nvSpPr>
        <xdr:cNvPr id="5763" name="Text Box 4">
          <a:extLst>
            <a:ext uri="{FF2B5EF4-FFF2-40B4-BE49-F238E27FC236}">
              <a16:creationId xmlns:a16="http://schemas.microsoft.com/office/drawing/2014/main" id="{4D56A8F8-B600-47E0-BE11-2A619FB6523A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016373"/>
    <xdr:sp macro="" textlink="">
      <xdr:nvSpPr>
        <xdr:cNvPr id="5764" name="Text Box 6">
          <a:extLst>
            <a:ext uri="{FF2B5EF4-FFF2-40B4-BE49-F238E27FC236}">
              <a16:creationId xmlns:a16="http://schemas.microsoft.com/office/drawing/2014/main" id="{9477236F-073F-469B-A4BD-52DD02145771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5153"/>
    <xdr:sp macro="" textlink="">
      <xdr:nvSpPr>
        <xdr:cNvPr id="5765" name="Text Box 4">
          <a:extLst>
            <a:ext uri="{FF2B5EF4-FFF2-40B4-BE49-F238E27FC236}">
              <a16:creationId xmlns:a16="http://schemas.microsoft.com/office/drawing/2014/main" id="{A057ECF4-3BF2-4F60-B111-CC0CBAA757EC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5153"/>
    <xdr:sp macro="" textlink="">
      <xdr:nvSpPr>
        <xdr:cNvPr id="5766" name="Text Box 6">
          <a:extLst>
            <a:ext uri="{FF2B5EF4-FFF2-40B4-BE49-F238E27FC236}">
              <a16:creationId xmlns:a16="http://schemas.microsoft.com/office/drawing/2014/main" id="{5FEF74E6-3A65-4630-A7ED-EA1A746A9F5C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256</xdr:row>
      <xdr:rowOff>0</xdr:rowOff>
    </xdr:from>
    <xdr:ext cx="85725" cy="675153"/>
    <xdr:sp macro="" textlink="">
      <xdr:nvSpPr>
        <xdr:cNvPr id="5767" name="Text Box 4">
          <a:extLst>
            <a:ext uri="{FF2B5EF4-FFF2-40B4-BE49-F238E27FC236}">
              <a16:creationId xmlns:a16="http://schemas.microsoft.com/office/drawing/2014/main" id="{633BF87C-DC2B-4947-AFE2-0308C1ECC302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256</xdr:row>
      <xdr:rowOff>0</xdr:rowOff>
    </xdr:from>
    <xdr:ext cx="85725" cy="675153"/>
    <xdr:sp macro="" textlink="">
      <xdr:nvSpPr>
        <xdr:cNvPr id="5768" name="Text Box 6">
          <a:extLst>
            <a:ext uri="{FF2B5EF4-FFF2-40B4-BE49-F238E27FC236}">
              <a16:creationId xmlns:a16="http://schemas.microsoft.com/office/drawing/2014/main" id="{DCEE6E51-C135-49C8-A797-841DE501D8CB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5153"/>
    <xdr:sp macro="" textlink="">
      <xdr:nvSpPr>
        <xdr:cNvPr id="5769" name="Text Box 4">
          <a:extLst>
            <a:ext uri="{FF2B5EF4-FFF2-40B4-BE49-F238E27FC236}">
              <a16:creationId xmlns:a16="http://schemas.microsoft.com/office/drawing/2014/main" id="{E7C4184A-8A2E-4D8D-8480-5160EA8EAC06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5153"/>
    <xdr:sp macro="" textlink="">
      <xdr:nvSpPr>
        <xdr:cNvPr id="5770" name="Text Box 6">
          <a:extLst>
            <a:ext uri="{FF2B5EF4-FFF2-40B4-BE49-F238E27FC236}">
              <a16:creationId xmlns:a16="http://schemas.microsoft.com/office/drawing/2014/main" id="{04553E26-B935-4C8D-AEFF-412DDCB158EE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256</xdr:row>
      <xdr:rowOff>0</xdr:rowOff>
    </xdr:from>
    <xdr:ext cx="85725" cy="675153"/>
    <xdr:sp macro="" textlink="">
      <xdr:nvSpPr>
        <xdr:cNvPr id="5771" name="Text Box 4">
          <a:extLst>
            <a:ext uri="{FF2B5EF4-FFF2-40B4-BE49-F238E27FC236}">
              <a16:creationId xmlns:a16="http://schemas.microsoft.com/office/drawing/2014/main" id="{D65FFB91-67D1-41FE-B5B2-6E00ED86F2AF}"/>
            </a:ext>
          </a:extLst>
        </xdr:cNvPr>
        <xdr:cNvSpPr txBox="1">
          <a:spLocks noChangeArrowheads="1"/>
        </xdr:cNvSpPr>
      </xdr:nvSpPr>
      <xdr:spPr bwMode="auto">
        <a:xfrm>
          <a:off x="0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256</xdr:row>
      <xdr:rowOff>0</xdr:rowOff>
    </xdr:from>
    <xdr:ext cx="85725" cy="675153"/>
    <xdr:sp macro="" textlink="">
      <xdr:nvSpPr>
        <xdr:cNvPr id="5772" name="Text Box 6">
          <a:extLst>
            <a:ext uri="{FF2B5EF4-FFF2-40B4-BE49-F238E27FC236}">
              <a16:creationId xmlns:a16="http://schemas.microsoft.com/office/drawing/2014/main" id="{511C079A-75ED-4014-93AC-ABCAC91E1552}"/>
            </a:ext>
          </a:extLst>
        </xdr:cNvPr>
        <xdr:cNvSpPr txBox="1">
          <a:spLocks noChangeArrowheads="1"/>
        </xdr:cNvSpPr>
      </xdr:nvSpPr>
      <xdr:spPr bwMode="auto">
        <a:xfrm>
          <a:off x="0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256</xdr:row>
      <xdr:rowOff>0</xdr:rowOff>
    </xdr:from>
    <xdr:ext cx="85725" cy="152400"/>
    <xdr:sp macro="" textlink="">
      <xdr:nvSpPr>
        <xdr:cNvPr id="5773" name="Text Box 4">
          <a:extLst>
            <a:ext uri="{FF2B5EF4-FFF2-40B4-BE49-F238E27FC236}">
              <a16:creationId xmlns:a16="http://schemas.microsoft.com/office/drawing/2014/main" id="{D508B605-3DF7-4EA3-8CD3-700458C8909E}"/>
            </a:ext>
          </a:extLst>
        </xdr:cNvPr>
        <xdr:cNvSpPr txBox="1">
          <a:spLocks noChangeArrowheads="1"/>
        </xdr:cNvSpPr>
      </xdr:nvSpPr>
      <xdr:spPr bwMode="auto">
        <a:xfrm>
          <a:off x="4162425" y="44234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256</xdr:row>
      <xdr:rowOff>0</xdr:rowOff>
    </xdr:from>
    <xdr:ext cx="85725" cy="152400"/>
    <xdr:sp macro="" textlink="">
      <xdr:nvSpPr>
        <xdr:cNvPr id="5774" name="Text Box 6">
          <a:extLst>
            <a:ext uri="{FF2B5EF4-FFF2-40B4-BE49-F238E27FC236}">
              <a16:creationId xmlns:a16="http://schemas.microsoft.com/office/drawing/2014/main" id="{CE82758B-4D8B-4B2E-A4DB-5F4A02534E21}"/>
            </a:ext>
          </a:extLst>
        </xdr:cNvPr>
        <xdr:cNvSpPr txBox="1">
          <a:spLocks noChangeArrowheads="1"/>
        </xdr:cNvSpPr>
      </xdr:nvSpPr>
      <xdr:spPr bwMode="auto">
        <a:xfrm>
          <a:off x="4162425" y="44234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114300"/>
    <xdr:sp macro="" textlink="">
      <xdr:nvSpPr>
        <xdr:cNvPr id="5775" name="Text Box 4">
          <a:extLst>
            <a:ext uri="{FF2B5EF4-FFF2-40B4-BE49-F238E27FC236}">
              <a16:creationId xmlns:a16="http://schemas.microsoft.com/office/drawing/2014/main" id="{4B9996CF-7681-4303-88F1-FC577CA20D65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114300"/>
    <xdr:sp macro="" textlink="">
      <xdr:nvSpPr>
        <xdr:cNvPr id="5776" name="Text Box 6">
          <a:extLst>
            <a:ext uri="{FF2B5EF4-FFF2-40B4-BE49-F238E27FC236}">
              <a16:creationId xmlns:a16="http://schemas.microsoft.com/office/drawing/2014/main" id="{BC0AF1CF-D53E-4A3D-A013-E0663135F915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5777" name="Text Box 4">
          <a:extLst>
            <a:ext uri="{FF2B5EF4-FFF2-40B4-BE49-F238E27FC236}">
              <a16:creationId xmlns:a16="http://schemas.microsoft.com/office/drawing/2014/main" id="{5B54BC98-D72E-47BF-90E1-61238983E9BE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5778" name="Text Box 6">
          <a:extLst>
            <a:ext uri="{FF2B5EF4-FFF2-40B4-BE49-F238E27FC236}">
              <a16:creationId xmlns:a16="http://schemas.microsoft.com/office/drawing/2014/main" id="{C375F1CB-ADA8-47F3-880F-C54DF3679E46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5779" name="Text Box 4">
          <a:extLst>
            <a:ext uri="{FF2B5EF4-FFF2-40B4-BE49-F238E27FC236}">
              <a16:creationId xmlns:a16="http://schemas.microsoft.com/office/drawing/2014/main" id="{A2740FE1-437C-4EA2-8350-36AE6E0CEE7A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5780" name="Text Box 6">
          <a:extLst>
            <a:ext uri="{FF2B5EF4-FFF2-40B4-BE49-F238E27FC236}">
              <a16:creationId xmlns:a16="http://schemas.microsoft.com/office/drawing/2014/main" id="{95A350E1-59FC-4CB1-9944-F46CEF47AA32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5781" name="Text Box 4">
          <a:extLst>
            <a:ext uri="{FF2B5EF4-FFF2-40B4-BE49-F238E27FC236}">
              <a16:creationId xmlns:a16="http://schemas.microsoft.com/office/drawing/2014/main" id="{8CE70EB2-D8C0-4EAE-A680-DE35E4934334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5782" name="Text Box 6">
          <a:extLst>
            <a:ext uri="{FF2B5EF4-FFF2-40B4-BE49-F238E27FC236}">
              <a16:creationId xmlns:a16="http://schemas.microsoft.com/office/drawing/2014/main" id="{46847138-25BA-46BB-A5C1-CE24F5A16D17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255</xdr:row>
      <xdr:rowOff>0</xdr:rowOff>
    </xdr:from>
    <xdr:ext cx="85725" cy="114300"/>
    <xdr:sp macro="" textlink="">
      <xdr:nvSpPr>
        <xdr:cNvPr id="5783" name="Text Box 4">
          <a:extLst>
            <a:ext uri="{FF2B5EF4-FFF2-40B4-BE49-F238E27FC236}">
              <a16:creationId xmlns:a16="http://schemas.microsoft.com/office/drawing/2014/main" id="{C6235D7F-3D21-409C-ABD5-E57E31D62E0D}"/>
            </a:ext>
          </a:extLst>
        </xdr:cNvPr>
        <xdr:cNvSpPr txBox="1">
          <a:spLocks noChangeArrowheads="1"/>
        </xdr:cNvSpPr>
      </xdr:nvSpPr>
      <xdr:spPr bwMode="auto">
        <a:xfrm>
          <a:off x="260032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255</xdr:row>
      <xdr:rowOff>0</xdr:rowOff>
    </xdr:from>
    <xdr:ext cx="85725" cy="114300"/>
    <xdr:sp macro="" textlink="">
      <xdr:nvSpPr>
        <xdr:cNvPr id="5784" name="Text Box 6">
          <a:extLst>
            <a:ext uri="{FF2B5EF4-FFF2-40B4-BE49-F238E27FC236}">
              <a16:creationId xmlns:a16="http://schemas.microsoft.com/office/drawing/2014/main" id="{2C3AF770-B0EA-425C-9FBC-A350E3DE1069}"/>
            </a:ext>
          </a:extLst>
        </xdr:cNvPr>
        <xdr:cNvSpPr txBox="1">
          <a:spLocks noChangeArrowheads="1"/>
        </xdr:cNvSpPr>
      </xdr:nvSpPr>
      <xdr:spPr bwMode="auto">
        <a:xfrm>
          <a:off x="260032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5785" name="Text Box 4">
          <a:extLst>
            <a:ext uri="{FF2B5EF4-FFF2-40B4-BE49-F238E27FC236}">
              <a16:creationId xmlns:a16="http://schemas.microsoft.com/office/drawing/2014/main" id="{E7A9AC79-F9D6-4511-A36B-8C9D01ECB967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5786" name="Text Box 6">
          <a:extLst>
            <a:ext uri="{FF2B5EF4-FFF2-40B4-BE49-F238E27FC236}">
              <a16:creationId xmlns:a16="http://schemas.microsoft.com/office/drawing/2014/main" id="{FC621ED9-9B8B-4BD6-A2FB-48AAD3E693ED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255</xdr:row>
      <xdr:rowOff>0</xdr:rowOff>
    </xdr:from>
    <xdr:ext cx="85725" cy="114300"/>
    <xdr:sp macro="" textlink="">
      <xdr:nvSpPr>
        <xdr:cNvPr id="5787" name="Text Box 4">
          <a:extLst>
            <a:ext uri="{FF2B5EF4-FFF2-40B4-BE49-F238E27FC236}">
              <a16:creationId xmlns:a16="http://schemas.microsoft.com/office/drawing/2014/main" id="{544E7C64-4F07-4809-B0D7-B39DED8DB6EC}"/>
            </a:ext>
          </a:extLst>
        </xdr:cNvPr>
        <xdr:cNvSpPr txBox="1">
          <a:spLocks noChangeArrowheads="1"/>
        </xdr:cNvSpPr>
      </xdr:nvSpPr>
      <xdr:spPr bwMode="auto">
        <a:xfrm>
          <a:off x="0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255</xdr:row>
      <xdr:rowOff>0</xdr:rowOff>
    </xdr:from>
    <xdr:ext cx="85725" cy="114300"/>
    <xdr:sp macro="" textlink="">
      <xdr:nvSpPr>
        <xdr:cNvPr id="5788" name="Text Box 6">
          <a:extLst>
            <a:ext uri="{FF2B5EF4-FFF2-40B4-BE49-F238E27FC236}">
              <a16:creationId xmlns:a16="http://schemas.microsoft.com/office/drawing/2014/main" id="{1CCF8E70-BD28-43B0-8CE3-765FD538A069}"/>
            </a:ext>
          </a:extLst>
        </xdr:cNvPr>
        <xdr:cNvSpPr txBox="1">
          <a:spLocks noChangeArrowheads="1"/>
        </xdr:cNvSpPr>
      </xdr:nvSpPr>
      <xdr:spPr bwMode="auto">
        <a:xfrm>
          <a:off x="0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255</xdr:row>
      <xdr:rowOff>0</xdr:rowOff>
    </xdr:from>
    <xdr:ext cx="85725" cy="114300"/>
    <xdr:sp macro="" textlink="">
      <xdr:nvSpPr>
        <xdr:cNvPr id="5789" name="Text Box 6">
          <a:extLst>
            <a:ext uri="{FF2B5EF4-FFF2-40B4-BE49-F238E27FC236}">
              <a16:creationId xmlns:a16="http://schemas.microsoft.com/office/drawing/2014/main" id="{08EA4E32-FDBA-4471-9AD0-6855D7E50282}"/>
            </a:ext>
          </a:extLst>
        </xdr:cNvPr>
        <xdr:cNvSpPr txBox="1">
          <a:spLocks noChangeArrowheads="1"/>
        </xdr:cNvSpPr>
      </xdr:nvSpPr>
      <xdr:spPr bwMode="auto">
        <a:xfrm>
          <a:off x="416242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819150"/>
    <xdr:sp macro="" textlink="">
      <xdr:nvSpPr>
        <xdr:cNvPr id="5790" name="Text Box 4">
          <a:extLst>
            <a:ext uri="{FF2B5EF4-FFF2-40B4-BE49-F238E27FC236}">
              <a16:creationId xmlns:a16="http://schemas.microsoft.com/office/drawing/2014/main" id="{ECB8F6AF-8CA4-474F-B1AE-76BE290B938B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819150"/>
    <xdr:sp macro="" textlink="">
      <xdr:nvSpPr>
        <xdr:cNvPr id="5791" name="Text Box 6">
          <a:extLst>
            <a:ext uri="{FF2B5EF4-FFF2-40B4-BE49-F238E27FC236}">
              <a16:creationId xmlns:a16="http://schemas.microsoft.com/office/drawing/2014/main" id="{4E7D5306-715A-4DF9-8849-D0BB43E59D98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676274"/>
    <xdr:sp macro="" textlink="">
      <xdr:nvSpPr>
        <xdr:cNvPr id="5792" name="Text Box 6">
          <a:extLst>
            <a:ext uri="{FF2B5EF4-FFF2-40B4-BE49-F238E27FC236}">
              <a16:creationId xmlns:a16="http://schemas.microsoft.com/office/drawing/2014/main" id="{048C88D1-12D1-4D16-A294-E9A18D0D250D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1019175"/>
    <xdr:sp macro="" textlink="">
      <xdr:nvSpPr>
        <xdr:cNvPr id="5793" name="Text Box 4">
          <a:extLst>
            <a:ext uri="{FF2B5EF4-FFF2-40B4-BE49-F238E27FC236}">
              <a16:creationId xmlns:a16="http://schemas.microsoft.com/office/drawing/2014/main" id="{6FBE8A6D-E151-4EDA-B6C8-C9375DD73DA2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1019175"/>
    <xdr:sp macro="" textlink="">
      <xdr:nvSpPr>
        <xdr:cNvPr id="5794" name="Text Box 6">
          <a:extLst>
            <a:ext uri="{FF2B5EF4-FFF2-40B4-BE49-F238E27FC236}">
              <a16:creationId xmlns:a16="http://schemas.microsoft.com/office/drawing/2014/main" id="{F4AD3E98-A136-4BA6-905F-168B5552B7DB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676274"/>
    <xdr:sp macro="" textlink="">
      <xdr:nvSpPr>
        <xdr:cNvPr id="5795" name="Text Box 4">
          <a:extLst>
            <a:ext uri="{FF2B5EF4-FFF2-40B4-BE49-F238E27FC236}">
              <a16:creationId xmlns:a16="http://schemas.microsoft.com/office/drawing/2014/main" id="{54B19F84-1974-41AC-92E6-8AA74B6667FA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676274"/>
    <xdr:sp macro="" textlink="">
      <xdr:nvSpPr>
        <xdr:cNvPr id="5796" name="Text Box 6">
          <a:extLst>
            <a:ext uri="{FF2B5EF4-FFF2-40B4-BE49-F238E27FC236}">
              <a16:creationId xmlns:a16="http://schemas.microsoft.com/office/drawing/2014/main" id="{2F489135-BADD-4DA4-BFED-0704658B56CF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251</xdr:row>
      <xdr:rowOff>0</xdr:rowOff>
    </xdr:from>
    <xdr:ext cx="85725" cy="676274"/>
    <xdr:sp macro="" textlink="">
      <xdr:nvSpPr>
        <xdr:cNvPr id="5797" name="Text Box 4">
          <a:extLst>
            <a:ext uri="{FF2B5EF4-FFF2-40B4-BE49-F238E27FC236}">
              <a16:creationId xmlns:a16="http://schemas.microsoft.com/office/drawing/2014/main" id="{1255A3B6-0C37-4B87-BCE0-5262B475596F}"/>
            </a:ext>
          </a:extLst>
        </xdr:cNvPr>
        <xdr:cNvSpPr txBox="1">
          <a:spLocks noChangeArrowheads="1"/>
        </xdr:cNvSpPr>
      </xdr:nvSpPr>
      <xdr:spPr bwMode="auto">
        <a:xfrm>
          <a:off x="260032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251</xdr:row>
      <xdr:rowOff>0</xdr:rowOff>
    </xdr:from>
    <xdr:ext cx="85725" cy="676274"/>
    <xdr:sp macro="" textlink="">
      <xdr:nvSpPr>
        <xdr:cNvPr id="5798" name="Text Box 6">
          <a:extLst>
            <a:ext uri="{FF2B5EF4-FFF2-40B4-BE49-F238E27FC236}">
              <a16:creationId xmlns:a16="http://schemas.microsoft.com/office/drawing/2014/main" id="{71E0B55C-9A52-4A2E-8A0A-339E4EF10D59}"/>
            </a:ext>
          </a:extLst>
        </xdr:cNvPr>
        <xdr:cNvSpPr txBox="1">
          <a:spLocks noChangeArrowheads="1"/>
        </xdr:cNvSpPr>
      </xdr:nvSpPr>
      <xdr:spPr bwMode="auto">
        <a:xfrm>
          <a:off x="260032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676274"/>
    <xdr:sp macro="" textlink="">
      <xdr:nvSpPr>
        <xdr:cNvPr id="5799" name="Text Box 4">
          <a:extLst>
            <a:ext uri="{FF2B5EF4-FFF2-40B4-BE49-F238E27FC236}">
              <a16:creationId xmlns:a16="http://schemas.microsoft.com/office/drawing/2014/main" id="{F9B2975F-4B3F-4252-AA28-B16DDCE6484C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676274"/>
    <xdr:sp macro="" textlink="">
      <xdr:nvSpPr>
        <xdr:cNvPr id="5800" name="Text Box 6">
          <a:extLst>
            <a:ext uri="{FF2B5EF4-FFF2-40B4-BE49-F238E27FC236}">
              <a16:creationId xmlns:a16="http://schemas.microsoft.com/office/drawing/2014/main" id="{AA305E86-649C-4C7D-82DF-4C72D47B23CD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251</xdr:row>
      <xdr:rowOff>0</xdr:rowOff>
    </xdr:from>
    <xdr:ext cx="85725" cy="676274"/>
    <xdr:sp macro="" textlink="">
      <xdr:nvSpPr>
        <xdr:cNvPr id="5801" name="Text Box 4">
          <a:extLst>
            <a:ext uri="{FF2B5EF4-FFF2-40B4-BE49-F238E27FC236}">
              <a16:creationId xmlns:a16="http://schemas.microsoft.com/office/drawing/2014/main" id="{F21268D7-93B9-4AC0-9297-FB35FE28D344}"/>
            </a:ext>
          </a:extLst>
        </xdr:cNvPr>
        <xdr:cNvSpPr txBox="1">
          <a:spLocks noChangeArrowheads="1"/>
        </xdr:cNvSpPr>
      </xdr:nvSpPr>
      <xdr:spPr bwMode="auto">
        <a:xfrm>
          <a:off x="0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251</xdr:row>
      <xdr:rowOff>0</xdr:rowOff>
    </xdr:from>
    <xdr:ext cx="85725" cy="676274"/>
    <xdr:sp macro="" textlink="">
      <xdr:nvSpPr>
        <xdr:cNvPr id="5802" name="Text Box 6">
          <a:extLst>
            <a:ext uri="{FF2B5EF4-FFF2-40B4-BE49-F238E27FC236}">
              <a16:creationId xmlns:a16="http://schemas.microsoft.com/office/drawing/2014/main" id="{9832AD24-2F8F-4437-919D-11036152C0BB}"/>
            </a:ext>
          </a:extLst>
        </xdr:cNvPr>
        <xdr:cNvSpPr txBox="1">
          <a:spLocks noChangeArrowheads="1"/>
        </xdr:cNvSpPr>
      </xdr:nvSpPr>
      <xdr:spPr bwMode="auto">
        <a:xfrm>
          <a:off x="0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240</xdr:row>
      <xdr:rowOff>428625</xdr:rowOff>
    </xdr:from>
    <xdr:ext cx="85725" cy="150329"/>
    <xdr:sp macro="" textlink="">
      <xdr:nvSpPr>
        <xdr:cNvPr id="5803" name="Text Box 4">
          <a:extLst>
            <a:ext uri="{FF2B5EF4-FFF2-40B4-BE49-F238E27FC236}">
              <a16:creationId xmlns:a16="http://schemas.microsoft.com/office/drawing/2014/main" id="{8DF59535-C7D4-466A-997E-E0E00792BDE2}"/>
            </a:ext>
          </a:extLst>
        </xdr:cNvPr>
        <xdr:cNvSpPr txBox="1">
          <a:spLocks noChangeArrowheads="1"/>
        </xdr:cNvSpPr>
      </xdr:nvSpPr>
      <xdr:spPr bwMode="auto">
        <a:xfrm>
          <a:off x="314325" y="409956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251</xdr:row>
      <xdr:rowOff>0</xdr:rowOff>
    </xdr:from>
    <xdr:ext cx="85725" cy="152400"/>
    <xdr:sp macro="" textlink="">
      <xdr:nvSpPr>
        <xdr:cNvPr id="5804" name="Text Box 4">
          <a:extLst>
            <a:ext uri="{FF2B5EF4-FFF2-40B4-BE49-F238E27FC236}">
              <a16:creationId xmlns:a16="http://schemas.microsoft.com/office/drawing/2014/main" id="{FA197654-8E4A-4240-AAB1-7D0BC261F113}"/>
            </a:ext>
          </a:extLst>
        </xdr:cNvPr>
        <xdr:cNvSpPr txBox="1">
          <a:spLocks noChangeArrowheads="1"/>
        </xdr:cNvSpPr>
      </xdr:nvSpPr>
      <xdr:spPr bwMode="auto">
        <a:xfrm>
          <a:off x="4162425" y="42824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251</xdr:row>
      <xdr:rowOff>0</xdr:rowOff>
    </xdr:from>
    <xdr:ext cx="85725" cy="152400"/>
    <xdr:sp macro="" textlink="">
      <xdr:nvSpPr>
        <xdr:cNvPr id="5805" name="Text Box 6">
          <a:extLst>
            <a:ext uri="{FF2B5EF4-FFF2-40B4-BE49-F238E27FC236}">
              <a16:creationId xmlns:a16="http://schemas.microsoft.com/office/drawing/2014/main" id="{985A3A80-919C-4903-9C67-563FA0F9DA3C}"/>
            </a:ext>
          </a:extLst>
        </xdr:cNvPr>
        <xdr:cNvSpPr txBox="1">
          <a:spLocks noChangeArrowheads="1"/>
        </xdr:cNvSpPr>
      </xdr:nvSpPr>
      <xdr:spPr bwMode="auto">
        <a:xfrm>
          <a:off x="4162425" y="42824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7957"/>
    <xdr:sp macro="" textlink="">
      <xdr:nvSpPr>
        <xdr:cNvPr id="5806" name="Text Box 6">
          <a:extLst>
            <a:ext uri="{FF2B5EF4-FFF2-40B4-BE49-F238E27FC236}">
              <a16:creationId xmlns:a16="http://schemas.microsoft.com/office/drawing/2014/main" id="{BAE048C7-AF4D-4E4E-9970-1277355892A4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024218"/>
    <xdr:sp macro="" textlink="">
      <xdr:nvSpPr>
        <xdr:cNvPr id="5807" name="Text Box 4">
          <a:extLst>
            <a:ext uri="{FF2B5EF4-FFF2-40B4-BE49-F238E27FC236}">
              <a16:creationId xmlns:a16="http://schemas.microsoft.com/office/drawing/2014/main" id="{F4EDD7E5-FBA7-4EC1-847C-0830DB9E480C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024218"/>
    <xdr:sp macro="" textlink="">
      <xdr:nvSpPr>
        <xdr:cNvPr id="5808" name="Text Box 6">
          <a:extLst>
            <a:ext uri="{FF2B5EF4-FFF2-40B4-BE49-F238E27FC236}">
              <a16:creationId xmlns:a16="http://schemas.microsoft.com/office/drawing/2014/main" id="{4F554ECB-75CF-4027-BA7C-9CAB55303F60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7957"/>
    <xdr:sp macro="" textlink="">
      <xdr:nvSpPr>
        <xdr:cNvPr id="5809" name="Text Box 4">
          <a:extLst>
            <a:ext uri="{FF2B5EF4-FFF2-40B4-BE49-F238E27FC236}">
              <a16:creationId xmlns:a16="http://schemas.microsoft.com/office/drawing/2014/main" id="{95182387-F516-4C90-85D3-18F0A51D3AB4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7957"/>
    <xdr:sp macro="" textlink="">
      <xdr:nvSpPr>
        <xdr:cNvPr id="5810" name="Text Box 6">
          <a:extLst>
            <a:ext uri="{FF2B5EF4-FFF2-40B4-BE49-F238E27FC236}">
              <a16:creationId xmlns:a16="http://schemas.microsoft.com/office/drawing/2014/main" id="{FB573FF4-74EF-4F31-8595-783CE0E01F6D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256</xdr:row>
      <xdr:rowOff>0</xdr:rowOff>
    </xdr:from>
    <xdr:ext cx="85725" cy="677957"/>
    <xdr:sp macro="" textlink="">
      <xdr:nvSpPr>
        <xdr:cNvPr id="5811" name="Text Box 4">
          <a:extLst>
            <a:ext uri="{FF2B5EF4-FFF2-40B4-BE49-F238E27FC236}">
              <a16:creationId xmlns:a16="http://schemas.microsoft.com/office/drawing/2014/main" id="{E6E9D87C-6C2D-4231-8075-34FE8D6D48CC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256</xdr:row>
      <xdr:rowOff>0</xdr:rowOff>
    </xdr:from>
    <xdr:ext cx="85725" cy="677957"/>
    <xdr:sp macro="" textlink="">
      <xdr:nvSpPr>
        <xdr:cNvPr id="5812" name="Text Box 6">
          <a:extLst>
            <a:ext uri="{FF2B5EF4-FFF2-40B4-BE49-F238E27FC236}">
              <a16:creationId xmlns:a16="http://schemas.microsoft.com/office/drawing/2014/main" id="{DE0FCFDF-9B03-4115-A7D6-45544FC4F6D9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7957"/>
    <xdr:sp macro="" textlink="">
      <xdr:nvSpPr>
        <xdr:cNvPr id="5813" name="Text Box 4">
          <a:extLst>
            <a:ext uri="{FF2B5EF4-FFF2-40B4-BE49-F238E27FC236}">
              <a16:creationId xmlns:a16="http://schemas.microsoft.com/office/drawing/2014/main" id="{3587C74D-D10A-461C-A3C4-17E96EFD6237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7957"/>
    <xdr:sp macro="" textlink="">
      <xdr:nvSpPr>
        <xdr:cNvPr id="5814" name="Text Box 6">
          <a:extLst>
            <a:ext uri="{FF2B5EF4-FFF2-40B4-BE49-F238E27FC236}">
              <a16:creationId xmlns:a16="http://schemas.microsoft.com/office/drawing/2014/main" id="{3B700E99-3849-4EB5-AE0D-6719518FF8C0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256</xdr:row>
      <xdr:rowOff>0</xdr:rowOff>
    </xdr:from>
    <xdr:ext cx="85725" cy="677957"/>
    <xdr:sp macro="" textlink="">
      <xdr:nvSpPr>
        <xdr:cNvPr id="5815" name="Text Box 4">
          <a:extLst>
            <a:ext uri="{FF2B5EF4-FFF2-40B4-BE49-F238E27FC236}">
              <a16:creationId xmlns:a16="http://schemas.microsoft.com/office/drawing/2014/main" id="{62A9B683-D663-4674-BAB1-570FF44F8988}"/>
            </a:ext>
          </a:extLst>
        </xdr:cNvPr>
        <xdr:cNvSpPr txBox="1">
          <a:spLocks noChangeArrowheads="1"/>
        </xdr:cNvSpPr>
      </xdr:nvSpPr>
      <xdr:spPr bwMode="auto">
        <a:xfrm>
          <a:off x="0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256</xdr:row>
      <xdr:rowOff>0</xdr:rowOff>
    </xdr:from>
    <xdr:ext cx="85725" cy="677957"/>
    <xdr:sp macro="" textlink="">
      <xdr:nvSpPr>
        <xdr:cNvPr id="5816" name="Text Box 6">
          <a:extLst>
            <a:ext uri="{FF2B5EF4-FFF2-40B4-BE49-F238E27FC236}">
              <a16:creationId xmlns:a16="http://schemas.microsoft.com/office/drawing/2014/main" id="{CE50E2AF-49EC-4751-9F73-C507EEA04866}"/>
            </a:ext>
          </a:extLst>
        </xdr:cNvPr>
        <xdr:cNvSpPr txBox="1">
          <a:spLocks noChangeArrowheads="1"/>
        </xdr:cNvSpPr>
      </xdr:nvSpPr>
      <xdr:spPr bwMode="auto">
        <a:xfrm>
          <a:off x="0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256</xdr:row>
      <xdr:rowOff>0</xdr:rowOff>
    </xdr:from>
    <xdr:ext cx="85725" cy="152400"/>
    <xdr:sp macro="" textlink="">
      <xdr:nvSpPr>
        <xdr:cNvPr id="5817" name="Text Box 4">
          <a:extLst>
            <a:ext uri="{FF2B5EF4-FFF2-40B4-BE49-F238E27FC236}">
              <a16:creationId xmlns:a16="http://schemas.microsoft.com/office/drawing/2014/main" id="{F32C1BA2-12F2-431D-8B7F-4A5B8C8DE0A4}"/>
            </a:ext>
          </a:extLst>
        </xdr:cNvPr>
        <xdr:cNvSpPr txBox="1">
          <a:spLocks noChangeArrowheads="1"/>
        </xdr:cNvSpPr>
      </xdr:nvSpPr>
      <xdr:spPr bwMode="auto">
        <a:xfrm>
          <a:off x="4162425" y="44234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256</xdr:row>
      <xdr:rowOff>0</xdr:rowOff>
    </xdr:from>
    <xdr:ext cx="85725" cy="152400"/>
    <xdr:sp macro="" textlink="">
      <xdr:nvSpPr>
        <xdr:cNvPr id="5818" name="Text Box 6">
          <a:extLst>
            <a:ext uri="{FF2B5EF4-FFF2-40B4-BE49-F238E27FC236}">
              <a16:creationId xmlns:a16="http://schemas.microsoft.com/office/drawing/2014/main" id="{BBFFBBCD-C1E7-4E11-AF3E-9E8C0C7340CE}"/>
            </a:ext>
          </a:extLst>
        </xdr:cNvPr>
        <xdr:cNvSpPr txBox="1">
          <a:spLocks noChangeArrowheads="1"/>
        </xdr:cNvSpPr>
      </xdr:nvSpPr>
      <xdr:spPr bwMode="auto">
        <a:xfrm>
          <a:off x="4162425" y="44234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14300"/>
    <xdr:sp macro="" textlink="">
      <xdr:nvSpPr>
        <xdr:cNvPr id="5819" name="Text Box 4">
          <a:extLst>
            <a:ext uri="{FF2B5EF4-FFF2-40B4-BE49-F238E27FC236}">
              <a16:creationId xmlns:a16="http://schemas.microsoft.com/office/drawing/2014/main" id="{DB292CA2-1A0A-4309-811A-3D557476166E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14300"/>
    <xdr:sp macro="" textlink="">
      <xdr:nvSpPr>
        <xdr:cNvPr id="5820" name="Text Box 6">
          <a:extLst>
            <a:ext uri="{FF2B5EF4-FFF2-40B4-BE49-F238E27FC236}">
              <a16:creationId xmlns:a16="http://schemas.microsoft.com/office/drawing/2014/main" id="{6DCEF34B-8227-41A7-A0E4-52C869B538CF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816348"/>
    <xdr:sp macro="" textlink="">
      <xdr:nvSpPr>
        <xdr:cNvPr id="5821" name="Text Box 4">
          <a:extLst>
            <a:ext uri="{FF2B5EF4-FFF2-40B4-BE49-F238E27FC236}">
              <a16:creationId xmlns:a16="http://schemas.microsoft.com/office/drawing/2014/main" id="{4294B607-CBE5-4D05-8DF5-DA9704821EA0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816348"/>
    <xdr:sp macro="" textlink="">
      <xdr:nvSpPr>
        <xdr:cNvPr id="5822" name="Text Box 6">
          <a:extLst>
            <a:ext uri="{FF2B5EF4-FFF2-40B4-BE49-F238E27FC236}">
              <a16:creationId xmlns:a16="http://schemas.microsoft.com/office/drawing/2014/main" id="{8504244B-23EC-4D6B-87A5-68D284E9BD93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5153"/>
    <xdr:sp macro="" textlink="">
      <xdr:nvSpPr>
        <xdr:cNvPr id="5823" name="Text Box 6">
          <a:extLst>
            <a:ext uri="{FF2B5EF4-FFF2-40B4-BE49-F238E27FC236}">
              <a16:creationId xmlns:a16="http://schemas.microsoft.com/office/drawing/2014/main" id="{3558FF22-794A-447C-8643-84AF847BA7DE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016373"/>
    <xdr:sp macro="" textlink="">
      <xdr:nvSpPr>
        <xdr:cNvPr id="5824" name="Text Box 4">
          <a:extLst>
            <a:ext uri="{FF2B5EF4-FFF2-40B4-BE49-F238E27FC236}">
              <a16:creationId xmlns:a16="http://schemas.microsoft.com/office/drawing/2014/main" id="{F20684A5-107C-43D0-9AE1-C492D313D8F6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016373"/>
    <xdr:sp macro="" textlink="">
      <xdr:nvSpPr>
        <xdr:cNvPr id="5825" name="Text Box 6">
          <a:extLst>
            <a:ext uri="{FF2B5EF4-FFF2-40B4-BE49-F238E27FC236}">
              <a16:creationId xmlns:a16="http://schemas.microsoft.com/office/drawing/2014/main" id="{159B86FE-82E4-4287-8307-32D48DBE3CAD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5153"/>
    <xdr:sp macro="" textlink="">
      <xdr:nvSpPr>
        <xdr:cNvPr id="5826" name="Text Box 4">
          <a:extLst>
            <a:ext uri="{FF2B5EF4-FFF2-40B4-BE49-F238E27FC236}">
              <a16:creationId xmlns:a16="http://schemas.microsoft.com/office/drawing/2014/main" id="{9421C816-FEF1-4689-B842-AA56C6CBD7A8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5153"/>
    <xdr:sp macro="" textlink="">
      <xdr:nvSpPr>
        <xdr:cNvPr id="5827" name="Text Box 6">
          <a:extLst>
            <a:ext uri="{FF2B5EF4-FFF2-40B4-BE49-F238E27FC236}">
              <a16:creationId xmlns:a16="http://schemas.microsoft.com/office/drawing/2014/main" id="{E7CBFF52-64B6-41C9-A667-1E9270A9A0C3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256</xdr:row>
      <xdr:rowOff>0</xdr:rowOff>
    </xdr:from>
    <xdr:ext cx="85725" cy="675153"/>
    <xdr:sp macro="" textlink="">
      <xdr:nvSpPr>
        <xdr:cNvPr id="5828" name="Text Box 4">
          <a:extLst>
            <a:ext uri="{FF2B5EF4-FFF2-40B4-BE49-F238E27FC236}">
              <a16:creationId xmlns:a16="http://schemas.microsoft.com/office/drawing/2014/main" id="{6961D08A-7555-423B-B4C8-33581A94DC47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256</xdr:row>
      <xdr:rowOff>0</xdr:rowOff>
    </xdr:from>
    <xdr:ext cx="85725" cy="675153"/>
    <xdr:sp macro="" textlink="">
      <xdr:nvSpPr>
        <xdr:cNvPr id="5829" name="Text Box 6">
          <a:extLst>
            <a:ext uri="{FF2B5EF4-FFF2-40B4-BE49-F238E27FC236}">
              <a16:creationId xmlns:a16="http://schemas.microsoft.com/office/drawing/2014/main" id="{E8B9187F-12E8-4603-BD28-4F6AB1165D58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5153"/>
    <xdr:sp macro="" textlink="">
      <xdr:nvSpPr>
        <xdr:cNvPr id="5830" name="Text Box 4">
          <a:extLst>
            <a:ext uri="{FF2B5EF4-FFF2-40B4-BE49-F238E27FC236}">
              <a16:creationId xmlns:a16="http://schemas.microsoft.com/office/drawing/2014/main" id="{4EBA79CE-2089-4A28-9040-1285CE461F2C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5153"/>
    <xdr:sp macro="" textlink="">
      <xdr:nvSpPr>
        <xdr:cNvPr id="5831" name="Text Box 6">
          <a:extLst>
            <a:ext uri="{FF2B5EF4-FFF2-40B4-BE49-F238E27FC236}">
              <a16:creationId xmlns:a16="http://schemas.microsoft.com/office/drawing/2014/main" id="{D3BA0BC0-EF3E-424F-B908-9EEC7818D83F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256</xdr:row>
      <xdr:rowOff>0</xdr:rowOff>
    </xdr:from>
    <xdr:ext cx="85725" cy="675153"/>
    <xdr:sp macro="" textlink="">
      <xdr:nvSpPr>
        <xdr:cNvPr id="5832" name="Text Box 4">
          <a:extLst>
            <a:ext uri="{FF2B5EF4-FFF2-40B4-BE49-F238E27FC236}">
              <a16:creationId xmlns:a16="http://schemas.microsoft.com/office/drawing/2014/main" id="{F25650B6-4387-4BA4-A9C2-62EBB4C2C1E2}"/>
            </a:ext>
          </a:extLst>
        </xdr:cNvPr>
        <xdr:cNvSpPr txBox="1">
          <a:spLocks noChangeArrowheads="1"/>
        </xdr:cNvSpPr>
      </xdr:nvSpPr>
      <xdr:spPr bwMode="auto">
        <a:xfrm>
          <a:off x="0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256</xdr:row>
      <xdr:rowOff>0</xdr:rowOff>
    </xdr:from>
    <xdr:ext cx="85725" cy="675153"/>
    <xdr:sp macro="" textlink="">
      <xdr:nvSpPr>
        <xdr:cNvPr id="5833" name="Text Box 6">
          <a:extLst>
            <a:ext uri="{FF2B5EF4-FFF2-40B4-BE49-F238E27FC236}">
              <a16:creationId xmlns:a16="http://schemas.microsoft.com/office/drawing/2014/main" id="{89FCB126-857E-43F8-A533-1A8A7660E36F}"/>
            </a:ext>
          </a:extLst>
        </xdr:cNvPr>
        <xdr:cNvSpPr txBox="1">
          <a:spLocks noChangeArrowheads="1"/>
        </xdr:cNvSpPr>
      </xdr:nvSpPr>
      <xdr:spPr bwMode="auto">
        <a:xfrm>
          <a:off x="0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256</xdr:row>
      <xdr:rowOff>0</xdr:rowOff>
    </xdr:from>
    <xdr:ext cx="85725" cy="152400"/>
    <xdr:sp macro="" textlink="">
      <xdr:nvSpPr>
        <xdr:cNvPr id="5834" name="Text Box 4">
          <a:extLst>
            <a:ext uri="{FF2B5EF4-FFF2-40B4-BE49-F238E27FC236}">
              <a16:creationId xmlns:a16="http://schemas.microsoft.com/office/drawing/2014/main" id="{D5270618-2486-42A6-8F7D-7D65C756EF3A}"/>
            </a:ext>
          </a:extLst>
        </xdr:cNvPr>
        <xdr:cNvSpPr txBox="1">
          <a:spLocks noChangeArrowheads="1"/>
        </xdr:cNvSpPr>
      </xdr:nvSpPr>
      <xdr:spPr bwMode="auto">
        <a:xfrm>
          <a:off x="4162425" y="44234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256</xdr:row>
      <xdr:rowOff>0</xdr:rowOff>
    </xdr:from>
    <xdr:ext cx="85725" cy="152400"/>
    <xdr:sp macro="" textlink="">
      <xdr:nvSpPr>
        <xdr:cNvPr id="5835" name="Text Box 6">
          <a:extLst>
            <a:ext uri="{FF2B5EF4-FFF2-40B4-BE49-F238E27FC236}">
              <a16:creationId xmlns:a16="http://schemas.microsoft.com/office/drawing/2014/main" id="{EAC4AE27-3401-410D-8917-7D4F379C1C44}"/>
            </a:ext>
          </a:extLst>
        </xdr:cNvPr>
        <xdr:cNvSpPr txBox="1">
          <a:spLocks noChangeArrowheads="1"/>
        </xdr:cNvSpPr>
      </xdr:nvSpPr>
      <xdr:spPr bwMode="auto">
        <a:xfrm>
          <a:off x="4162425" y="44234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240</xdr:row>
      <xdr:rowOff>428625</xdr:rowOff>
    </xdr:from>
    <xdr:ext cx="85725" cy="150329"/>
    <xdr:sp macro="" textlink="">
      <xdr:nvSpPr>
        <xdr:cNvPr id="5836" name="Text Box 4">
          <a:extLst>
            <a:ext uri="{FF2B5EF4-FFF2-40B4-BE49-F238E27FC236}">
              <a16:creationId xmlns:a16="http://schemas.microsoft.com/office/drawing/2014/main" id="{351A76FD-A84D-4903-90EF-D7808465FC9A}"/>
            </a:ext>
          </a:extLst>
        </xdr:cNvPr>
        <xdr:cNvSpPr txBox="1">
          <a:spLocks noChangeArrowheads="1"/>
        </xdr:cNvSpPr>
      </xdr:nvSpPr>
      <xdr:spPr bwMode="auto">
        <a:xfrm>
          <a:off x="314325" y="409956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114300"/>
    <xdr:sp macro="" textlink="">
      <xdr:nvSpPr>
        <xdr:cNvPr id="5837" name="Text Box 4">
          <a:extLst>
            <a:ext uri="{FF2B5EF4-FFF2-40B4-BE49-F238E27FC236}">
              <a16:creationId xmlns:a16="http://schemas.microsoft.com/office/drawing/2014/main" id="{FB7E4F21-6B78-4DBE-A00A-989818D62449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114300"/>
    <xdr:sp macro="" textlink="">
      <xdr:nvSpPr>
        <xdr:cNvPr id="5838" name="Text Box 6">
          <a:extLst>
            <a:ext uri="{FF2B5EF4-FFF2-40B4-BE49-F238E27FC236}">
              <a16:creationId xmlns:a16="http://schemas.microsoft.com/office/drawing/2014/main" id="{112C4131-2823-4F75-9E19-EB9C72F588E7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251</xdr:row>
      <xdr:rowOff>47625</xdr:rowOff>
    </xdr:from>
    <xdr:ext cx="85725" cy="819150"/>
    <xdr:sp macro="" textlink="">
      <xdr:nvSpPr>
        <xdr:cNvPr id="5839" name="Text Box 4">
          <a:extLst>
            <a:ext uri="{FF2B5EF4-FFF2-40B4-BE49-F238E27FC236}">
              <a16:creationId xmlns:a16="http://schemas.microsoft.com/office/drawing/2014/main" id="{B652C749-472A-49F6-BDAA-49A242D3407F}"/>
            </a:ext>
          </a:extLst>
        </xdr:cNvPr>
        <xdr:cNvSpPr txBox="1">
          <a:spLocks noChangeArrowheads="1"/>
        </xdr:cNvSpPr>
      </xdr:nvSpPr>
      <xdr:spPr bwMode="auto">
        <a:xfrm>
          <a:off x="1800225" y="42872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819150"/>
    <xdr:sp macro="" textlink="">
      <xdr:nvSpPr>
        <xdr:cNvPr id="5840" name="Text Box 6">
          <a:extLst>
            <a:ext uri="{FF2B5EF4-FFF2-40B4-BE49-F238E27FC236}">
              <a16:creationId xmlns:a16="http://schemas.microsoft.com/office/drawing/2014/main" id="{DD932932-181D-44C0-93AF-25439424F278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676274"/>
    <xdr:sp macro="" textlink="">
      <xdr:nvSpPr>
        <xdr:cNvPr id="5841" name="Text Box 6">
          <a:extLst>
            <a:ext uri="{FF2B5EF4-FFF2-40B4-BE49-F238E27FC236}">
              <a16:creationId xmlns:a16="http://schemas.microsoft.com/office/drawing/2014/main" id="{79ABC1D5-4563-4123-B374-7CE5DB77F397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1019175"/>
    <xdr:sp macro="" textlink="">
      <xdr:nvSpPr>
        <xdr:cNvPr id="5842" name="Text Box 4">
          <a:extLst>
            <a:ext uri="{FF2B5EF4-FFF2-40B4-BE49-F238E27FC236}">
              <a16:creationId xmlns:a16="http://schemas.microsoft.com/office/drawing/2014/main" id="{2110CDE1-D65D-45C8-8B6A-360B506BC8FF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1019175"/>
    <xdr:sp macro="" textlink="">
      <xdr:nvSpPr>
        <xdr:cNvPr id="5843" name="Text Box 6">
          <a:extLst>
            <a:ext uri="{FF2B5EF4-FFF2-40B4-BE49-F238E27FC236}">
              <a16:creationId xmlns:a16="http://schemas.microsoft.com/office/drawing/2014/main" id="{E061919D-76EC-45FD-9738-BEC93187F12F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676274"/>
    <xdr:sp macro="" textlink="">
      <xdr:nvSpPr>
        <xdr:cNvPr id="5844" name="Text Box 4">
          <a:extLst>
            <a:ext uri="{FF2B5EF4-FFF2-40B4-BE49-F238E27FC236}">
              <a16:creationId xmlns:a16="http://schemas.microsoft.com/office/drawing/2014/main" id="{D4AE4EF3-E7C9-44BE-9824-C046B9EC6D9B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676274"/>
    <xdr:sp macro="" textlink="">
      <xdr:nvSpPr>
        <xdr:cNvPr id="5845" name="Text Box 6">
          <a:extLst>
            <a:ext uri="{FF2B5EF4-FFF2-40B4-BE49-F238E27FC236}">
              <a16:creationId xmlns:a16="http://schemas.microsoft.com/office/drawing/2014/main" id="{3BFB34D0-F7AA-4D09-92B9-766D49FBD213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251</xdr:row>
      <xdr:rowOff>0</xdr:rowOff>
    </xdr:from>
    <xdr:ext cx="85725" cy="676274"/>
    <xdr:sp macro="" textlink="">
      <xdr:nvSpPr>
        <xdr:cNvPr id="5846" name="Text Box 4">
          <a:extLst>
            <a:ext uri="{FF2B5EF4-FFF2-40B4-BE49-F238E27FC236}">
              <a16:creationId xmlns:a16="http://schemas.microsoft.com/office/drawing/2014/main" id="{EE1D8C00-30B8-4658-9503-98D16EC93E42}"/>
            </a:ext>
          </a:extLst>
        </xdr:cNvPr>
        <xdr:cNvSpPr txBox="1">
          <a:spLocks noChangeArrowheads="1"/>
        </xdr:cNvSpPr>
      </xdr:nvSpPr>
      <xdr:spPr bwMode="auto">
        <a:xfrm>
          <a:off x="260032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251</xdr:row>
      <xdr:rowOff>0</xdr:rowOff>
    </xdr:from>
    <xdr:ext cx="85725" cy="676274"/>
    <xdr:sp macro="" textlink="">
      <xdr:nvSpPr>
        <xdr:cNvPr id="5847" name="Text Box 6">
          <a:extLst>
            <a:ext uri="{FF2B5EF4-FFF2-40B4-BE49-F238E27FC236}">
              <a16:creationId xmlns:a16="http://schemas.microsoft.com/office/drawing/2014/main" id="{B6E0EE0D-DA02-4B1F-8FFD-78C8A703FA7E}"/>
            </a:ext>
          </a:extLst>
        </xdr:cNvPr>
        <xdr:cNvSpPr txBox="1">
          <a:spLocks noChangeArrowheads="1"/>
        </xdr:cNvSpPr>
      </xdr:nvSpPr>
      <xdr:spPr bwMode="auto">
        <a:xfrm>
          <a:off x="260032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251</xdr:row>
      <xdr:rowOff>0</xdr:rowOff>
    </xdr:from>
    <xdr:ext cx="85725" cy="676274"/>
    <xdr:sp macro="" textlink="">
      <xdr:nvSpPr>
        <xdr:cNvPr id="5848" name="Text Box 4">
          <a:extLst>
            <a:ext uri="{FF2B5EF4-FFF2-40B4-BE49-F238E27FC236}">
              <a16:creationId xmlns:a16="http://schemas.microsoft.com/office/drawing/2014/main" id="{E6F5B52A-E48B-47EA-9D44-D27193D61928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251</xdr:row>
      <xdr:rowOff>0</xdr:rowOff>
    </xdr:from>
    <xdr:ext cx="85725" cy="676274"/>
    <xdr:sp macro="" textlink="">
      <xdr:nvSpPr>
        <xdr:cNvPr id="5849" name="Text Box 6">
          <a:extLst>
            <a:ext uri="{FF2B5EF4-FFF2-40B4-BE49-F238E27FC236}">
              <a16:creationId xmlns:a16="http://schemas.microsoft.com/office/drawing/2014/main" id="{ED439D66-B99E-4A8B-83AA-9B98A3AF0E02}"/>
            </a:ext>
          </a:extLst>
        </xdr:cNvPr>
        <xdr:cNvSpPr txBox="1">
          <a:spLocks noChangeArrowheads="1"/>
        </xdr:cNvSpPr>
      </xdr:nvSpPr>
      <xdr:spPr bwMode="auto">
        <a:xfrm>
          <a:off x="21240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14300"/>
    <xdr:sp macro="" textlink="">
      <xdr:nvSpPr>
        <xdr:cNvPr id="5850" name="Text Box 4">
          <a:extLst>
            <a:ext uri="{FF2B5EF4-FFF2-40B4-BE49-F238E27FC236}">
              <a16:creationId xmlns:a16="http://schemas.microsoft.com/office/drawing/2014/main" id="{F6BDC811-D8BF-4390-BB45-605295A97BE6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14300"/>
    <xdr:sp macro="" textlink="">
      <xdr:nvSpPr>
        <xdr:cNvPr id="5851" name="Text Box 6">
          <a:extLst>
            <a:ext uri="{FF2B5EF4-FFF2-40B4-BE49-F238E27FC236}">
              <a16:creationId xmlns:a16="http://schemas.microsoft.com/office/drawing/2014/main" id="{A7C4ADC0-E3F2-4A4F-851A-941D5E41113A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256</xdr:row>
      <xdr:rowOff>47625</xdr:rowOff>
    </xdr:from>
    <xdr:ext cx="85725" cy="819150"/>
    <xdr:sp macro="" textlink="">
      <xdr:nvSpPr>
        <xdr:cNvPr id="5852" name="Text Box 4">
          <a:extLst>
            <a:ext uri="{FF2B5EF4-FFF2-40B4-BE49-F238E27FC236}">
              <a16:creationId xmlns:a16="http://schemas.microsoft.com/office/drawing/2014/main" id="{152A0E8C-1E16-4BEE-9DBE-7A0ABE31C90A}"/>
            </a:ext>
          </a:extLst>
        </xdr:cNvPr>
        <xdr:cNvSpPr txBox="1">
          <a:spLocks noChangeArrowheads="1"/>
        </xdr:cNvSpPr>
      </xdr:nvSpPr>
      <xdr:spPr bwMode="auto">
        <a:xfrm>
          <a:off x="1800225" y="44281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819150"/>
    <xdr:sp macro="" textlink="">
      <xdr:nvSpPr>
        <xdr:cNvPr id="5853" name="Text Box 6">
          <a:extLst>
            <a:ext uri="{FF2B5EF4-FFF2-40B4-BE49-F238E27FC236}">
              <a16:creationId xmlns:a16="http://schemas.microsoft.com/office/drawing/2014/main" id="{FF12C9BF-AE0A-4613-9CC9-456143531F47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6274"/>
    <xdr:sp macro="" textlink="">
      <xdr:nvSpPr>
        <xdr:cNvPr id="5854" name="Text Box 6">
          <a:extLst>
            <a:ext uri="{FF2B5EF4-FFF2-40B4-BE49-F238E27FC236}">
              <a16:creationId xmlns:a16="http://schemas.microsoft.com/office/drawing/2014/main" id="{575591C3-09E7-45E8-89F3-6B7130974D88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019175"/>
    <xdr:sp macro="" textlink="">
      <xdr:nvSpPr>
        <xdr:cNvPr id="5855" name="Text Box 4">
          <a:extLst>
            <a:ext uri="{FF2B5EF4-FFF2-40B4-BE49-F238E27FC236}">
              <a16:creationId xmlns:a16="http://schemas.microsoft.com/office/drawing/2014/main" id="{5B086A13-A08B-422B-BB1D-0E3BB8511DF9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1019175"/>
    <xdr:sp macro="" textlink="">
      <xdr:nvSpPr>
        <xdr:cNvPr id="5856" name="Text Box 6">
          <a:extLst>
            <a:ext uri="{FF2B5EF4-FFF2-40B4-BE49-F238E27FC236}">
              <a16:creationId xmlns:a16="http://schemas.microsoft.com/office/drawing/2014/main" id="{3933D474-C47B-4FCD-AE8C-3830F9D061AC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6274"/>
    <xdr:sp macro="" textlink="">
      <xdr:nvSpPr>
        <xdr:cNvPr id="5857" name="Text Box 4">
          <a:extLst>
            <a:ext uri="{FF2B5EF4-FFF2-40B4-BE49-F238E27FC236}">
              <a16:creationId xmlns:a16="http://schemas.microsoft.com/office/drawing/2014/main" id="{A8265396-C130-42A6-956B-F8615A6DA8F3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6274"/>
    <xdr:sp macro="" textlink="">
      <xdr:nvSpPr>
        <xdr:cNvPr id="5858" name="Text Box 6">
          <a:extLst>
            <a:ext uri="{FF2B5EF4-FFF2-40B4-BE49-F238E27FC236}">
              <a16:creationId xmlns:a16="http://schemas.microsoft.com/office/drawing/2014/main" id="{AEF9FFE7-CA86-4192-B878-F137B0E00E78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256</xdr:row>
      <xdr:rowOff>0</xdr:rowOff>
    </xdr:from>
    <xdr:ext cx="85725" cy="676274"/>
    <xdr:sp macro="" textlink="">
      <xdr:nvSpPr>
        <xdr:cNvPr id="5859" name="Text Box 4">
          <a:extLst>
            <a:ext uri="{FF2B5EF4-FFF2-40B4-BE49-F238E27FC236}">
              <a16:creationId xmlns:a16="http://schemas.microsoft.com/office/drawing/2014/main" id="{9C15E9CC-7D0C-41B3-A9CF-6A73299C88CC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256</xdr:row>
      <xdr:rowOff>0</xdr:rowOff>
    </xdr:from>
    <xdr:ext cx="85725" cy="676274"/>
    <xdr:sp macro="" textlink="">
      <xdr:nvSpPr>
        <xdr:cNvPr id="5860" name="Text Box 6">
          <a:extLst>
            <a:ext uri="{FF2B5EF4-FFF2-40B4-BE49-F238E27FC236}">
              <a16:creationId xmlns:a16="http://schemas.microsoft.com/office/drawing/2014/main" id="{88E12263-5403-4C1A-A4FD-0205CEEA5DED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0</xdr:rowOff>
    </xdr:from>
    <xdr:ext cx="85725" cy="676274"/>
    <xdr:sp macro="" textlink="">
      <xdr:nvSpPr>
        <xdr:cNvPr id="5861" name="Text Box 4">
          <a:extLst>
            <a:ext uri="{FF2B5EF4-FFF2-40B4-BE49-F238E27FC236}">
              <a16:creationId xmlns:a16="http://schemas.microsoft.com/office/drawing/2014/main" id="{AFAE1C1E-6BB0-4D51-8555-1ED0D26F38BA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256</xdr:row>
      <xdr:rowOff>0</xdr:rowOff>
    </xdr:from>
    <xdr:ext cx="85725" cy="676274"/>
    <xdr:sp macro="" textlink="">
      <xdr:nvSpPr>
        <xdr:cNvPr id="5862" name="Text Box 6">
          <a:extLst>
            <a:ext uri="{FF2B5EF4-FFF2-40B4-BE49-F238E27FC236}">
              <a16:creationId xmlns:a16="http://schemas.microsoft.com/office/drawing/2014/main" id="{B9ABE97E-C75C-43B2-B2EF-D7E8533B373D}"/>
            </a:ext>
          </a:extLst>
        </xdr:cNvPr>
        <xdr:cNvSpPr txBox="1">
          <a:spLocks noChangeArrowheads="1"/>
        </xdr:cNvSpPr>
      </xdr:nvSpPr>
      <xdr:spPr bwMode="auto">
        <a:xfrm>
          <a:off x="2124075" y="44234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257</xdr:row>
      <xdr:rowOff>85725</xdr:rowOff>
    </xdr:from>
    <xdr:ext cx="85725" cy="676274"/>
    <xdr:sp macro="" textlink="">
      <xdr:nvSpPr>
        <xdr:cNvPr id="5863" name="Text Box 6">
          <a:extLst>
            <a:ext uri="{FF2B5EF4-FFF2-40B4-BE49-F238E27FC236}">
              <a16:creationId xmlns:a16="http://schemas.microsoft.com/office/drawing/2014/main" id="{0E61E443-43AC-4284-9E0C-945536005B2E}"/>
            </a:ext>
          </a:extLst>
        </xdr:cNvPr>
        <xdr:cNvSpPr txBox="1">
          <a:spLocks noChangeArrowheads="1"/>
        </xdr:cNvSpPr>
      </xdr:nvSpPr>
      <xdr:spPr bwMode="auto">
        <a:xfrm>
          <a:off x="2190750" y="44519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RowHeight="12"/>
  <cols>
    <col min="1" max="1" width="7.28515625" style="135" customWidth="1"/>
    <col min="2" max="2" width="9.42578125" style="125" customWidth="1"/>
    <col min="3" max="3" width="29.42578125" style="136" customWidth="1"/>
    <col min="4" max="16384" width="11.42578125" style="123"/>
  </cols>
  <sheetData>
    <row r="1" spans="1:3" ht="33" customHeight="1">
      <c r="A1" s="122" t="s">
        <v>1020</v>
      </c>
      <c r="B1" s="122" t="s">
        <v>1021</v>
      </c>
      <c r="C1" s="122" t="s">
        <v>1022</v>
      </c>
    </row>
    <row r="2" spans="1:3" ht="16.5" customHeight="1">
      <c r="A2" s="124">
        <v>1</v>
      </c>
      <c r="B2" s="125" t="s">
        <v>343</v>
      </c>
      <c r="C2" s="126" t="s">
        <v>344</v>
      </c>
    </row>
    <row r="3" spans="1:3" ht="16.5" customHeight="1">
      <c r="A3" s="124">
        <v>2</v>
      </c>
      <c r="B3" s="125" t="s">
        <v>345</v>
      </c>
      <c r="C3" s="126" t="s">
        <v>346</v>
      </c>
    </row>
    <row r="4" spans="1:3" ht="29.25" customHeight="1">
      <c r="A4" s="124">
        <v>3</v>
      </c>
      <c r="B4" s="125" t="s">
        <v>347</v>
      </c>
      <c r="C4" s="126" t="s">
        <v>348</v>
      </c>
    </row>
    <row r="5" spans="1:3" ht="16.5" customHeight="1">
      <c r="A5" s="124">
        <v>4</v>
      </c>
      <c r="B5" s="125" t="s">
        <v>349</v>
      </c>
      <c r="C5" s="126" t="s">
        <v>350</v>
      </c>
    </row>
    <row r="6" spans="1:3" ht="29.25" customHeight="1">
      <c r="A6" s="124">
        <v>5</v>
      </c>
      <c r="B6" s="125" t="s">
        <v>351</v>
      </c>
      <c r="C6" s="126" t="s">
        <v>352</v>
      </c>
    </row>
    <row r="7" spans="1:3" ht="29.25" customHeight="1">
      <c r="A7" s="124">
        <v>6</v>
      </c>
      <c r="B7" s="125" t="s">
        <v>353</v>
      </c>
      <c r="C7" s="126" t="s">
        <v>354</v>
      </c>
    </row>
    <row r="8" spans="1:3" ht="29.25" customHeight="1">
      <c r="A8" s="124">
        <v>7</v>
      </c>
      <c r="B8" s="125" t="s">
        <v>831</v>
      </c>
      <c r="C8" s="126" t="s">
        <v>355</v>
      </c>
    </row>
    <row r="9" spans="1:3" ht="29.25" customHeight="1">
      <c r="A9" s="124">
        <v>8</v>
      </c>
      <c r="B9" s="125" t="s">
        <v>356</v>
      </c>
      <c r="C9" s="126" t="s">
        <v>357</v>
      </c>
    </row>
    <row r="10" spans="1:3" ht="29.25" customHeight="1">
      <c r="A10" s="124">
        <v>9</v>
      </c>
      <c r="B10" s="125" t="s">
        <v>358</v>
      </c>
      <c r="C10" s="126" t="s">
        <v>359</v>
      </c>
    </row>
    <row r="11" spans="1:3" ht="29.25" customHeight="1">
      <c r="A11" s="124">
        <v>10</v>
      </c>
      <c r="B11" s="125" t="s">
        <v>360</v>
      </c>
      <c r="C11" s="126" t="s">
        <v>361</v>
      </c>
    </row>
    <row r="12" spans="1:3" ht="28.5" customHeight="1">
      <c r="A12" s="124">
        <v>11</v>
      </c>
      <c r="B12" s="125" t="s">
        <v>832</v>
      </c>
      <c r="C12" s="126" t="s">
        <v>362</v>
      </c>
    </row>
    <row r="13" spans="1:3" ht="29.25" customHeight="1">
      <c r="A13" s="124">
        <v>12</v>
      </c>
      <c r="B13" s="125" t="s">
        <v>363</v>
      </c>
      <c r="C13" s="126" t="s">
        <v>364</v>
      </c>
    </row>
    <row r="14" spans="1:3" ht="29.25" customHeight="1">
      <c r="A14" s="124">
        <v>13</v>
      </c>
      <c r="B14" s="125" t="s">
        <v>365</v>
      </c>
      <c r="C14" s="126" t="s">
        <v>366</v>
      </c>
    </row>
    <row r="15" spans="1:3" ht="29.25" customHeight="1">
      <c r="A15" s="124">
        <v>14</v>
      </c>
      <c r="B15" s="125" t="s">
        <v>367</v>
      </c>
      <c r="C15" s="126" t="s">
        <v>368</v>
      </c>
    </row>
    <row r="16" spans="1:3" ht="39.75" customHeight="1">
      <c r="A16" s="124">
        <v>15</v>
      </c>
      <c r="B16" s="125" t="s">
        <v>369</v>
      </c>
      <c r="C16" s="126" t="s">
        <v>370</v>
      </c>
    </row>
    <row r="17" spans="1:3" ht="29.25" customHeight="1">
      <c r="A17" s="124">
        <v>16</v>
      </c>
      <c r="B17" s="125" t="s">
        <v>371</v>
      </c>
      <c r="C17" s="126" t="s">
        <v>372</v>
      </c>
    </row>
    <row r="18" spans="1:3" ht="29.25" customHeight="1">
      <c r="A18" s="124">
        <v>17</v>
      </c>
      <c r="B18" s="125" t="s">
        <v>373</v>
      </c>
      <c r="C18" s="126" t="s">
        <v>374</v>
      </c>
    </row>
    <row r="19" spans="1:3" ht="29.25" customHeight="1">
      <c r="A19" s="124">
        <v>18</v>
      </c>
      <c r="B19" s="125" t="s">
        <v>375</v>
      </c>
      <c r="C19" s="126" t="s">
        <v>376</v>
      </c>
    </row>
    <row r="20" spans="1:3" ht="29.25" customHeight="1">
      <c r="A20" s="124">
        <v>19</v>
      </c>
      <c r="B20" s="125" t="s">
        <v>377</v>
      </c>
      <c r="C20" s="126" t="s">
        <v>378</v>
      </c>
    </row>
    <row r="21" spans="1:3" ht="29.25" customHeight="1">
      <c r="A21" s="124">
        <v>20</v>
      </c>
      <c r="B21" s="125" t="s">
        <v>379</v>
      </c>
      <c r="C21" s="126" t="s">
        <v>380</v>
      </c>
    </row>
    <row r="22" spans="1:3" ht="29.25" customHeight="1">
      <c r="A22" s="124">
        <v>21</v>
      </c>
      <c r="B22" s="125" t="s">
        <v>381</v>
      </c>
      <c r="C22" s="126" t="s">
        <v>382</v>
      </c>
    </row>
    <row r="23" spans="1:3" ht="29.25" customHeight="1">
      <c r="A23" s="124">
        <v>22</v>
      </c>
      <c r="B23" s="125" t="s">
        <v>833</v>
      </c>
      <c r="C23" s="126" t="s">
        <v>383</v>
      </c>
    </row>
    <row r="24" spans="1:3" ht="16.5" customHeight="1">
      <c r="A24" s="124">
        <v>23</v>
      </c>
      <c r="B24" s="125" t="s">
        <v>384</v>
      </c>
      <c r="C24" s="126" t="s">
        <v>385</v>
      </c>
    </row>
    <row r="25" spans="1:3" ht="16.5" customHeight="1">
      <c r="A25" s="124">
        <v>24</v>
      </c>
      <c r="B25" s="125" t="s">
        <v>386</v>
      </c>
      <c r="C25" s="126" t="s">
        <v>387</v>
      </c>
    </row>
    <row r="26" spans="1:3" ht="16.5" customHeight="1">
      <c r="A26" s="124">
        <v>25</v>
      </c>
      <c r="B26" s="125" t="s">
        <v>388</v>
      </c>
      <c r="C26" s="126" t="s">
        <v>389</v>
      </c>
    </row>
    <row r="27" spans="1:3" ht="16.5" customHeight="1">
      <c r="A27" s="124">
        <v>26</v>
      </c>
      <c r="B27" s="125" t="s">
        <v>390</v>
      </c>
      <c r="C27" s="126" t="s">
        <v>391</v>
      </c>
    </row>
    <row r="28" spans="1:3" ht="16.5" customHeight="1">
      <c r="A28" s="124">
        <v>27</v>
      </c>
      <c r="B28" s="125" t="s">
        <v>392</v>
      </c>
      <c r="C28" s="126" t="s">
        <v>393</v>
      </c>
    </row>
    <row r="29" spans="1:3" ht="16.5" customHeight="1">
      <c r="A29" s="124">
        <v>28</v>
      </c>
      <c r="B29" s="125" t="s">
        <v>394</v>
      </c>
      <c r="C29" s="126" t="s">
        <v>395</v>
      </c>
    </row>
    <row r="30" spans="1:3" ht="16.5" customHeight="1">
      <c r="A30" s="124">
        <v>29</v>
      </c>
      <c r="B30" s="125" t="s">
        <v>396</v>
      </c>
      <c r="C30" s="126" t="s">
        <v>397</v>
      </c>
    </row>
    <row r="31" spans="1:3" ht="16.5" customHeight="1">
      <c r="A31" s="124">
        <v>30</v>
      </c>
      <c r="B31" s="125" t="s">
        <v>398</v>
      </c>
      <c r="C31" s="126" t="s">
        <v>399</v>
      </c>
    </row>
    <row r="32" spans="1:3" ht="16.5" customHeight="1">
      <c r="A32" s="124">
        <v>31</v>
      </c>
      <c r="B32" s="125" t="s">
        <v>400</v>
      </c>
      <c r="C32" s="126" t="s">
        <v>401</v>
      </c>
    </row>
    <row r="33" spans="1:3" ht="16.5" customHeight="1">
      <c r="A33" s="124">
        <v>32</v>
      </c>
      <c r="B33" s="125" t="s">
        <v>402</v>
      </c>
      <c r="C33" s="126" t="s">
        <v>403</v>
      </c>
    </row>
    <row r="34" spans="1:3" ht="16.5" customHeight="1">
      <c r="A34" s="124">
        <v>33</v>
      </c>
      <c r="B34" s="125" t="s">
        <v>404</v>
      </c>
      <c r="C34" s="126" t="s">
        <v>405</v>
      </c>
    </row>
    <row r="35" spans="1:3" ht="16.5" customHeight="1">
      <c r="A35" s="124">
        <v>34</v>
      </c>
      <c r="B35" s="125" t="s">
        <v>834</v>
      </c>
      <c r="C35" s="126" t="s">
        <v>406</v>
      </c>
    </row>
    <row r="36" spans="1:3" ht="16.5" customHeight="1">
      <c r="A36" s="124">
        <v>35</v>
      </c>
      <c r="B36" s="125" t="s">
        <v>407</v>
      </c>
      <c r="C36" s="126" t="s">
        <v>408</v>
      </c>
    </row>
    <row r="37" spans="1:3" ht="16.5" customHeight="1">
      <c r="A37" s="124">
        <v>36</v>
      </c>
      <c r="B37" s="125" t="s">
        <v>409</v>
      </c>
      <c r="C37" s="126" t="s">
        <v>410</v>
      </c>
    </row>
    <row r="38" spans="1:3" ht="29.25" customHeight="1">
      <c r="A38" s="124">
        <v>37</v>
      </c>
      <c r="B38" s="125" t="s">
        <v>411</v>
      </c>
      <c r="C38" s="126" t="s">
        <v>412</v>
      </c>
    </row>
    <row r="39" spans="1:3" ht="29.25" customHeight="1">
      <c r="A39" s="124">
        <v>38</v>
      </c>
      <c r="B39" s="125" t="s">
        <v>413</v>
      </c>
      <c r="C39" s="126" t="s">
        <v>414</v>
      </c>
    </row>
    <row r="40" spans="1:3" ht="29.25" customHeight="1">
      <c r="A40" s="124">
        <v>39</v>
      </c>
      <c r="B40" s="125" t="s">
        <v>415</v>
      </c>
      <c r="C40" s="126" t="s">
        <v>416</v>
      </c>
    </row>
    <row r="41" spans="1:3" ht="29.25" customHeight="1">
      <c r="A41" s="124">
        <v>40</v>
      </c>
      <c r="B41" s="125" t="s">
        <v>417</v>
      </c>
      <c r="C41" s="126" t="s">
        <v>418</v>
      </c>
    </row>
    <row r="42" spans="1:3" ht="29.25" customHeight="1">
      <c r="A42" s="124">
        <v>41</v>
      </c>
      <c r="B42" s="125" t="s">
        <v>419</v>
      </c>
      <c r="C42" s="126" t="s">
        <v>420</v>
      </c>
    </row>
    <row r="43" spans="1:3" ht="29.25" customHeight="1">
      <c r="A43" s="124">
        <v>42</v>
      </c>
      <c r="B43" s="125" t="s">
        <v>421</v>
      </c>
      <c r="C43" s="126" t="s">
        <v>422</v>
      </c>
    </row>
    <row r="44" spans="1:3" ht="16.5" customHeight="1">
      <c r="A44" s="124">
        <v>43</v>
      </c>
      <c r="B44" s="125" t="s">
        <v>423</v>
      </c>
      <c r="C44" s="126" t="s">
        <v>424</v>
      </c>
    </row>
    <row r="45" spans="1:3" ht="16.5" customHeight="1">
      <c r="A45" s="124">
        <v>44</v>
      </c>
      <c r="B45" s="125" t="s">
        <v>425</v>
      </c>
      <c r="C45" s="126" t="s">
        <v>426</v>
      </c>
    </row>
    <row r="46" spans="1:3" ht="29.25" customHeight="1">
      <c r="A46" s="124">
        <v>45</v>
      </c>
      <c r="B46" s="125" t="s">
        <v>427</v>
      </c>
      <c r="C46" s="126" t="s">
        <v>428</v>
      </c>
    </row>
    <row r="47" spans="1:3" ht="29.25" customHeight="1">
      <c r="A47" s="124">
        <v>46</v>
      </c>
      <c r="B47" s="125" t="s">
        <v>429</v>
      </c>
      <c r="C47" s="126" t="s">
        <v>430</v>
      </c>
    </row>
    <row r="48" spans="1:3" ht="16.5" customHeight="1">
      <c r="A48" s="124">
        <v>47</v>
      </c>
      <c r="B48" s="125" t="s">
        <v>431</v>
      </c>
      <c r="C48" s="126" t="s">
        <v>432</v>
      </c>
    </row>
    <row r="49" spans="1:4" ht="29.25" customHeight="1">
      <c r="A49" s="124">
        <v>48</v>
      </c>
      <c r="B49" s="125" t="s">
        <v>433</v>
      </c>
      <c r="C49" s="126" t="s">
        <v>434</v>
      </c>
    </row>
    <row r="50" spans="1:4" ht="29.25" customHeight="1">
      <c r="A50" s="124">
        <v>49</v>
      </c>
      <c r="B50" s="125" t="s">
        <v>435</v>
      </c>
      <c r="C50" s="126" t="s">
        <v>436</v>
      </c>
    </row>
    <row r="51" spans="1:4" ht="29.25" customHeight="1">
      <c r="A51" s="124">
        <v>50</v>
      </c>
      <c r="B51" s="125" t="s">
        <v>437</v>
      </c>
      <c r="C51" s="126" t="s">
        <v>438</v>
      </c>
      <c r="D51" s="123" t="s">
        <v>1023</v>
      </c>
    </row>
    <row r="52" spans="1:4" ht="29.25" customHeight="1">
      <c r="A52" s="124">
        <v>51</v>
      </c>
      <c r="B52" s="125" t="s">
        <v>439</v>
      </c>
      <c r="C52" s="126" t="s">
        <v>440</v>
      </c>
    </row>
    <row r="53" spans="1:4" ht="29.25" customHeight="1">
      <c r="A53" s="124">
        <v>52</v>
      </c>
      <c r="B53" s="125" t="s">
        <v>441</v>
      </c>
      <c r="C53" s="126" t="s">
        <v>442</v>
      </c>
    </row>
    <row r="54" spans="1:4" ht="29.25" customHeight="1">
      <c r="A54" s="124">
        <v>53</v>
      </c>
      <c r="B54" s="125" t="s">
        <v>443</v>
      </c>
      <c r="C54" s="126" t="s">
        <v>444</v>
      </c>
    </row>
    <row r="55" spans="1:4" ht="29.25" customHeight="1">
      <c r="A55" s="124">
        <v>54</v>
      </c>
      <c r="B55" s="125" t="s">
        <v>445</v>
      </c>
      <c r="C55" s="126" t="s">
        <v>446</v>
      </c>
    </row>
    <row r="56" spans="1:4" ht="16.5" customHeight="1">
      <c r="A56" s="124">
        <v>55</v>
      </c>
      <c r="B56" s="125" t="s">
        <v>447</v>
      </c>
      <c r="C56" s="126" t="s">
        <v>448</v>
      </c>
    </row>
    <row r="57" spans="1:4" ht="16.5" customHeight="1">
      <c r="A57" s="124">
        <v>56</v>
      </c>
      <c r="B57" s="125" t="s">
        <v>449</v>
      </c>
      <c r="C57" s="126" t="s">
        <v>450</v>
      </c>
    </row>
    <row r="58" spans="1:4" ht="16.5" customHeight="1">
      <c r="A58" s="124">
        <v>57</v>
      </c>
      <c r="B58" s="125" t="s">
        <v>451</v>
      </c>
      <c r="C58" s="126" t="s">
        <v>452</v>
      </c>
    </row>
    <row r="59" spans="1:4" ht="16.5" customHeight="1">
      <c r="A59" s="124">
        <v>58</v>
      </c>
      <c r="B59" s="125" t="s">
        <v>453</v>
      </c>
      <c r="C59" s="126" t="s">
        <v>454</v>
      </c>
    </row>
    <row r="60" spans="1:4" ht="16.5" customHeight="1">
      <c r="A60" s="124">
        <v>59</v>
      </c>
      <c r="B60" s="125" t="s">
        <v>455</v>
      </c>
      <c r="C60" s="126" t="s">
        <v>456</v>
      </c>
    </row>
    <row r="61" spans="1:4" ht="16.5" customHeight="1">
      <c r="A61" s="124">
        <v>60</v>
      </c>
      <c r="B61" s="125" t="s">
        <v>457</v>
      </c>
      <c r="C61" s="126" t="s">
        <v>458</v>
      </c>
    </row>
    <row r="62" spans="1:4" ht="16.5" customHeight="1">
      <c r="A62" s="124">
        <v>61</v>
      </c>
      <c r="B62" s="125" t="s">
        <v>459</v>
      </c>
      <c r="C62" s="126" t="s">
        <v>460</v>
      </c>
    </row>
    <row r="63" spans="1:4" ht="16.5" customHeight="1">
      <c r="A63" s="124">
        <v>62</v>
      </c>
      <c r="B63" s="125" t="s">
        <v>461</v>
      </c>
      <c r="C63" s="126" t="s">
        <v>462</v>
      </c>
    </row>
    <row r="64" spans="1:4" ht="29.25" customHeight="1">
      <c r="A64" s="124">
        <v>63</v>
      </c>
      <c r="B64" s="125" t="s">
        <v>463</v>
      </c>
      <c r="C64" s="126" t="s">
        <v>464</v>
      </c>
    </row>
    <row r="65" spans="1:3" ht="29.25" customHeight="1">
      <c r="A65" s="124">
        <v>64</v>
      </c>
      <c r="B65" s="125" t="s">
        <v>465</v>
      </c>
      <c r="C65" s="126" t="s">
        <v>466</v>
      </c>
    </row>
    <row r="66" spans="1:3" ht="29.25" customHeight="1">
      <c r="A66" s="124">
        <v>65</v>
      </c>
      <c r="B66" s="125" t="s">
        <v>467</v>
      </c>
      <c r="C66" s="126" t="s">
        <v>468</v>
      </c>
    </row>
    <row r="67" spans="1:3" ht="29.25" customHeight="1">
      <c r="A67" s="124">
        <v>66</v>
      </c>
      <c r="B67" s="125" t="s">
        <v>469</v>
      </c>
      <c r="C67" s="126" t="s">
        <v>470</v>
      </c>
    </row>
    <row r="68" spans="1:3" ht="16.5" customHeight="1">
      <c r="A68" s="124">
        <v>67</v>
      </c>
      <c r="B68" s="125" t="s">
        <v>471</v>
      </c>
      <c r="C68" s="126" t="s">
        <v>472</v>
      </c>
    </row>
    <row r="69" spans="1:3" ht="29.25" customHeight="1">
      <c r="A69" s="124">
        <v>68</v>
      </c>
      <c r="B69" s="125" t="s">
        <v>473</v>
      </c>
      <c r="C69" s="126" t="s">
        <v>474</v>
      </c>
    </row>
    <row r="70" spans="1:3" ht="29.25" customHeight="1">
      <c r="A70" s="124">
        <v>69</v>
      </c>
      <c r="B70" s="125" t="s">
        <v>475</v>
      </c>
      <c r="C70" s="126" t="s">
        <v>476</v>
      </c>
    </row>
    <row r="71" spans="1:3" ht="29.25" customHeight="1">
      <c r="A71" s="124">
        <v>70</v>
      </c>
      <c r="B71" s="125" t="s">
        <v>477</v>
      </c>
      <c r="C71" s="126" t="s">
        <v>478</v>
      </c>
    </row>
    <row r="72" spans="1:3" ht="29.25" customHeight="1">
      <c r="A72" s="124">
        <v>71</v>
      </c>
      <c r="B72" s="125" t="s">
        <v>479</v>
      </c>
      <c r="C72" s="126" t="s">
        <v>480</v>
      </c>
    </row>
    <row r="73" spans="1:3" ht="29.25" customHeight="1">
      <c r="A73" s="124">
        <v>72</v>
      </c>
      <c r="B73" s="125" t="s">
        <v>481</v>
      </c>
      <c r="C73" s="126" t="s">
        <v>482</v>
      </c>
    </row>
    <row r="74" spans="1:3" ht="29.25" customHeight="1">
      <c r="A74" s="124">
        <v>73</v>
      </c>
      <c r="B74" s="125" t="s">
        <v>483</v>
      </c>
      <c r="C74" s="126" t="s">
        <v>484</v>
      </c>
    </row>
    <row r="75" spans="1:3" ht="29.25" customHeight="1">
      <c r="A75" s="124">
        <v>74</v>
      </c>
      <c r="B75" s="125" t="s">
        <v>485</v>
      </c>
      <c r="C75" s="126" t="s">
        <v>486</v>
      </c>
    </row>
    <row r="76" spans="1:3" ht="29.25" customHeight="1">
      <c r="A76" s="124">
        <v>75</v>
      </c>
      <c r="B76" s="125" t="s">
        <v>487</v>
      </c>
      <c r="C76" s="126" t="s">
        <v>488</v>
      </c>
    </row>
    <row r="77" spans="1:3" ht="29.25" customHeight="1">
      <c r="A77" s="124">
        <v>76</v>
      </c>
      <c r="B77" s="125" t="s">
        <v>489</v>
      </c>
      <c r="C77" s="126" t="s">
        <v>490</v>
      </c>
    </row>
    <row r="78" spans="1:3" ht="29.25" customHeight="1">
      <c r="A78" s="124">
        <v>77</v>
      </c>
      <c r="B78" s="125" t="s">
        <v>491</v>
      </c>
      <c r="C78" s="126" t="s">
        <v>492</v>
      </c>
    </row>
    <row r="79" spans="1:3" ht="29.25" customHeight="1">
      <c r="A79" s="124">
        <v>78</v>
      </c>
      <c r="B79" s="125" t="s">
        <v>493</v>
      </c>
      <c r="C79" s="126" t="s">
        <v>494</v>
      </c>
    </row>
    <row r="80" spans="1:3" ht="29.25" customHeight="1">
      <c r="A80" s="124">
        <v>79</v>
      </c>
      <c r="B80" s="125" t="s">
        <v>495</v>
      </c>
      <c r="C80" s="126" t="s">
        <v>496</v>
      </c>
    </row>
    <row r="81" spans="1:3" ht="29.25" customHeight="1">
      <c r="A81" s="124">
        <v>80</v>
      </c>
      <c r="B81" s="125" t="s">
        <v>497</v>
      </c>
      <c r="C81" s="126" t="s">
        <v>498</v>
      </c>
    </row>
    <row r="82" spans="1:3" ht="29.25" customHeight="1">
      <c r="A82" s="124">
        <v>81</v>
      </c>
      <c r="B82" s="125" t="s">
        <v>499</v>
      </c>
      <c r="C82" s="126" t="s">
        <v>500</v>
      </c>
    </row>
    <row r="83" spans="1:3" ht="29.25" customHeight="1">
      <c r="A83" s="124">
        <v>82</v>
      </c>
      <c r="B83" s="125" t="s">
        <v>501</v>
      </c>
      <c r="C83" s="126" t="s">
        <v>502</v>
      </c>
    </row>
    <row r="84" spans="1:3" ht="29.25" customHeight="1">
      <c r="A84" s="124">
        <v>83</v>
      </c>
      <c r="B84" s="125" t="s">
        <v>503</v>
      </c>
      <c r="C84" s="126" t="s">
        <v>504</v>
      </c>
    </row>
    <row r="85" spans="1:3" ht="29.25" customHeight="1">
      <c r="A85" s="124">
        <v>84</v>
      </c>
      <c r="B85" s="125" t="s">
        <v>505</v>
      </c>
      <c r="C85" s="126" t="s">
        <v>506</v>
      </c>
    </row>
    <row r="86" spans="1:3" ht="29.25" customHeight="1">
      <c r="A86" s="124">
        <v>85</v>
      </c>
      <c r="B86" s="125" t="s">
        <v>507</v>
      </c>
      <c r="C86" s="126" t="s">
        <v>508</v>
      </c>
    </row>
    <row r="87" spans="1:3" ht="29.25" customHeight="1">
      <c r="A87" s="124">
        <v>86</v>
      </c>
      <c r="B87" s="125" t="s">
        <v>509</v>
      </c>
      <c r="C87" s="126" t="s">
        <v>510</v>
      </c>
    </row>
    <row r="88" spans="1:3" ht="29.25" customHeight="1">
      <c r="A88" s="124">
        <v>87</v>
      </c>
      <c r="B88" s="125" t="s">
        <v>511</v>
      </c>
      <c r="C88" s="126" t="s">
        <v>512</v>
      </c>
    </row>
    <row r="89" spans="1:3" ht="29.25" customHeight="1">
      <c r="A89" s="124">
        <v>88</v>
      </c>
      <c r="B89" s="125" t="s">
        <v>513</v>
      </c>
      <c r="C89" s="126" t="s">
        <v>514</v>
      </c>
    </row>
    <row r="90" spans="1:3" ht="29.25" customHeight="1">
      <c r="A90" s="124">
        <v>89</v>
      </c>
      <c r="B90" s="125" t="s">
        <v>515</v>
      </c>
      <c r="C90" s="126" t="s">
        <v>516</v>
      </c>
    </row>
    <row r="91" spans="1:3" ht="29.25" customHeight="1">
      <c r="A91" s="124">
        <v>90</v>
      </c>
      <c r="B91" s="125" t="s">
        <v>517</v>
      </c>
      <c r="C91" s="126" t="s">
        <v>518</v>
      </c>
    </row>
    <row r="92" spans="1:3" ht="29.25" customHeight="1">
      <c r="A92" s="124">
        <v>91</v>
      </c>
      <c r="B92" s="125" t="s">
        <v>519</v>
      </c>
      <c r="C92" s="126" t="s">
        <v>520</v>
      </c>
    </row>
    <row r="93" spans="1:3" ht="29.25" customHeight="1">
      <c r="A93" s="124">
        <v>92</v>
      </c>
      <c r="B93" s="125" t="s">
        <v>521</v>
      </c>
      <c r="C93" s="126" t="s">
        <v>522</v>
      </c>
    </row>
    <row r="94" spans="1:3" ht="29.25" customHeight="1">
      <c r="A94" s="124">
        <v>93</v>
      </c>
      <c r="B94" s="125" t="s">
        <v>523</v>
      </c>
      <c r="C94" s="126" t="s">
        <v>524</v>
      </c>
    </row>
    <row r="95" spans="1:3" ht="29.25" customHeight="1">
      <c r="A95" s="124">
        <v>94</v>
      </c>
      <c r="B95" s="125" t="s">
        <v>525</v>
      </c>
      <c r="C95" s="126" t="s">
        <v>526</v>
      </c>
    </row>
    <row r="96" spans="1:3" ht="29.25" customHeight="1">
      <c r="A96" s="124">
        <v>95</v>
      </c>
      <c r="B96" s="125" t="s">
        <v>527</v>
      </c>
      <c r="C96" s="126" t="s">
        <v>528</v>
      </c>
    </row>
    <row r="97" spans="1:3" ht="29.25" customHeight="1">
      <c r="A97" s="124">
        <v>96</v>
      </c>
      <c r="B97" s="125" t="s">
        <v>529</v>
      </c>
      <c r="C97" s="126" t="s">
        <v>530</v>
      </c>
    </row>
    <row r="98" spans="1:3" ht="29.25" customHeight="1">
      <c r="A98" s="124">
        <v>97</v>
      </c>
      <c r="B98" s="125" t="s">
        <v>531</v>
      </c>
      <c r="C98" s="126" t="s">
        <v>532</v>
      </c>
    </row>
    <row r="99" spans="1:3" ht="29.25" customHeight="1">
      <c r="A99" s="124">
        <v>98</v>
      </c>
      <c r="B99" s="125" t="s">
        <v>533</v>
      </c>
      <c r="C99" s="126" t="s">
        <v>534</v>
      </c>
    </row>
    <row r="100" spans="1:3" ht="29.25" customHeight="1">
      <c r="A100" s="124">
        <v>99</v>
      </c>
      <c r="B100" s="125" t="s">
        <v>535</v>
      </c>
      <c r="C100" s="126" t="s">
        <v>536</v>
      </c>
    </row>
    <row r="101" spans="1:3" ht="29.25" customHeight="1">
      <c r="A101" s="124">
        <v>100</v>
      </c>
      <c r="B101" s="125" t="s">
        <v>537</v>
      </c>
      <c r="C101" s="126" t="s">
        <v>538</v>
      </c>
    </row>
    <row r="102" spans="1:3" ht="29.25" customHeight="1">
      <c r="A102" s="124">
        <v>101</v>
      </c>
      <c r="B102" s="125" t="s">
        <v>539</v>
      </c>
      <c r="C102" s="126" t="s">
        <v>540</v>
      </c>
    </row>
    <row r="103" spans="1:3" ht="29.25" customHeight="1">
      <c r="A103" s="124">
        <v>102</v>
      </c>
      <c r="B103" s="125" t="s">
        <v>541</v>
      </c>
      <c r="C103" s="126" t="s">
        <v>542</v>
      </c>
    </row>
    <row r="104" spans="1:3" ht="29.25" customHeight="1">
      <c r="A104" s="124">
        <v>103</v>
      </c>
      <c r="B104" s="125" t="s">
        <v>543</v>
      </c>
      <c r="C104" s="126" t="s">
        <v>544</v>
      </c>
    </row>
    <row r="105" spans="1:3" ht="29.25" customHeight="1">
      <c r="A105" s="124">
        <v>104</v>
      </c>
      <c r="B105" s="125" t="s">
        <v>545</v>
      </c>
      <c r="C105" s="126" t="s">
        <v>546</v>
      </c>
    </row>
    <row r="106" spans="1:3" ht="29.25" customHeight="1">
      <c r="A106" s="124">
        <v>105</v>
      </c>
      <c r="B106" s="125" t="s">
        <v>547</v>
      </c>
      <c r="C106" s="126" t="s">
        <v>548</v>
      </c>
    </row>
    <row r="107" spans="1:3" ht="29.25" customHeight="1">
      <c r="A107" s="124">
        <v>106</v>
      </c>
      <c r="B107" s="125" t="s">
        <v>549</v>
      </c>
      <c r="C107" s="126" t="s">
        <v>550</v>
      </c>
    </row>
    <row r="108" spans="1:3" ht="29.25" customHeight="1">
      <c r="A108" s="124">
        <v>107</v>
      </c>
      <c r="B108" s="125" t="s">
        <v>551</v>
      </c>
      <c r="C108" s="126" t="s">
        <v>552</v>
      </c>
    </row>
    <row r="109" spans="1:3" ht="29.25" customHeight="1">
      <c r="A109" s="124">
        <v>108</v>
      </c>
      <c r="B109" s="125" t="s">
        <v>553</v>
      </c>
      <c r="C109" s="126" t="s">
        <v>554</v>
      </c>
    </row>
    <row r="110" spans="1:3" ht="29.25" customHeight="1">
      <c r="A110" s="124">
        <v>109</v>
      </c>
      <c r="B110" s="125" t="s">
        <v>555</v>
      </c>
      <c r="C110" s="126" t="s">
        <v>556</v>
      </c>
    </row>
    <row r="111" spans="1:3" ht="16.5" customHeight="1">
      <c r="A111" s="124">
        <v>110</v>
      </c>
      <c r="B111" s="125" t="s">
        <v>557</v>
      </c>
      <c r="C111" s="126" t="s">
        <v>558</v>
      </c>
    </row>
    <row r="112" spans="1:3" ht="16.5" customHeight="1">
      <c r="A112" s="124">
        <v>111</v>
      </c>
      <c r="B112" s="125" t="s">
        <v>559</v>
      </c>
      <c r="C112" s="126" t="s">
        <v>560</v>
      </c>
    </row>
    <row r="113" spans="1:3 16351:16355" ht="16.5" customHeight="1">
      <c r="A113" s="124">
        <v>112</v>
      </c>
      <c r="B113" s="125" t="s">
        <v>561</v>
      </c>
      <c r="C113" s="126" t="s">
        <v>562</v>
      </c>
    </row>
    <row r="114" spans="1:3 16351:16355" ht="16.5" customHeight="1">
      <c r="A114" s="124">
        <v>113</v>
      </c>
      <c r="B114" s="125" t="s">
        <v>563</v>
      </c>
      <c r="C114" s="126" t="s">
        <v>564</v>
      </c>
      <c r="XDW114" s="124"/>
      <c r="XDX114" s="125"/>
      <c r="XDY114" s="126"/>
      <c r="XDZ114" s="130"/>
      <c r="XEA114" s="129"/>
    </row>
    <row r="115" spans="1:3 16351:16355" ht="29.25" customHeight="1">
      <c r="A115" s="124">
        <v>114</v>
      </c>
      <c r="B115" s="125" t="s">
        <v>565</v>
      </c>
      <c r="C115" s="126" t="s">
        <v>566</v>
      </c>
    </row>
    <row r="116" spans="1:3 16351:16355" ht="16.5" customHeight="1">
      <c r="A116" s="124">
        <v>115</v>
      </c>
      <c r="B116" s="125" t="s">
        <v>567</v>
      </c>
      <c r="C116" s="126" t="s">
        <v>568</v>
      </c>
    </row>
    <row r="117" spans="1:3 16351:16355" ht="16.5" customHeight="1">
      <c r="A117" s="124">
        <v>116</v>
      </c>
      <c r="B117" s="125" t="s">
        <v>569</v>
      </c>
      <c r="C117" s="126" t="s">
        <v>570</v>
      </c>
    </row>
    <row r="118" spans="1:3 16351:16355" ht="16.5" customHeight="1">
      <c r="A118" s="124">
        <v>117</v>
      </c>
      <c r="B118" s="125" t="s">
        <v>571</v>
      </c>
      <c r="C118" s="126" t="s">
        <v>572</v>
      </c>
    </row>
    <row r="119" spans="1:3 16351:16355" ht="16.5" customHeight="1">
      <c r="A119" s="124">
        <v>118</v>
      </c>
      <c r="B119" s="125" t="s">
        <v>573</v>
      </c>
      <c r="C119" s="126" t="s">
        <v>574</v>
      </c>
    </row>
    <row r="120" spans="1:3 16351:16355" ht="16.5" customHeight="1">
      <c r="A120" s="124">
        <v>119</v>
      </c>
      <c r="B120" s="125" t="s">
        <v>575</v>
      </c>
      <c r="C120" s="126" t="s">
        <v>576</v>
      </c>
    </row>
    <row r="121" spans="1:3 16351:16355" ht="16.5" customHeight="1">
      <c r="A121" s="124">
        <v>120</v>
      </c>
      <c r="B121" s="125" t="s">
        <v>577</v>
      </c>
      <c r="C121" s="126" t="s">
        <v>1024</v>
      </c>
    </row>
    <row r="122" spans="1:3 16351:16355" ht="16.5" customHeight="1">
      <c r="A122" s="124">
        <v>121</v>
      </c>
      <c r="B122" s="125" t="s">
        <v>578</v>
      </c>
      <c r="C122" s="126" t="s">
        <v>579</v>
      </c>
    </row>
    <row r="123" spans="1:3 16351:16355" ht="16.5" customHeight="1">
      <c r="A123" s="124">
        <v>122</v>
      </c>
      <c r="B123" s="125" t="s">
        <v>580</v>
      </c>
      <c r="C123" s="126" t="s">
        <v>581</v>
      </c>
    </row>
    <row r="124" spans="1:3 16351:16355" ht="16.5" customHeight="1">
      <c r="A124" s="124">
        <v>123</v>
      </c>
      <c r="B124" s="125" t="s">
        <v>582</v>
      </c>
      <c r="C124" s="126" t="s">
        <v>583</v>
      </c>
    </row>
    <row r="125" spans="1:3 16351:16355" ht="16.5" customHeight="1">
      <c r="A125" s="124">
        <v>124</v>
      </c>
      <c r="B125" s="125" t="s">
        <v>584</v>
      </c>
      <c r="C125" s="126" t="s">
        <v>585</v>
      </c>
    </row>
    <row r="126" spans="1:3 16351:16355" ht="16.5" customHeight="1">
      <c r="A126" s="124">
        <v>125</v>
      </c>
      <c r="B126" s="125" t="s">
        <v>586</v>
      </c>
      <c r="C126" s="126" t="s">
        <v>587</v>
      </c>
    </row>
    <row r="127" spans="1:3 16351:16355" ht="16.5" customHeight="1">
      <c r="A127" s="124">
        <v>126</v>
      </c>
      <c r="B127" s="125" t="s">
        <v>588</v>
      </c>
      <c r="C127" s="126" t="s">
        <v>589</v>
      </c>
    </row>
    <row r="128" spans="1:3 16351:16355" ht="16.5" customHeight="1">
      <c r="A128" s="124">
        <v>127</v>
      </c>
      <c r="B128" s="125" t="s">
        <v>590</v>
      </c>
      <c r="C128" s="126" t="s">
        <v>591</v>
      </c>
    </row>
    <row r="129" spans="1:3" ht="16.5" customHeight="1">
      <c r="A129" s="124">
        <v>128</v>
      </c>
      <c r="B129" s="125" t="s">
        <v>592</v>
      </c>
      <c r="C129" s="126" t="s">
        <v>593</v>
      </c>
    </row>
    <row r="130" spans="1:3" ht="16.5" customHeight="1">
      <c r="A130" s="124">
        <v>129</v>
      </c>
      <c r="B130" s="125" t="s">
        <v>594</v>
      </c>
      <c r="C130" s="126" t="s">
        <v>595</v>
      </c>
    </row>
    <row r="131" spans="1:3" ht="16.5" customHeight="1">
      <c r="A131" s="124">
        <v>130</v>
      </c>
      <c r="B131" s="125" t="s">
        <v>835</v>
      </c>
      <c r="C131" s="126" t="s">
        <v>596</v>
      </c>
    </row>
    <row r="132" spans="1:3" ht="16.5" customHeight="1">
      <c r="A132" s="124">
        <v>131</v>
      </c>
      <c r="B132" s="125" t="s">
        <v>597</v>
      </c>
      <c r="C132" s="126" t="s">
        <v>598</v>
      </c>
    </row>
    <row r="133" spans="1:3" ht="16.5" customHeight="1">
      <c r="A133" s="124">
        <v>132</v>
      </c>
      <c r="B133" s="125" t="s">
        <v>599</v>
      </c>
      <c r="C133" s="126" t="s">
        <v>600</v>
      </c>
    </row>
    <row r="134" spans="1:3" ht="16.5" customHeight="1">
      <c r="A134" s="124">
        <v>133</v>
      </c>
      <c r="B134" s="125" t="s">
        <v>601</v>
      </c>
      <c r="C134" s="126" t="s">
        <v>602</v>
      </c>
    </row>
    <row r="135" spans="1:3" ht="16.5" customHeight="1">
      <c r="A135" s="124">
        <v>134</v>
      </c>
      <c r="B135" s="125" t="s">
        <v>603</v>
      </c>
      <c r="C135" s="126" t="s">
        <v>604</v>
      </c>
    </row>
    <row r="136" spans="1:3" ht="16.5" customHeight="1">
      <c r="A136" s="124">
        <v>135</v>
      </c>
      <c r="B136" s="125" t="s">
        <v>605</v>
      </c>
      <c r="C136" s="126" t="s">
        <v>606</v>
      </c>
    </row>
    <row r="137" spans="1:3" ht="16.5" customHeight="1">
      <c r="A137" s="124">
        <v>136</v>
      </c>
      <c r="B137" s="125" t="s">
        <v>607</v>
      </c>
      <c r="C137" s="126" t="s">
        <v>608</v>
      </c>
    </row>
    <row r="138" spans="1:3" ht="16.5" customHeight="1">
      <c r="A138" s="124">
        <v>137</v>
      </c>
      <c r="B138" s="125" t="s">
        <v>609</v>
      </c>
      <c r="C138" s="126" t="s">
        <v>610</v>
      </c>
    </row>
    <row r="139" spans="1:3" ht="29.25" customHeight="1">
      <c r="A139" s="124">
        <v>138</v>
      </c>
      <c r="B139" s="125" t="s">
        <v>611</v>
      </c>
      <c r="C139" s="126" t="s">
        <v>612</v>
      </c>
    </row>
    <row r="140" spans="1:3" ht="29.25" customHeight="1">
      <c r="A140" s="124">
        <v>139</v>
      </c>
      <c r="B140" s="125" t="s">
        <v>613</v>
      </c>
      <c r="C140" s="126" t="s">
        <v>614</v>
      </c>
    </row>
    <row r="141" spans="1:3" ht="29.25" customHeight="1">
      <c r="A141" s="124">
        <v>140</v>
      </c>
      <c r="B141" s="125" t="s">
        <v>836</v>
      </c>
      <c r="C141" s="126" t="s">
        <v>615</v>
      </c>
    </row>
    <row r="142" spans="1:3" ht="29.25" customHeight="1">
      <c r="A142" s="124">
        <v>141</v>
      </c>
      <c r="B142" s="125" t="s">
        <v>616</v>
      </c>
      <c r="C142" s="126" t="s">
        <v>617</v>
      </c>
    </row>
    <row r="143" spans="1:3" ht="29.25" customHeight="1">
      <c r="A143" s="124">
        <v>142</v>
      </c>
      <c r="B143" s="125" t="s">
        <v>618</v>
      </c>
      <c r="C143" s="126" t="s">
        <v>619</v>
      </c>
    </row>
    <row r="144" spans="1:3" ht="29.25" customHeight="1">
      <c r="A144" s="124">
        <v>143</v>
      </c>
      <c r="B144" s="125" t="s">
        <v>620</v>
      </c>
      <c r="C144" s="126" t="s">
        <v>621</v>
      </c>
    </row>
    <row r="145" spans="1:3" ht="29.25" customHeight="1">
      <c r="A145" s="124">
        <v>144</v>
      </c>
      <c r="B145" s="125" t="s">
        <v>622</v>
      </c>
      <c r="C145" s="126" t="s">
        <v>623</v>
      </c>
    </row>
    <row r="146" spans="1:3" ht="29.25" customHeight="1">
      <c r="A146" s="124">
        <v>145</v>
      </c>
      <c r="B146" s="125" t="s">
        <v>837</v>
      </c>
      <c r="C146" s="126" t="s">
        <v>624</v>
      </c>
    </row>
    <row r="147" spans="1:3" ht="29.25" customHeight="1">
      <c r="A147" s="124">
        <v>146</v>
      </c>
      <c r="B147" s="125" t="s">
        <v>625</v>
      </c>
      <c r="C147" s="126" t="s">
        <v>626</v>
      </c>
    </row>
    <row r="148" spans="1:3" ht="29.25" customHeight="1">
      <c r="A148" s="124">
        <v>147</v>
      </c>
      <c r="B148" s="125" t="s">
        <v>627</v>
      </c>
      <c r="C148" s="126" t="s">
        <v>628</v>
      </c>
    </row>
    <row r="149" spans="1:3" ht="29.25" customHeight="1">
      <c r="A149" s="124">
        <v>148</v>
      </c>
      <c r="B149" s="125" t="s">
        <v>629</v>
      </c>
      <c r="C149" s="126" t="s">
        <v>630</v>
      </c>
    </row>
    <row r="150" spans="1:3" ht="29.25" customHeight="1">
      <c r="A150" s="124">
        <v>149</v>
      </c>
      <c r="B150" s="125" t="s">
        <v>631</v>
      </c>
      <c r="C150" s="126" t="s">
        <v>632</v>
      </c>
    </row>
    <row r="151" spans="1:3" ht="29.25" customHeight="1">
      <c r="A151" s="124">
        <v>150</v>
      </c>
      <c r="B151" s="125" t="s">
        <v>633</v>
      </c>
      <c r="C151" s="126" t="s">
        <v>634</v>
      </c>
    </row>
    <row r="152" spans="1:3" ht="29.25" customHeight="1">
      <c r="A152" s="124">
        <v>151</v>
      </c>
      <c r="B152" s="125" t="s">
        <v>635</v>
      </c>
      <c r="C152" s="126" t="s">
        <v>636</v>
      </c>
    </row>
    <row r="153" spans="1:3" ht="29.25" customHeight="1">
      <c r="A153" s="124">
        <v>152</v>
      </c>
      <c r="B153" s="125" t="s">
        <v>637</v>
      </c>
      <c r="C153" s="126" t="s">
        <v>638</v>
      </c>
    </row>
    <row r="154" spans="1:3" ht="29.25" customHeight="1">
      <c r="A154" s="124">
        <v>153</v>
      </c>
      <c r="B154" s="125" t="s">
        <v>639</v>
      </c>
      <c r="C154" s="126" t="s">
        <v>640</v>
      </c>
    </row>
    <row r="155" spans="1:3" ht="29.25" customHeight="1">
      <c r="A155" s="124">
        <v>154</v>
      </c>
      <c r="B155" s="125" t="s">
        <v>641</v>
      </c>
      <c r="C155" s="126" t="s">
        <v>642</v>
      </c>
    </row>
    <row r="156" spans="1:3" ht="29.25" customHeight="1">
      <c r="A156" s="124">
        <v>155</v>
      </c>
      <c r="B156" s="125" t="s">
        <v>643</v>
      </c>
      <c r="C156" s="126" t="s">
        <v>644</v>
      </c>
    </row>
    <row r="157" spans="1:3" ht="29.25" customHeight="1">
      <c r="A157" s="124">
        <v>156</v>
      </c>
      <c r="B157" s="125" t="s">
        <v>645</v>
      </c>
      <c r="C157" s="126" t="s">
        <v>646</v>
      </c>
    </row>
    <row r="158" spans="1:3" ht="29.25" customHeight="1">
      <c r="A158" s="124">
        <v>157</v>
      </c>
      <c r="B158" s="125" t="s">
        <v>647</v>
      </c>
      <c r="C158" s="126" t="s">
        <v>648</v>
      </c>
    </row>
    <row r="159" spans="1:3" ht="29.25" customHeight="1">
      <c r="A159" s="124">
        <v>158</v>
      </c>
      <c r="B159" s="125" t="s">
        <v>649</v>
      </c>
      <c r="C159" s="126" t="s">
        <v>650</v>
      </c>
    </row>
    <row r="160" spans="1:3" ht="29.25" customHeight="1">
      <c r="A160" s="124">
        <v>159</v>
      </c>
      <c r="B160" s="125" t="s">
        <v>838</v>
      </c>
      <c r="C160" s="126" t="s">
        <v>651</v>
      </c>
    </row>
    <row r="161" spans="1:3" ht="29.25" customHeight="1">
      <c r="A161" s="124">
        <v>160</v>
      </c>
      <c r="B161" s="125" t="s">
        <v>652</v>
      </c>
      <c r="C161" s="126" t="s">
        <v>653</v>
      </c>
    </row>
    <row r="162" spans="1:3" ht="29.25" customHeight="1">
      <c r="A162" s="124">
        <v>161</v>
      </c>
      <c r="B162" s="125" t="s">
        <v>654</v>
      </c>
      <c r="C162" s="126" t="s">
        <v>655</v>
      </c>
    </row>
    <row r="163" spans="1:3" ht="29.25" customHeight="1">
      <c r="A163" s="124">
        <v>162</v>
      </c>
      <c r="B163" s="125" t="s">
        <v>656</v>
      </c>
      <c r="C163" s="126" t="s">
        <v>657</v>
      </c>
    </row>
    <row r="164" spans="1:3" ht="29.25" customHeight="1">
      <c r="A164" s="124">
        <v>163</v>
      </c>
      <c r="B164" s="125" t="s">
        <v>658</v>
      </c>
      <c r="C164" s="126" t="s">
        <v>659</v>
      </c>
    </row>
    <row r="165" spans="1:3" ht="29.25" customHeight="1">
      <c r="A165" s="124">
        <v>164</v>
      </c>
      <c r="B165" s="125" t="s">
        <v>660</v>
      </c>
      <c r="C165" s="126" t="s">
        <v>661</v>
      </c>
    </row>
    <row r="166" spans="1:3" ht="29.25" customHeight="1">
      <c r="A166" s="124">
        <v>165</v>
      </c>
      <c r="B166" s="125" t="s">
        <v>839</v>
      </c>
      <c r="C166" s="126" t="s">
        <v>662</v>
      </c>
    </row>
    <row r="167" spans="1:3" ht="29.25" customHeight="1">
      <c r="A167" s="124">
        <v>166</v>
      </c>
      <c r="B167" s="125" t="s">
        <v>663</v>
      </c>
      <c r="C167" s="126" t="s">
        <v>664</v>
      </c>
    </row>
    <row r="168" spans="1:3" ht="29.25" customHeight="1">
      <c r="A168" s="124">
        <v>167</v>
      </c>
      <c r="B168" s="125" t="s">
        <v>665</v>
      </c>
      <c r="C168" s="126" t="s">
        <v>666</v>
      </c>
    </row>
    <row r="169" spans="1:3" ht="29.25" customHeight="1">
      <c r="A169" s="124">
        <v>168</v>
      </c>
      <c r="B169" s="125" t="s">
        <v>667</v>
      </c>
      <c r="C169" s="126" t="s">
        <v>668</v>
      </c>
    </row>
    <row r="170" spans="1:3" ht="29.25" customHeight="1">
      <c r="A170" s="124">
        <v>169</v>
      </c>
      <c r="B170" s="125" t="s">
        <v>669</v>
      </c>
      <c r="C170" s="126" t="s">
        <v>670</v>
      </c>
    </row>
    <row r="171" spans="1:3" ht="29.25" customHeight="1">
      <c r="A171" s="124">
        <v>170</v>
      </c>
      <c r="B171" s="125" t="s">
        <v>671</v>
      </c>
      <c r="C171" s="126" t="s">
        <v>672</v>
      </c>
    </row>
    <row r="172" spans="1:3" ht="29.25" customHeight="1">
      <c r="A172" s="124">
        <v>171</v>
      </c>
      <c r="B172" s="125" t="s">
        <v>840</v>
      </c>
      <c r="C172" s="126" t="s">
        <v>673</v>
      </c>
    </row>
    <row r="173" spans="1:3" ht="29.25" customHeight="1">
      <c r="A173" s="124">
        <v>172</v>
      </c>
      <c r="B173" s="125" t="s">
        <v>674</v>
      </c>
      <c r="C173" s="126" t="s">
        <v>675</v>
      </c>
    </row>
    <row r="174" spans="1:3" ht="29.25" customHeight="1">
      <c r="A174" s="124">
        <v>173</v>
      </c>
      <c r="B174" s="125" t="s">
        <v>676</v>
      </c>
      <c r="C174" s="126" t="s">
        <v>677</v>
      </c>
    </row>
    <row r="175" spans="1:3" ht="29.25" customHeight="1">
      <c r="A175" s="124">
        <v>174</v>
      </c>
      <c r="B175" s="125" t="s">
        <v>678</v>
      </c>
      <c r="C175" s="126" t="s">
        <v>679</v>
      </c>
    </row>
    <row r="176" spans="1:3" ht="16.5" customHeight="1">
      <c r="A176" s="124">
        <v>175</v>
      </c>
      <c r="B176" s="125" t="s">
        <v>680</v>
      </c>
      <c r="C176" s="126" t="s">
        <v>681</v>
      </c>
    </row>
    <row r="177" spans="1:3 16271:16355" ht="16.5" customHeight="1">
      <c r="A177" s="124">
        <v>176</v>
      </c>
      <c r="B177" s="125" t="s">
        <v>682</v>
      </c>
      <c r="C177" s="126" t="s">
        <v>683</v>
      </c>
      <c r="XDM177" s="124"/>
      <c r="XDN177" s="125"/>
      <c r="XDO177" s="126"/>
      <c r="XDP177" s="130"/>
      <c r="XDQ177" s="129"/>
      <c r="XDW177" s="124"/>
      <c r="XDX177" s="125"/>
      <c r="XDY177" s="126"/>
      <c r="XDZ177" s="127"/>
      <c r="XEA177" s="127"/>
    </row>
    <row r="178" spans="1:3 16271:16355" ht="16.5" customHeight="1">
      <c r="A178" s="124">
        <v>177</v>
      </c>
      <c r="B178" s="125" t="s">
        <v>684</v>
      </c>
      <c r="C178" s="126" t="s">
        <v>685</v>
      </c>
      <c r="XDW178" s="124"/>
      <c r="XDX178" s="125"/>
      <c r="XDY178" s="126"/>
      <c r="XDZ178" s="130"/>
      <c r="XEA178" s="129"/>
    </row>
    <row r="179" spans="1:3 16271:16355" ht="16.5" customHeight="1">
      <c r="A179" s="124">
        <v>178</v>
      </c>
      <c r="B179" s="125" t="s">
        <v>686</v>
      </c>
      <c r="C179" s="126" t="s">
        <v>687</v>
      </c>
      <c r="XDM179" s="124"/>
      <c r="XDN179" s="125"/>
      <c r="XDO179" s="126"/>
      <c r="XDP179" s="130"/>
      <c r="XDQ179" s="129"/>
      <c r="XDW179" s="124"/>
      <c r="XDX179" s="125"/>
      <c r="XDY179" s="126"/>
      <c r="XDZ179" s="127"/>
      <c r="XEA179" s="127"/>
    </row>
    <row r="180" spans="1:3 16271:16355" ht="16.5" customHeight="1">
      <c r="A180" s="124">
        <v>179</v>
      </c>
      <c r="B180" s="125" t="s">
        <v>688</v>
      </c>
      <c r="C180" s="126" t="s">
        <v>689</v>
      </c>
      <c r="XDC180" s="124"/>
      <c r="XDD180" s="125"/>
      <c r="XDE180" s="126"/>
      <c r="XDF180" s="130"/>
      <c r="XDG180" s="129"/>
      <c r="XDM180" s="124"/>
      <c r="XDN180" s="125"/>
      <c r="XDO180" s="126"/>
      <c r="XDP180" s="127"/>
      <c r="XDQ180" s="127"/>
      <c r="XDW180" s="124"/>
      <c r="XDX180" s="125"/>
      <c r="XDY180" s="126"/>
    </row>
    <row r="181" spans="1:3 16271:16355" ht="16.5" customHeight="1">
      <c r="A181" s="124">
        <v>180</v>
      </c>
      <c r="B181" s="125" t="s">
        <v>690</v>
      </c>
      <c r="C181" s="126" t="s">
        <v>691</v>
      </c>
      <c r="XCS181" s="124"/>
      <c r="XCT181" s="125"/>
      <c r="XCU181" s="126"/>
      <c r="XCV181" s="130"/>
      <c r="XCW181" s="129"/>
      <c r="XDC181" s="124"/>
      <c r="XDD181" s="125"/>
      <c r="XDE181" s="126"/>
      <c r="XDF181" s="127"/>
      <c r="XDG181" s="127"/>
      <c r="XDM181" s="124"/>
      <c r="XDN181" s="125"/>
      <c r="XDO181" s="126"/>
      <c r="XDW181" s="124"/>
      <c r="XDX181" s="125"/>
      <c r="XDY181" s="126"/>
      <c r="XDZ181" s="127"/>
    </row>
    <row r="182" spans="1:3 16271:16355" ht="16.5" customHeight="1">
      <c r="A182" s="124">
        <v>181</v>
      </c>
      <c r="B182" s="125" t="s">
        <v>692</v>
      </c>
      <c r="C182" s="126" t="s">
        <v>693</v>
      </c>
      <c r="XCI182" s="124"/>
      <c r="XCJ182" s="125"/>
      <c r="XCK182" s="126"/>
      <c r="XCL182" s="130"/>
      <c r="XCM182" s="129"/>
      <c r="XCS182" s="124"/>
      <c r="XCT182" s="125"/>
      <c r="XCU182" s="126"/>
      <c r="XCV182" s="127"/>
      <c r="XCW182" s="127"/>
      <c r="XDC182" s="124"/>
      <c r="XDD182" s="125"/>
      <c r="XDE182" s="126"/>
      <c r="XDM182" s="124"/>
      <c r="XDN182" s="125"/>
      <c r="XDO182" s="126"/>
      <c r="XDP182" s="127"/>
      <c r="XDW182" s="124"/>
      <c r="XDX182" s="125"/>
      <c r="XDY182" s="126"/>
      <c r="XDZ182" s="128"/>
      <c r="XEA182" s="128"/>
    </row>
    <row r="183" spans="1:3 16271:16355" ht="16.5" customHeight="1">
      <c r="A183" s="124">
        <v>182</v>
      </c>
      <c r="B183" s="125" t="s">
        <v>694</v>
      </c>
      <c r="C183" s="126" t="s">
        <v>695</v>
      </c>
      <c r="XBY183" s="124"/>
      <c r="XBZ183" s="125"/>
      <c r="XCA183" s="126"/>
      <c r="XCB183" s="130"/>
      <c r="XCC183" s="129"/>
      <c r="XCI183" s="124"/>
      <c r="XCJ183" s="125"/>
      <c r="XCK183" s="126"/>
      <c r="XCL183" s="127"/>
      <c r="XCM183" s="127"/>
      <c r="XCS183" s="124"/>
      <c r="XCT183" s="125"/>
      <c r="XCU183" s="126"/>
      <c r="XDC183" s="124"/>
      <c r="XDD183" s="125"/>
      <c r="XDE183" s="126"/>
      <c r="XDF183" s="127"/>
      <c r="XDM183" s="124"/>
      <c r="XDN183" s="125"/>
      <c r="XDO183" s="126"/>
      <c r="XDP183" s="128"/>
      <c r="XDQ183" s="128"/>
      <c r="XDW183" s="124"/>
      <c r="XDX183" s="125"/>
      <c r="XDY183" s="126"/>
      <c r="XDZ183" s="128"/>
      <c r="XEA183" s="128"/>
    </row>
    <row r="184" spans="1:3 16271:16355" ht="16.5" customHeight="1">
      <c r="A184" s="124">
        <v>183</v>
      </c>
      <c r="B184" s="125" t="s">
        <v>696</v>
      </c>
      <c r="C184" s="126" t="s">
        <v>697</v>
      </c>
      <c r="XBO184" s="124"/>
      <c r="XBP184" s="125"/>
      <c r="XBQ184" s="126"/>
      <c r="XBR184" s="130"/>
      <c r="XBS184" s="129"/>
      <c r="XBY184" s="124"/>
      <c r="XBZ184" s="125"/>
      <c r="XCA184" s="126"/>
      <c r="XCB184" s="127"/>
      <c r="XCC184" s="127"/>
      <c r="XCI184" s="124"/>
      <c r="XCJ184" s="125"/>
      <c r="XCK184" s="126"/>
      <c r="XCS184" s="124"/>
      <c r="XCT184" s="125"/>
      <c r="XCU184" s="126"/>
      <c r="XCV184" s="127"/>
      <c r="XDC184" s="124"/>
      <c r="XDD184" s="125"/>
      <c r="XDE184" s="126"/>
      <c r="XDF184" s="128"/>
      <c r="XDG184" s="128"/>
      <c r="XDM184" s="124"/>
      <c r="XDN184" s="125"/>
      <c r="XDO184" s="126"/>
      <c r="XDP184" s="128"/>
      <c r="XDQ184" s="128"/>
      <c r="XDW184" s="124"/>
      <c r="XDX184" s="125"/>
      <c r="XDY184" s="126"/>
    </row>
    <row r="185" spans="1:3 16271:16355" ht="16.5" customHeight="1">
      <c r="A185" s="124">
        <v>184</v>
      </c>
      <c r="B185" s="125" t="s">
        <v>698</v>
      </c>
      <c r="C185" s="126" t="s">
        <v>699</v>
      </c>
      <c r="XBE185" s="124"/>
      <c r="XBF185" s="125"/>
      <c r="XBG185" s="126"/>
      <c r="XBH185" s="130"/>
      <c r="XBI185" s="129"/>
      <c r="XBO185" s="124"/>
      <c r="XBP185" s="125"/>
      <c r="XBQ185" s="126"/>
      <c r="XBR185" s="127"/>
      <c r="XBS185" s="127"/>
      <c r="XBY185" s="124"/>
      <c r="XBZ185" s="125"/>
      <c r="XCA185" s="126"/>
      <c r="XCI185" s="124"/>
      <c r="XCJ185" s="125"/>
      <c r="XCK185" s="126"/>
      <c r="XCL185" s="127"/>
      <c r="XCS185" s="124"/>
      <c r="XCT185" s="125"/>
      <c r="XCU185" s="126"/>
      <c r="XCV185" s="128"/>
      <c r="XCW185" s="128"/>
      <c r="XDC185" s="124"/>
      <c r="XDD185" s="125"/>
      <c r="XDE185" s="126"/>
      <c r="XDF185" s="128"/>
      <c r="XDG185" s="128"/>
      <c r="XDM185" s="124"/>
      <c r="XDN185" s="125"/>
      <c r="XDO185" s="126"/>
      <c r="XDW185" s="124"/>
      <c r="XDX185" s="125"/>
      <c r="XDY185" s="126"/>
    </row>
    <row r="186" spans="1:3 16271:16355" ht="16.5" customHeight="1">
      <c r="A186" s="124">
        <v>185</v>
      </c>
      <c r="B186" s="125" t="s">
        <v>700</v>
      </c>
      <c r="C186" s="126" t="s">
        <v>701</v>
      </c>
      <c r="XAU186" s="124"/>
      <c r="XAV186" s="125"/>
      <c r="XAW186" s="126"/>
      <c r="XAX186" s="130"/>
      <c r="XAY186" s="129"/>
      <c r="XBE186" s="124"/>
      <c r="XBF186" s="125"/>
      <c r="XBG186" s="126"/>
      <c r="XBH186" s="127"/>
      <c r="XBI186" s="127"/>
      <c r="XBO186" s="124"/>
      <c r="XBP186" s="125"/>
      <c r="XBQ186" s="126"/>
      <c r="XBY186" s="124"/>
      <c r="XBZ186" s="125"/>
      <c r="XCA186" s="126"/>
      <c r="XCB186" s="127"/>
      <c r="XCI186" s="124"/>
      <c r="XCJ186" s="125"/>
      <c r="XCK186" s="126"/>
      <c r="XCL186" s="128"/>
      <c r="XCM186" s="128"/>
      <c r="XCS186" s="124"/>
      <c r="XCT186" s="125"/>
      <c r="XCU186" s="126"/>
      <c r="XCV186" s="128"/>
      <c r="XCW186" s="128"/>
      <c r="XDC186" s="124"/>
      <c r="XDD186" s="125"/>
      <c r="XDE186" s="126"/>
      <c r="XDM186" s="124"/>
      <c r="XDN186" s="125"/>
      <c r="XDO186" s="126"/>
      <c r="XDW186" s="124"/>
      <c r="XDX186" s="125"/>
      <c r="XDY186" s="126"/>
    </row>
    <row r="187" spans="1:3 16271:16355" ht="16.5" customHeight="1">
      <c r="A187" s="124">
        <v>186</v>
      </c>
      <c r="B187" s="125" t="s">
        <v>702</v>
      </c>
      <c r="C187" s="126" t="s">
        <v>703</v>
      </c>
    </row>
    <row r="188" spans="1:3 16271:16355" ht="16.5" customHeight="1">
      <c r="A188" s="124">
        <v>187</v>
      </c>
      <c r="B188" s="125" t="s">
        <v>704</v>
      </c>
      <c r="C188" s="126" t="s">
        <v>705</v>
      </c>
    </row>
    <row r="189" spans="1:3 16271:16355" ht="16.5" customHeight="1">
      <c r="A189" s="124">
        <v>188</v>
      </c>
      <c r="B189" s="125" t="s">
        <v>706</v>
      </c>
      <c r="C189" s="126" t="s">
        <v>707</v>
      </c>
      <c r="XBE189" s="124"/>
      <c r="XBF189" s="125"/>
      <c r="XBG189" s="126"/>
      <c r="XBH189" s="130"/>
      <c r="XBI189" s="129"/>
      <c r="XBO189" s="124"/>
      <c r="XBP189" s="125"/>
      <c r="XBQ189" s="126"/>
      <c r="XBR189" s="127"/>
      <c r="XBS189" s="127"/>
      <c r="XBY189" s="124"/>
      <c r="XBZ189" s="125"/>
      <c r="XCA189" s="126"/>
      <c r="XCI189" s="124"/>
      <c r="XCJ189" s="125"/>
      <c r="XCK189" s="126"/>
      <c r="XCL189" s="127"/>
      <c r="XCS189" s="124"/>
      <c r="XCT189" s="125"/>
      <c r="XCU189" s="126"/>
      <c r="XCV189" s="128"/>
      <c r="XCW189" s="128"/>
      <c r="XDC189" s="124"/>
      <c r="XDD189" s="125"/>
      <c r="XDE189" s="126"/>
      <c r="XDF189" s="128"/>
      <c r="XDG189" s="128"/>
      <c r="XDM189" s="124"/>
      <c r="XDN189" s="125"/>
      <c r="XDO189" s="126"/>
      <c r="XDW189" s="124"/>
      <c r="XDX189" s="125"/>
      <c r="XDY189" s="126"/>
    </row>
    <row r="190" spans="1:3 16271:16355" ht="16.5" customHeight="1">
      <c r="A190" s="124">
        <v>189</v>
      </c>
      <c r="B190" s="125" t="s">
        <v>708</v>
      </c>
      <c r="C190" s="126" t="s">
        <v>709</v>
      </c>
    </row>
    <row r="191" spans="1:3 16271:16355" ht="16.5" customHeight="1">
      <c r="A191" s="124">
        <v>190</v>
      </c>
      <c r="B191" s="125" t="s">
        <v>710</v>
      </c>
      <c r="C191" s="126" t="s">
        <v>711</v>
      </c>
    </row>
    <row r="192" spans="1:3 16271:16355" ht="16.5" customHeight="1">
      <c r="A192" s="124">
        <v>191</v>
      </c>
      <c r="B192" s="125" t="s">
        <v>712</v>
      </c>
      <c r="C192" s="126" t="s">
        <v>713</v>
      </c>
      <c r="XBO192" s="124"/>
      <c r="XBP192" s="125"/>
      <c r="XBQ192" s="126"/>
      <c r="XBR192" s="130"/>
      <c r="XBS192" s="129"/>
      <c r="XBY192" s="124"/>
      <c r="XBZ192" s="125"/>
      <c r="XCA192" s="126"/>
      <c r="XCB192" s="127"/>
      <c r="XCC192" s="127"/>
      <c r="XCI192" s="124"/>
      <c r="XCJ192" s="125"/>
      <c r="XCK192" s="126"/>
      <c r="XCS192" s="124"/>
      <c r="XCT192" s="125"/>
      <c r="XCU192" s="126"/>
      <c r="XCV192" s="127"/>
      <c r="XDC192" s="124"/>
      <c r="XDD192" s="125"/>
      <c r="XDE192" s="126"/>
      <c r="XDF192" s="128"/>
      <c r="XDG192" s="128"/>
      <c r="XDM192" s="124"/>
      <c r="XDN192" s="125"/>
      <c r="XDO192" s="126"/>
      <c r="XDP192" s="128"/>
      <c r="XDQ192" s="128"/>
      <c r="XDW192" s="124"/>
      <c r="XDX192" s="125"/>
      <c r="XDY192" s="126"/>
    </row>
    <row r="193" spans="1:3 16321:16354" ht="16.5" customHeight="1">
      <c r="A193" s="124">
        <v>192</v>
      </c>
      <c r="B193" s="125" t="s">
        <v>714</v>
      </c>
      <c r="C193" s="126" t="s">
        <v>715</v>
      </c>
    </row>
    <row r="194" spans="1:3 16321:16354" ht="16.5" customHeight="1">
      <c r="A194" s="124">
        <v>193</v>
      </c>
      <c r="B194" s="125" t="s">
        <v>716</v>
      </c>
      <c r="C194" s="126" t="s">
        <v>717</v>
      </c>
    </row>
    <row r="195" spans="1:3 16321:16354" ht="16.5" customHeight="1">
      <c r="A195" s="124">
        <v>194</v>
      </c>
      <c r="B195" s="125" t="s">
        <v>718</v>
      </c>
      <c r="C195" s="126" t="s">
        <v>719</v>
      </c>
      <c r="XCS195" s="124"/>
      <c r="XCT195" s="125"/>
      <c r="XCU195" s="126"/>
      <c r="XCV195" s="130"/>
      <c r="XCW195" s="129"/>
      <c r="XDC195" s="124"/>
      <c r="XDD195" s="125"/>
      <c r="XDE195" s="126"/>
      <c r="XDF195" s="127"/>
      <c r="XDG195" s="127"/>
      <c r="XDM195" s="124"/>
      <c r="XDN195" s="125"/>
      <c r="XDO195" s="126"/>
      <c r="XDW195" s="124"/>
      <c r="XDX195" s="125"/>
      <c r="XDY195" s="126"/>
      <c r="XDZ195" s="127"/>
    </row>
    <row r="196" spans="1:3 16321:16354" ht="16.5" customHeight="1">
      <c r="A196" s="124">
        <v>195</v>
      </c>
      <c r="B196" s="125" t="s">
        <v>720</v>
      </c>
      <c r="C196" s="126" t="s">
        <v>721</v>
      </c>
    </row>
    <row r="197" spans="1:3 16321:16354" ht="29.25" customHeight="1">
      <c r="A197" s="124">
        <v>196</v>
      </c>
      <c r="B197" s="125" t="s">
        <v>722</v>
      </c>
      <c r="C197" s="126" t="s">
        <v>723</v>
      </c>
    </row>
    <row r="198" spans="1:3 16321:16354" ht="29.25" customHeight="1">
      <c r="A198" s="124">
        <v>197</v>
      </c>
      <c r="B198" s="125" t="s">
        <v>724</v>
      </c>
      <c r="C198" s="126" t="s">
        <v>725</v>
      </c>
    </row>
    <row r="199" spans="1:3 16321:16354" ht="29.25" customHeight="1">
      <c r="A199" s="124">
        <v>198</v>
      </c>
      <c r="B199" s="125" t="s">
        <v>726</v>
      </c>
      <c r="C199" s="126" t="s">
        <v>727</v>
      </c>
    </row>
    <row r="200" spans="1:3 16321:16354" ht="29.25" customHeight="1">
      <c r="A200" s="124">
        <v>199</v>
      </c>
      <c r="B200" s="125" t="s">
        <v>728</v>
      </c>
      <c r="C200" s="126" t="s">
        <v>729</v>
      </c>
    </row>
    <row r="201" spans="1:3 16321:16354" ht="29.25" customHeight="1">
      <c r="A201" s="124">
        <v>200</v>
      </c>
      <c r="B201" s="125" t="s">
        <v>730</v>
      </c>
      <c r="C201" s="126" t="s">
        <v>731</v>
      </c>
    </row>
    <row r="202" spans="1:3 16321:16354" ht="29.25" customHeight="1">
      <c r="A202" s="124">
        <v>201</v>
      </c>
      <c r="B202" s="125" t="s">
        <v>732</v>
      </c>
      <c r="C202" s="126" t="s">
        <v>733</v>
      </c>
    </row>
    <row r="203" spans="1:3 16321:16354" ht="29.25" customHeight="1">
      <c r="A203" s="124">
        <v>202</v>
      </c>
      <c r="B203" s="125" t="s">
        <v>734</v>
      </c>
      <c r="C203" s="126" t="s">
        <v>735</v>
      </c>
    </row>
    <row r="204" spans="1:3 16321:16354" ht="29.25" customHeight="1">
      <c r="A204" s="124">
        <v>203</v>
      </c>
      <c r="B204" s="125" t="s">
        <v>736</v>
      </c>
      <c r="C204" s="126" t="s">
        <v>737</v>
      </c>
    </row>
    <row r="205" spans="1:3 16321:16354" ht="29.25" customHeight="1">
      <c r="A205" s="124">
        <v>204</v>
      </c>
      <c r="B205" s="125" t="s">
        <v>738</v>
      </c>
      <c r="C205" s="126" t="s">
        <v>739</v>
      </c>
    </row>
    <row r="206" spans="1:3 16321:16354" ht="29.25" customHeight="1">
      <c r="A206" s="124">
        <v>205</v>
      </c>
      <c r="B206" s="125" t="s">
        <v>740</v>
      </c>
      <c r="C206" s="126" t="s">
        <v>741</v>
      </c>
    </row>
    <row r="207" spans="1:3 16321:16354" ht="29.25" customHeight="1">
      <c r="A207" s="124">
        <v>206</v>
      </c>
      <c r="B207" s="125" t="s">
        <v>742</v>
      </c>
      <c r="C207" s="126" t="s">
        <v>743</v>
      </c>
    </row>
    <row r="208" spans="1:3 16321:16354" ht="29.25" customHeight="1">
      <c r="A208" s="124">
        <v>207</v>
      </c>
      <c r="B208" s="125" t="s">
        <v>744</v>
      </c>
      <c r="C208" s="126" t="s">
        <v>745</v>
      </c>
    </row>
    <row r="209" spans="1:3" ht="29.25" customHeight="1">
      <c r="A209" s="124">
        <v>208</v>
      </c>
      <c r="B209" s="125" t="s">
        <v>746</v>
      </c>
      <c r="C209" s="126" t="s">
        <v>747</v>
      </c>
    </row>
    <row r="210" spans="1:3" ht="29.25" customHeight="1">
      <c r="A210" s="124">
        <v>209</v>
      </c>
      <c r="B210" s="125" t="s">
        <v>748</v>
      </c>
      <c r="C210" s="126" t="s">
        <v>749</v>
      </c>
    </row>
    <row r="211" spans="1:3" ht="29.25" customHeight="1">
      <c r="A211" s="124">
        <v>210</v>
      </c>
      <c r="B211" s="125" t="s">
        <v>841</v>
      </c>
      <c r="C211" s="126" t="s">
        <v>750</v>
      </c>
    </row>
    <row r="212" spans="1:3" ht="29.25" customHeight="1">
      <c r="A212" s="124">
        <v>211</v>
      </c>
      <c r="B212" s="125" t="s">
        <v>844</v>
      </c>
      <c r="C212" s="126" t="s">
        <v>751</v>
      </c>
    </row>
    <row r="213" spans="1:3" ht="29.25" customHeight="1">
      <c r="A213" s="124">
        <v>212</v>
      </c>
      <c r="B213" s="125" t="s">
        <v>752</v>
      </c>
      <c r="C213" s="126" t="s">
        <v>753</v>
      </c>
    </row>
    <row r="214" spans="1:3" ht="29.25" customHeight="1">
      <c r="A214" s="124">
        <v>213</v>
      </c>
      <c r="B214" s="125" t="s">
        <v>842</v>
      </c>
      <c r="C214" s="126" t="s">
        <v>754</v>
      </c>
    </row>
    <row r="215" spans="1:3" ht="29.25" customHeight="1">
      <c r="A215" s="124">
        <v>214</v>
      </c>
      <c r="B215" s="125" t="s">
        <v>755</v>
      </c>
      <c r="C215" s="126" t="s">
        <v>756</v>
      </c>
    </row>
    <row r="216" spans="1:3" ht="29.25" customHeight="1">
      <c r="A216" s="124">
        <v>215</v>
      </c>
      <c r="B216" s="125" t="s">
        <v>757</v>
      </c>
      <c r="C216" s="126" t="s">
        <v>758</v>
      </c>
    </row>
    <row r="217" spans="1:3" ht="29.25" customHeight="1">
      <c r="A217" s="124">
        <v>216</v>
      </c>
      <c r="B217" s="125" t="s">
        <v>759</v>
      </c>
      <c r="C217" s="126" t="s">
        <v>760</v>
      </c>
    </row>
    <row r="218" spans="1:3" ht="29.25" customHeight="1">
      <c r="A218" s="124">
        <v>217</v>
      </c>
      <c r="B218" s="125" t="s">
        <v>761</v>
      </c>
      <c r="C218" s="126" t="s">
        <v>762</v>
      </c>
    </row>
    <row r="219" spans="1:3" ht="16.5" customHeight="1">
      <c r="A219" s="124">
        <v>218</v>
      </c>
      <c r="B219" s="125" t="s">
        <v>763</v>
      </c>
      <c r="C219" s="126" t="s">
        <v>1025</v>
      </c>
    </row>
    <row r="220" spans="1:3" ht="29.25" customHeight="1">
      <c r="A220" s="124">
        <v>219</v>
      </c>
      <c r="B220" s="125" t="s">
        <v>765</v>
      </c>
      <c r="C220" s="126" t="s">
        <v>766</v>
      </c>
    </row>
    <row r="221" spans="1:3" ht="29.25" customHeight="1">
      <c r="A221" s="124">
        <v>220</v>
      </c>
      <c r="B221" s="125" t="s">
        <v>767</v>
      </c>
      <c r="C221" s="126" t="s">
        <v>768</v>
      </c>
    </row>
    <row r="222" spans="1:3" ht="29.25" customHeight="1">
      <c r="A222" s="124">
        <v>221</v>
      </c>
      <c r="B222" s="125" t="s">
        <v>845</v>
      </c>
      <c r="C222" s="126" t="s">
        <v>769</v>
      </c>
    </row>
    <row r="223" spans="1:3" ht="29.25" customHeight="1">
      <c r="A223" s="124">
        <v>222</v>
      </c>
      <c r="B223" s="125" t="s">
        <v>770</v>
      </c>
      <c r="C223" s="126" t="s">
        <v>771</v>
      </c>
    </row>
    <row r="224" spans="1:3" ht="42.75" customHeight="1">
      <c r="A224" s="124">
        <v>223</v>
      </c>
      <c r="B224" s="125" t="s">
        <v>772</v>
      </c>
      <c r="C224" s="126" t="s">
        <v>773</v>
      </c>
    </row>
    <row r="225" spans="1:3" ht="16.5" customHeight="1">
      <c r="A225" s="124">
        <v>224</v>
      </c>
      <c r="B225" s="125" t="s">
        <v>774</v>
      </c>
      <c r="C225" s="126" t="s">
        <v>1026</v>
      </c>
    </row>
    <row r="226" spans="1:3" ht="16.5" customHeight="1">
      <c r="A226" s="124">
        <v>225</v>
      </c>
      <c r="B226" s="125" t="s">
        <v>776</v>
      </c>
      <c r="C226" s="126" t="s">
        <v>1027</v>
      </c>
    </row>
    <row r="227" spans="1:3" ht="29.25" customHeight="1">
      <c r="A227" s="124">
        <v>226</v>
      </c>
      <c r="B227" s="125" t="s">
        <v>778</v>
      </c>
      <c r="C227" s="126" t="s">
        <v>779</v>
      </c>
    </row>
    <row r="228" spans="1:3" ht="29.25" customHeight="1">
      <c r="A228" s="124">
        <v>227</v>
      </c>
      <c r="B228" s="125" t="s">
        <v>780</v>
      </c>
      <c r="C228" s="126" t="s">
        <v>781</v>
      </c>
    </row>
    <row r="229" spans="1:3" ht="29.25" customHeight="1">
      <c r="A229" s="124">
        <v>228</v>
      </c>
      <c r="B229" s="125" t="s">
        <v>846</v>
      </c>
      <c r="C229" s="126" t="s">
        <v>782</v>
      </c>
    </row>
    <row r="230" spans="1:3" ht="29.25" customHeight="1">
      <c r="A230" s="124">
        <v>229</v>
      </c>
      <c r="B230" s="125" t="s">
        <v>783</v>
      </c>
      <c r="C230" s="126" t="s">
        <v>784</v>
      </c>
    </row>
    <row r="231" spans="1:3" ht="29.25" customHeight="1">
      <c r="A231" s="124">
        <v>230</v>
      </c>
      <c r="B231" s="125" t="s">
        <v>785</v>
      </c>
      <c r="C231" s="126" t="s">
        <v>786</v>
      </c>
    </row>
    <row r="232" spans="1:3" ht="29.25" customHeight="1">
      <c r="A232" s="124">
        <v>231</v>
      </c>
      <c r="B232" s="125" t="s">
        <v>787</v>
      </c>
      <c r="C232" s="126" t="s">
        <v>788</v>
      </c>
    </row>
    <row r="233" spans="1:3" ht="29.25" customHeight="1">
      <c r="A233" s="124">
        <v>232</v>
      </c>
      <c r="B233" s="125" t="s">
        <v>789</v>
      </c>
      <c r="C233" s="126" t="s">
        <v>790</v>
      </c>
    </row>
    <row r="234" spans="1:3" ht="29.25" customHeight="1">
      <c r="A234" s="124">
        <v>233</v>
      </c>
      <c r="B234" s="125" t="s">
        <v>791</v>
      </c>
      <c r="C234" s="126" t="s">
        <v>792</v>
      </c>
    </row>
    <row r="235" spans="1:3" ht="16.5" customHeight="1">
      <c r="A235" s="124">
        <v>234</v>
      </c>
      <c r="B235" s="125" t="s">
        <v>793</v>
      </c>
      <c r="C235" s="126" t="s">
        <v>1028</v>
      </c>
    </row>
    <row r="236" spans="1:3" ht="29.25" customHeight="1">
      <c r="A236" s="124">
        <v>235</v>
      </c>
      <c r="B236" s="125" t="s">
        <v>847</v>
      </c>
      <c r="C236" s="126" t="s">
        <v>795</v>
      </c>
    </row>
    <row r="237" spans="1:3" ht="16.5" customHeight="1">
      <c r="A237" s="124">
        <v>236</v>
      </c>
      <c r="B237" s="125" t="s">
        <v>796</v>
      </c>
      <c r="C237" s="126" t="s">
        <v>1029</v>
      </c>
    </row>
    <row r="238" spans="1:3" ht="16.5" customHeight="1">
      <c r="A238" s="124">
        <v>237</v>
      </c>
      <c r="B238" s="125" t="s">
        <v>798</v>
      </c>
      <c r="C238" s="126" t="s">
        <v>1030</v>
      </c>
    </row>
    <row r="239" spans="1:3" ht="29.25" customHeight="1">
      <c r="A239" s="124">
        <v>238</v>
      </c>
      <c r="B239" s="125" t="s">
        <v>800</v>
      </c>
      <c r="C239" s="126" t="s">
        <v>801</v>
      </c>
    </row>
    <row r="240" spans="1:3" ht="16.5" customHeight="1">
      <c r="A240" s="124">
        <v>239</v>
      </c>
      <c r="B240" s="125" t="s">
        <v>848</v>
      </c>
      <c r="C240" s="126" t="s">
        <v>1031</v>
      </c>
    </row>
    <row r="241" spans="1:3" ht="16.5" customHeight="1">
      <c r="A241" s="124">
        <v>240</v>
      </c>
      <c r="B241" s="125" t="s">
        <v>803</v>
      </c>
      <c r="C241" s="126" t="s">
        <v>1032</v>
      </c>
    </row>
    <row r="242" spans="1:3" ht="29.25" customHeight="1">
      <c r="A242" s="124">
        <v>241</v>
      </c>
      <c r="B242" s="125" t="s">
        <v>805</v>
      </c>
      <c r="C242" s="126" t="s">
        <v>806</v>
      </c>
    </row>
    <row r="243" spans="1:3" ht="16.5" customHeight="1">
      <c r="A243" s="124">
        <v>242</v>
      </c>
      <c r="B243" s="125" t="s">
        <v>807</v>
      </c>
      <c r="C243" s="126" t="s">
        <v>1033</v>
      </c>
    </row>
    <row r="244" spans="1:3" ht="29.25" customHeight="1">
      <c r="A244" s="124">
        <v>243</v>
      </c>
      <c r="B244" s="125" t="s">
        <v>809</v>
      </c>
      <c r="C244" s="126" t="s">
        <v>810</v>
      </c>
    </row>
    <row r="245" spans="1:3" ht="16.5" customHeight="1">
      <c r="A245" s="124">
        <v>244</v>
      </c>
      <c r="B245" s="125" t="s">
        <v>811</v>
      </c>
      <c r="C245" s="126" t="s">
        <v>812</v>
      </c>
    </row>
    <row r="246" spans="1:3" ht="16.5" customHeight="1">
      <c r="A246" s="124">
        <v>245</v>
      </c>
      <c r="B246" s="125" t="s">
        <v>815</v>
      </c>
      <c r="C246" s="126" t="s">
        <v>816</v>
      </c>
    </row>
    <row r="247" spans="1:3" ht="29.25" customHeight="1">
      <c r="A247" s="124">
        <v>246</v>
      </c>
      <c r="B247" s="125" t="s">
        <v>823</v>
      </c>
      <c r="C247" s="126" t="s">
        <v>824</v>
      </c>
    </row>
    <row r="248" spans="1:3" ht="29.25" customHeight="1">
      <c r="A248" s="124">
        <v>247</v>
      </c>
      <c r="B248" s="125" t="s">
        <v>819</v>
      </c>
      <c r="C248" s="126" t="s">
        <v>820</v>
      </c>
    </row>
    <row r="249" spans="1:3" ht="29.25" customHeight="1">
      <c r="A249" s="124">
        <v>248</v>
      </c>
      <c r="B249" s="125" t="s">
        <v>821</v>
      </c>
      <c r="C249" s="126" t="s">
        <v>822</v>
      </c>
    </row>
    <row r="250" spans="1:3" ht="29.25" customHeight="1">
      <c r="A250" s="124">
        <v>249</v>
      </c>
      <c r="B250" s="125" t="s">
        <v>825</v>
      </c>
      <c r="C250" s="126" t="s">
        <v>826</v>
      </c>
    </row>
    <row r="251" spans="1:3" ht="15.75" customHeight="1">
      <c r="A251" s="124">
        <v>250</v>
      </c>
      <c r="B251" s="125" t="s">
        <v>827</v>
      </c>
      <c r="C251" s="126" t="s">
        <v>828</v>
      </c>
    </row>
    <row r="252" spans="1:3" ht="31.5" customHeight="1">
      <c r="A252" s="124">
        <v>251</v>
      </c>
      <c r="B252" s="125" t="s">
        <v>817</v>
      </c>
      <c r="C252" s="126" t="s">
        <v>818</v>
      </c>
    </row>
    <row r="253" spans="1:3" s="134" customFormat="1" ht="13.5" customHeight="1">
      <c r="A253" s="131"/>
      <c r="B253" s="132"/>
      <c r="C253" s="133"/>
    </row>
    <row r="254" spans="1:3" ht="13.5" customHeight="1">
      <c r="A254" s="131"/>
      <c r="B254" s="132"/>
      <c r="C254" s="133"/>
    </row>
    <row r="255" spans="1:3" ht="13.5" customHeight="1">
      <c r="A255" s="131"/>
      <c r="B255" s="132"/>
      <c r="C255" s="133"/>
    </row>
    <row r="256" spans="1:3" ht="13.5" customHeight="1">
      <c r="A256" s="131"/>
      <c r="B256" s="132"/>
      <c r="C256" s="133"/>
    </row>
    <row r="257" spans="1:3" ht="13.5" customHeight="1">
      <c r="A257" s="131"/>
      <c r="B257" s="132"/>
      <c r="C257" s="133"/>
    </row>
    <row r="258" spans="1:3" ht="13.5" customHeight="1">
      <c r="A258" s="131"/>
      <c r="B258" s="132"/>
      <c r="C258" s="133"/>
    </row>
    <row r="259" spans="1:3" ht="13.5" customHeight="1">
      <c r="A259" s="131"/>
      <c r="B259" s="132"/>
      <c r="C259" s="133"/>
    </row>
    <row r="260" spans="1:3" ht="13.5" customHeight="1">
      <c r="A260" s="131"/>
      <c r="B260" s="132"/>
      <c r="C260" s="133"/>
    </row>
    <row r="261" spans="1:3" ht="13.5" customHeight="1">
      <c r="A261" s="131"/>
      <c r="B261" s="132"/>
      <c r="C261" s="133"/>
    </row>
    <row r="262" spans="1:3" ht="13.5" customHeight="1">
      <c r="A262" s="131"/>
      <c r="B262" s="132"/>
      <c r="C262" s="133"/>
    </row>
    <row r="263" spans="1:3" ht="13.5" customHeight="1">
      <c r="A263" s="131"/>
      <c r="B263" s="132"/>
      <c r="C263" s="133"/>
    </row>
    <row r="264" spans="1:3" ht="13.5" customHeight="1">
      <c r="A264" s="131"/>
      <c r="B264" s="132"/>
      <c r="C264" s="133"/>
    </row>
    <row r="265" spans="1:3" ht="13.5" customHeight="1">
      <c r="A265" s="131"/>
      <c r="B265" s="132"/>
      <c r="C265" s="133"/>
    </row>
    <row r="266" spans="1:3" ht="13.5" customHeight="1">
      <c r="A266" s="131"/>
      <c r="B266" s="132"/>
      <c r="C266" s="133"/>
    </row>
    <row r="267" spans="1:3" ht="13.5" customHeight="1">
      <c r="A267" s="131"/>
      <c r="B267" s="132"/>
      <c r="C267" s="133"/>
    </row>
    <row r="268" spans="1:3" ht="13.5" customHeight="1">
      <c r="A268" s="131"/>
      <c r="B268" s="132"/>
      <c r="C268" s="133"/>
    </row>
    <row r="269" spans="1:3" ht="13.5" customHeight="1">
      <c r="A269" s="131"/>
      <c r="B269" s="132"/>
      <c r="C269" s="133"/>
    </row>
    <row r="270" spans="1:3" ht="13.5" customHeight="1">
      <c r="A270" s="131"/>
      <c r="B270" s="132"/>
      <c r="C270" s="133"/>
    </row>
    <row r="271" spans="1:3" ht="13.5" customHeight="1">
      <c r="A271" s="131"/>
      <c r="B271" s="132"/>
      <c r="C271" s="133"/>
    </row>
    <row r="272" spans="1:3" ht="13.5" customHeight="1">
      <c r="A272" s="131"/>
      <c r="B272" s="132"/>
      <c r="C272" s="133"/>
    </row>
    <row r="273" spans="1:3" ht="13.5" customHeight="1">
      <c r="A273" s="131"/>
      <c r="B273" s="132"/>
      <c r="C273" s="133"/>
    </row>
    <row r="274" spans="1:3" ht="13.5" customHeight="1">
      <c r="A274" s="131"/>
      <c r="B274" s="132"/>
      <c r="C274" s="133"/>
    </row>
    <row r="275" spans="1:3" ht="13.5" customHeight="1">
      <c r="A275" s="131"/>
      <c r="B275" s="132"/>
      <c r="C275" s="133"/>
    </row>
    <row r="276" spans="1:3" ht="13.5" customHeight="1">
      <c r="A276" s="131"/>
      <c r="B276" s="132"/>
      <c r="C276" s="133"/>
    </row>
    <row r="277" spans="1:3" ht="13.5" customHeight="1">
      <c r="A277" s="131"/>
      <c r="B277" s="132"/>
      <c r="C277" s="133"/>
    </row>
    <row r="278" spans="1:3" ht="13.5" customHeight="1">
      <c r="A278" s="131"/>
      <c r="B278" s="132"/>
      <c r="C278" s="133"/>
    </row>
    <row r="279" spans="1:3" ht="13.5" customHeight="1">
      <c r="A279" s="131"/>
      <c r="B279" s="132"/>
      <c r="C279" s="133"/>
    </row>
    <row r="280" spans="1:3" ht="13.5" customHeight="1">
      <c r="A280" s="131"/>
      <c r="B280" s="132"/>
      <c r="C280" s="133"/>
    </row>
    <row r="281" spans="1:3" ht="13.5" customHeight="1">
      <c r="A281" s="131"/>
      <c r="B281" s="132"/>
      <c r="C281" s="133"/>
    </row>
    <row r="282" spans="1:3" ht="13.5" customHeight="1">
      <c r="A282" s="131"/>
      <c r="B282" s="132"/>
      <c r="C282" s="133"/>
    </row>
    <row r="283" spans="1:3" ht="13.5" customHeight="1">
      <c r="A283" s="131"/>
      <c r="B283" s="132"/>
      <c r="C283" s="133"/>
    </row>
    <row r="284" spans="1:3" ht="13.5" customHeight="1">
      <c r="A284" s="131"/>
      <c r="B284" s="132"/>
      <c r="C284" s="133"/>
    </row>
    <row r="285" spans="1:3" ht="13.5" customHeight="1">
      <c r="A285" s="131"/>
      <c r="B285" s="132"/>
      <c r="C285" s="133"/>
    </row>
    <row r="286" spans="1:3" ht="13.5" customHeight="1">
      <c r="A286" s="131"/>
      <c r="B286" s="132"/>
      <c r="C286" s="133"/>
    </row>
    <row r="287" spans="1:3" ht="13.5" customHeight="1">
      <c r="A287" s="131"/>
      <c r="B287" s="132"/>
      <c r="C287" s="133"/>
    </row>
    <row r="288" spans="1:3" ht="13.5" customHeight="1">
      <c r="A288" s="131"/>
      <c r="B288" s="132"/>
      <c r="C288" s="133"/>
    </row>
    <row r="289" spans="1:3" ht="13.5" customHeight="1">
      <c r="A289" s="131"/>
      <c r="B289" s="132"/>
      <c r="C289" s="133"/>
    </row>
    <row r="290" spans="1:3" ht="13.5" customHeight="1">
      <c r="A290" s="131"/>
      <c r="B290" s="132"/>
      <c r="C290" s="133"/>
    </row>
    <row r="291" spans="1:3" ht="13.5" customHeight="1">
      <c r="A291" s="131"/>
      <c r="B291" s="132"/>
      <c r="C291" s="133"/>
    </row>
    <row r="292" spans="1:3" ht="13.5" customHeight="1">
      <c r="A292" s="131"/>
      <c r="B292" s="132"/>
      <c r="C292" s="133"/>
    </row>
    <row r="293" spans="1:3" ht="13.5" customHeight="1">
      <c r="A293" s="131"/>
      <c r="B293" s="132"/>
      <c r="C293" s="133"/>
    </row>
    <row r="294" spans="1:3" ht="13.5" customHeight="1">
      <c r="A294" s="131"/>
      <c r="B294" s="132"/>
      <c r="C294" s="133"/>
    </row>
    <row r="295" spans="1:3" ht="13.5" customHeight="1">
      <c r="A295" s="131"/>
      <c r="B295" s="132"/>
      <c r="C295" s="133"/>
    </row>
    <row r="296" spans="1:3" ht="13.5" customHeight="1">
      <c r="A296" s="131"/>
      <c r="B296" s="132"/>
      <c r="C296" s="133"/>
    </row>
    <row r="297" spans="1:3" ht="13.5" customHeight="1">
      <c r="A297" s="131"/>
      <c r="B297" s="132"/>
      <c r="C297" s="133"/>
    </row>
    <row r="298" spans="1:3" ht="13.5" customHeight="1">
      <c r="A298" s="131"/>
      <c r="B298" s="132"/>
      <c r="C298" s="133"/>
    </row>
    <row r="299" spans="1:3" ht="13.5" customHeight="1">
      <c r="A299" s="131"/>
      <c r="B299" s="132"/>
      <c r="C299" s="133"/>
    </row>
    <row r="300" spans="1:3" ht="13.5" customHeight="1">
      <c r="A300" s="131"/>
      <c r="B300" s="132"/>
      <c r="C300" s="133"/>
    </row>
    <row r="301" spans="1:3" ht="13.5" customHeight="1">
      <c r="A301" s="131"/>
      <c r="B301" s="132"/>
      <c r="C301" s="133"/>
    </row>
    <row r="302" spans="1:3" ht="13.5" customHeight="1">
      <c r="A302" s="131"/>
      <c r="B302" s="132"/>
      <c r="C302" s="133"/>
    </row>
    <row r="303" spans="1:3" ht="13.5" customHeight="1">
      <c r="A303" s="131"/>
      <c r="B303" s="132"/>
      <c r="C303" s="133"/>
    </row>
    <row r="304" spans="1:3" ht="13.5" customHeight="1">
      <c r="A304" s="131"/>
      <c r="B304" s="132"/>
      <c r="C304" s="133"/>
    </row>
    <row r="305" spans="1:3" ht="13.5" customHeight="1">
      <c r="A305" s="131"/>
      <c r="B305" s="132"/>
      <c r="C305" s="133"/>
    </row>
    <row r="306" spans="1:3" ht="13.5" customHeight="1">
      <c r="A306" s="131"/>
      <c r="B306" s="132"/>
      <c r="C306" s="133"/>
    </row>
    <row r="307" spans="1:3" ht="13.5" customHeight="1">
      <c r="A307" s="131"/>
      <c r="B307" s="132"/>
      <c r="C307" s="133"/>
    </row>
    <row r="308" spans="1:3" ht="13.5" customHeight="1">
      <c r="A308" s="131"/>
      <c r="B308" s="132"/>
      <c r="C308" s="133"/>
    </row>
    <row r="309" spans="1:3" ht="13.5" customHeight="1">
      <c r="A309" s="131"/>
      <c r="B309" s="132"/>
      <c r="C309" s="133"/>
    </row>
    <row r="310" spans="1:3" ht="13.5" customHeight="1">
      <c r="A310" s="131"/>
      <c r="B310" s="132"/>
      <c r="C310" s="133"/>
    </row>
    <row r="311" spans="1:3" ht="13.5" customHeight="1">
      <c r="A311" s="131"/>
      <c r="B311" s="132"/>
      <c r="C311" s="133"/>
    </row>
    <row r="312" spans="1:3" ht="13.5" customHeight="1">
      <c r="A312" s="131"/>
      <c r="B312" s="132"/>
      <c r="C312" s="133"/>
    </row>
    <row r="313" spans="1:3" ht="13.5" customHeight="1">
      <c r="A313" s="131"/>
      <c r="B313" s="132"/>
      <c r="C313" s="133"/>
    </row>
    <row r="314" spans="1:3" ht="13.5" customHeight="1">
      <c r="A314" s="131"/>
      <c r="B314" s="132"/>
      <c r="C314" s="133"/>
    </row>
    <row r="315" spans="1:3" ht="13.5" customHeight="1">
      <c r="A315" s="131"/>
      <c r="B315" s="132"/>
      <c r="C315" s="133"/>
    </row>
    <row r="316" spans="1:3" ht="13.5" customHeight="1">
      <c r="A316" s="131"/>
      <c r="B316" s="132"/>
      <c r="C316" s="133"/>
    </row>
    <row r="317" spans="1:3" ht="13.5" customHeight="1">
      <c r="A317" s="131"/>
      <c r="B317" s="132"/>
      <c r="C317" s="133"/>
    </row>
    <row r="318" spans="1:3" ht="13.5" customHeight="1">
      <c r="A318" s="131"/>
      <c r="B318" s="132"/>
      <c r="C318" s="133"/>
    </row>
    <row r="319" spans="1:3" ht="13.5" customHeight="1">
      <c r="A319" s="131"/>
      <c r="B319" s="132"/>
      <c r="C319" s="133"/>
    </row>
    <row r="320" spans="1:3" ht="13.5" customHeight="1">
      <c r="A320" s="131"/>
      <c r="B320" s="132"/>
      <c r="C320" s="133"/>
    </row>
    <row r="321" spans="1:3" ht="13.5" customHeight="1">
      <c r="A321" s="131"/>
      <c r="B321" s="132"/>
      <c r="C321" s="133"/>
    </row>
    <row r="322" spans="1:3" ht="13.5" customHeight="1">
      <c r="A322" s="131"/>
      <c r="B322" s="132"/>
      <c r="C322" s="133"/>
    </row>
    <row r="323" spans="1:3" ht="13.5" customHeight="1">
      <c r="A323" s="131"/>
      <c r="B323" s="132"/>
      <c r="C323" s="133"/>
    </row>
    <row r="324" spans="1:3" ht="13.5" customHeight="1">
      <c r="A324" s="131"/>
      <c r="B324" s="132"/>
      <c r="C324" s="133"/>
    </row>
    <row r="325" spans="1:3" ht="13.5" customHeight="1">
      <c r="A325" s="131"/>
      <c r="B325" s="132"/>
      <c r="C325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16" t="s">
        <v>314</v>
      </c>
      <c r="D2" s="216"/>
      <c r="E2" s="216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5"/>
      <c r="U2" s="6"/>
      <c r="V2" s="6"/>
    </row>
    <row r="3" spans="1:22" ht="15.75" customHeight="1" thickBot="1">
      <c r="A3" s="4"/>
      <c r="B3" s="4"/>
      <c r="C3" s="4"/>
      <c r="D3" s="216" t="s">
        <v>315</v>
      </c>
      <c r="E3" s="216"/>
      <c r="F3" s="218"/>
      <c r="G3" s="218"/>
      <c r="H3" s="218"/>
      <c r="I3" s="218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19" t="s">
        <v>330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7"/>
      <c r="T5" s="7"/>
      <c r="U5" s="7"/>
      <c r="V5" s="7"/>
    </row>
    <row r="6" spans="1:22" ht="3.75" customHeight="1"/>
    <row r="7" spans="1:22" ht="25.5" customHeight="1">
      <c r="A7" s="220" t="s">
        <v>0</v>
      </c>
      <c r="B7" s="220"/>
      <c r="C7" s="220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</row>
    <row r="8" spans="1:22" ht="17.25" customHeight="1">
      <c r="A8" s="220" t="s">
        <v>18</v>
      </c>
      <c r="B8" s="220"/>
      <c r="C8" s="220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</row>
    <row r="9" spans="1:22" ht="17.25" customHeight="1">
      <c r="A9" s="220" t="s">
        <v>19</v>
      </c>
      <c r="B9" s="220"/>
      <c r="C9" s="220"/>
      <c r="D9" s="225"/>
      <c r="E9" s="225"/>
      <c r="F9" s="225"/>
      <c r="G9" s="225"/>
      <c r="H9" s="225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20" t="s">
        <v>335</v>
      </c>
      <c r="B10" s="220"/>
      <c r="C10" s="220"/>
      <c r="D10" s="220"/>
      <c r="E10" s="220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</row>
    <row r="11" spans="1:22" ht="5.25" customHeight="1">
      <c r="A11" s="35"/>
      <c r="B11" s="35"/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24.75" customHeight="1">
      <c r="A12" s="222" t="s">
        <v>336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4"/>
    </row>
    <row r="13" spans="1:22" ht="24.75" customHeight="1">
      <c r="A13" s="197" t="s">
        <v>320</v>
      </c>
      <c r="B13" s="197"/>
      <c r="C13" s="197"/>
      <c r="D13" s="213" t="s">
        <v>321</v>
      </c>
      <c r="E13" s="213"/>
      <c r="F13" s="213" t="s">
        <v>316</v>
      </c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</row>
    <row r="14" spans="1:22" ht="24.75" customHeight="1">
      <c r="A14" s="207" t="s">
        <v>322</v>
      </c>
      <c r="B14" s="207"/>
      <c r="C14" s="207"/>
      <c r="D14" s="214"/>
      <c r="E14" s="214"/>
      <c r="F14" s="215" t="str">
        <f>IF(D14="","",VLOOKUP(D14,A172:B175,2))</f>
        <v/>
      </c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</row>
    <row r="15" spans="1:22" ht="24.75" customHeight="1">
      <c r="A15" s="207" t="s">
        <v>323</v>
      </c>
      <c r="B15" s="208"/>
      <c r="C15" s="208"/>
      <c r="D15" s="209"/>
      <c r="E15" s="209"/>
      <c r="F15" s="215" t="str">
        <f>IF(C15="","",VLOOKUP(C15,#REF!,2))</f>
        <v/>
      </c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</row>
    <row r="16" spans="1:22" ht="24.75" customHeight="1">
      <c r="A16" s="207" t="s">
        <v>324</v>
      </c>
      <c r="B16" s="208"/>
      <c r="C16" s="208"/>
      <c r="D16" s="209"/>
      <c r="E16" s="209"/>
      <c r="F16" s="210" t="str">
        <f>IF(C16="","",IF(EXACT(C15,MID(C16,1,3)),VLOOKUP(C16,#REF!,2),"VERIFIQUE QUE LA SUBFUNCIÓN CORRESPONDA AL CATÁLOGO DE FUNCIONES"))</f>
        <v/>
      </c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</row>
    <row r="17" spans="1:34" ht="24.75" customHeight="1">
      <c r="A17" s="207" t="s">
        <v>325</v>
      </c>
      <c r="B17" s="208"/>
      <c r="C17" s="208"/>
      <c r="D17" s="209"/>
      <c r="E17" s="209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</row>
    <row r="18" spans="1:34" ht="6" customHeight="1">
      <c r="A18" s="35"/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34" ht="24.75" customHeight="1">
      <c r="A19" s="196" t="s">
        <v>326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</row>
    <row r="20" spans="1:34" ht="24.75" customHeight="1">
      <c r="A20" s="212"/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</row>
    <row r="21" spans="1:34" ht="24.75" customHeight="1">
      <c r="A21" s="196" t="s">
        <v>334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</row>
    <row r="22" spans="1:34" ht="24.75" customHeight="1">
      <c r="A22" s="195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</row>
    <row r="23" spans="1:34" ht="24.75" customHeight="1">
      <c r="A23" s="196" t="s">
        <v>329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</row>
    <row r="24" spans="1:34" s="3" customFormat="1" ht="25.5" customHeight="1">
      <c r="A24" s="195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197" t="s">
        <v>20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87" t="s">
        <v>5</v>
      </c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9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201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98" t="s">
        <v>339</v>
      </c>
      <c r="B30" s="198"/>
      <c r="C30" s="198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90" t="s">
        <v>23</v>
      </c>
      <c r="B32" s="192"/>
      <c r="C32" s="201"/>
      <c r="D32" s="202"/>
      <c r="E32" s="202"/>
      <c r="F32" s="202"/>
      <c r="G32" s="203"/>
      <c r="H32" s="190" t="s">
        <v>24</v>
      </c>
      <c r="I32" s="191"/>
      <c r="J32" s="192"/>
      <c r="K32" s="204"/>
      <c r="L32" s="205"/>
      <c r="M32" s="205"/>
      <c r="N32" s="205"/>
      <c r="O32" s="205"/>
      <c r="P32" s="206"/>
      <c r="Q32" s="190" t="s">
        <v>338</v>
      </c>
      <c r="R32" s="192"/>
      <c r="S32" s="204"/>
      <c r="T32" s="205"/>
      <c r="U32" s="205"/>
      <c r="V32" s="205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74" t="s">
        <v>25</v>
      </c>
      <c r="B33" s="175"/>
      <c r="C33" s="178" t="s">
        <v>22</v>
      </c>
      <c r="D33" s="178" t="s">
        <v>3</v>
      </c>
      <c r="E33" s="178" t="s">
        <v>4</v>
      </c>
      <c r="F33" s="190" t="s">
        <v>328</v>
      </c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2"/>
      <c r="T33" s="52"/>
      <c r="U33" s="193" t="s">
        <v>27</v>
      </c>
      <c r="V33" s="174" t="s">
        <v>331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76"/>
      <c r="B34" s="177"/>
      <c r="C34" s="178"/>
      <c r="D34" s="178"/>
      <c r="E34" s="178"/>
      <c r="F34" s="183" t="s">
        <v>300</v>
      </c>
      <c r="G34" s="184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94"/>
      <c r="V34" s="176"/>
      <c r="W34" s="15"/>
    </row>
    <row r="35" spans="1:34" ht="25.5" customHeight="1">
      <c r="A35" s="179" t="s">
        <v>1</v>
      </c>
      <c r="B35" s="179"/>
      <c r="C35" s="41"/>
      <c r="D35" s="42"/>
      <c r="E35" s="42"/>
      <c r="F35" s="178" t="s">
        <v>308</v>
      </c>
      <c r="G35" s="178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44">
        <f>SUM(H35:S35)</f>
        <v>0</v>
      </c>
      <c r="V35" s="180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79" t="s">
        <v>2</v>
      </c>
      <c r="B36" s="179"/>
      <c r="C36" s="41"/>
      <c r="D36" s="42"/>
      <c r="E36" s="42"/>
      <c r="F36" s="178" t="s">
        <v>309</v>
      </c>
      <c r="G36" s="178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5"/>
      <c r="V36" s="181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74" t="s">
        <v>25</v>
      </c>
      <c r="B38" s="175"/>
      <c r="C38" s="178" t="s">
        <v>22</v>
      </c>
      <c r="D38" s="178" t="s">
        <v>3</v>
      </c>
      <c r="E38" s="178" t="s">
        <v>4</v>
      </c>
      <c r="F38" s="190" t="s">
        <v>327</v>
      </c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2"/>
      <c r="T38" s="53"/>
      <c r="U38" s="193" t="s">
        <v>27</v>
      </c>
      <c r="V38" s="174" t="s">
        <v>332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76"/>
      <c r="B39" s="177"/>
      <c r="C39" s="178"/>
      <c r="D39" s="178"/>
      <c r="E39" s="178"/>
      <c r="F39" s="226" t="s">
        <v>298</v>
      </c>
      <c r="G39" s="227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94"/>
      <c r="V39" s="176"/>
      <c r="W39" s="15"/>
    </row>
    <row r="40" spans="1:34" ht="29.25" customHeight="1">
      <c r="A40" s="179" t="s">
        <v>1</v>
      </c>
      <c r="B40" s="179"/>
      <c r="C40" s="39"/>
      <c r="D40" s="40"/>
      <c r="E40" s="40"/>
      <c r="F40" s="185" t="s">
        <v>310</v>
      </c>
      <c r="G40" s="186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6">
        <f>SUM(H40:S40)</f>
        <v>0</v>
      </c>
      <c r="V40" s="180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79" t="s">
        <v>2</v>
      </c>
      <c r="B41" s="179"/>
      <c r="C41" s="41"/>
      <c r="D41" s="42"/>
      <c r="E41" s="42"/>
      <c r="F41" s="182" t="s">
        <v>311</v>
      </c>
      <c r="G41" s="182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7"/>
      <c r="V41" s="181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87" t="s">
        <v>6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9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201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98" t="s">
        <v>340</v>
      </c>
      <c r="B46" s="198"/>
      <c r="C46" s="198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90" t="s">
        <v>23</v>
      </c>
      <c r="B48" s="192"/>
      <c r="C48" s="201"/>
      <c r="D48" s="202"/>
      <c r="E48" s="202"/>
      <c r="F48" s="202"/>
      <c r="G48" s="203"/>
      <c r="H48" s="190" t="s">
        <v>24</v>
      </c>
      <c r="I48" s="191"/>
      <c r="J48" s="192"/>
      <c r="K48" s="204"/>
      <c r="L48" s="205"/>
      <c r="M48" s="205"/>
      <c r="N48" s="205"/>
      <c r="O48" s="205"/>
      <c r="P48" s="206"/>
      <c r="Q48" s="190" t="s">
        <v>338</v>
      </c>
      <c r="R48" s="192"/>
      <c r="S48" s="204"/>
      <c r="T48" s="205"/>
      <c r="U48" s="205"/>
      <c r="V48" s="205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74" t="s">
        <v>25</v>
      </c>
      <c r="B49" s="175"/>
      <c r="C49" s="178" t="s">
        <v>22</v>
      </c>
      <c r="D49" s="178" t="s">
        <v>3</v>
      </c>
      <c r="E49" s="178" t="s">
        <v>4</v>
      </c>
      <c r="F49" s="190" t="s">
        <v>328</v>
      </c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2"/>
      <c r="T49" s="52"/>
      <c r="U49" s="193" t="s">
        <v>27</v>
      </c>
      <c r="V49" s="174" t="s">
        <v>331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76"/>
      <c r="B50" s="177"/>
      <c r="C50" s="178"/>
      <c r="D50" s="178"/>
      <c r="E50" s="178"/>
      <c r="F50" s="183" t="s">
        <v>300</v>
      </c>
      <c r="G50" s="184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94"/>
      <c r="V50" s="176"/>
      <c r="W50" s="15"/>
    </row>
    <row r="51" spans="1:34" ht="25.5" customHeight="1">
      <c r="A51" s="179" t="s">
        <v>1</v>
      </c>
      <c r="B51" s="179"/>
      <c r="C51" s="41"/>
      <c r="D51" s="42"/>
      <c r="E51" s="42"/>
      <c r="F51" s="178" t="s">
        <v>308</v>
      </c>
      <c r="G51" s="178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44">
        <f>SUM(H51:S51)</f>
        <v>0</v>
      </c>
      <c r="V51" s="180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79" t="s">
        <v>2</v>
      </c>
      <c r="B52" s="179"/>
      <c r="C52" s="41"/>
      <c r="D52" s="42"/>
      <c r="E52" s="42"/>
      <c r="F52" s="178" t="s">
        <v>309</v>
      </c>
      <c r="G52" s="17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5"/>
      <c r="V52" s="181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74" t="s">
        <v>25</v>
      </c>
      <c r="B54" s="175"/>
      <c r="C54" s="178" t="s">
        <v>22</v>
      </c>
      <c r="D54" s="178" t="s">
        <v>3</v>
      </c>
      <c r="E54" s="178" t="s">
        <v>4</v>
      </c>
      <c r="F54" s="190" t="s">
        <v>327</v>
      </c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2"/>
      <c r="T54" s="53"/>
      <c r="U54" s="193" t="s">
        <v>27</v>
      </c>
      <c r="V54" s="174" t="s">
        <v>332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76"/>
      <c r="B55" s="177"/>
      <c r="C55" s="178"/>
      <c r="D55" s="178"/>
      <c r="E55" s="178"/>
      <c r="F55" s="226" t="s">
        <v>298</v>
      </c>
      <c r="G55" s="227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94"/>
      <c r="V55" s="176"/>
      <c r="W55" s="15"/>
    </row>
    <row r="56" spans="1:34" ht="29.25" customHeight="1">
      <c r="A56" s="179" t="s">
        <v>1</v>
      </c>
      <c r="B56" s="179"/>
      <c r="C56" s="39"/>
      <c r="D56" s="40"/>
      <c r="E56" s="40"/>
      <c r="F56" s="185" t="s">
        <v>310</v>
      </c>
      <c r="G56" s="186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6">
        <f>SUM(H56:S56)</f>
        <v>0</v>
      </c>
      <c r="V56" s="180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79" t="s">
        <v>2</v>
      </c>
      <c r="B57" s="179"/>
      <c r="C57" s="41"/>
      <c r="D57" s="42"/>
      <c r="E57" s="42"/>
      <c r="F57" s="182" t="s">
        <v>311</v>
      </c>
      <c r="G57" s="182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7"/>
      <c r="V57" s="181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98" t="s">
        <v>21</v>
      </c>
      <c r="B59" s="198"/>
      <c r="C59" s="198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98" t="s">
        <v>341</v>
      </c>
      <c r="B61" s="198"/>
      <c r="C61" s="198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90" t="s">
        <v>23</v>
      </c>
      <c r="B63" s="192"/>
      <c r="C63" s="201"/>
      <c r="D63" s="202"/>
      <c r="E63" s="202"/>
      <c r="F63" s="202"/>
      <c r="G63" s="203"/>
      <c r="H63" s="190" t="s">
        <v>24</v>
      </c>
      <c r="I63" s="191"/>
      <c r="J63" s="192"/>
      <c r="K63" s="204"/>
      <c r="L63" s="205"/>
      <c r="M63" s="205"/>
      <c r="N63" s="205"/>
      <c r="O63" s="205"/>
      <c r="P63" s="206"/>
      <c r="Q63" s="190" t="s">
        <v>338</v>
      </c>
      <c r="R63" s="192"/>
      <c r="S63" s="204"/>
      <c r="T63" s="205"/>
      <c r="U63" s="205"/>
      <c r="V63" s="205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74" t="s">
        <v>25</v>
      </c>
      <c r="B64" s="175"/>
      <c r="C64" s="178" t="s">
        <v>22</v>
      </c>
      <c r="D64" s="178" t="s">
        <v>3</v>
      </c>
      <c r="E64" s="178" t="s">
        <v>4</v>
      </c>
      <c r="F64" s="190" t="s">
        <v>328</v>
      </c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2"/>
      <c r="T64" s="52"/>
      <c r="U64" s="193" t="s">
        <v>27</v>
      </c>
      <c r="V64" s="174" t="s">
        <v>331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76"/>
      <c r="B65" s="177"/>
      <c r="C65" s="178"/>
      <c r="D65" s="178"/>
      <c r="E65" s="178"/>
      <c r="F65" s="183" t="s">
        <v>300</v>
      </c>
      <c r="G65" s="184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94"/>
      <c r="V65" s="176"/>
      <c r="W65" s="15"/>
    </row>
    <row r="66" spans="1:34" ht="25.5" customHeight="1">
      <c r="A66" s="179" t="s">
        <v>1</v>
      </c>
      <c r="B66" s="179"/>
      <c r="C66" s="41"/>
      <c r="D66" s="42"/>
      <c r="E66" s="42"/>
      <c r="F66" s="178" t="s">
        <v>308</v>
      </c>
      <c r="G66" s="178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44">
        <f>SUM(H66:S66)</f>
        <v>0</v>
      </c>
      <c r="V66" s="180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79" t="s">
        <v>2</v>
      </c>
      <c r="B67" s="179"/>
      <c r="C67" s="41"/>
      <c r="D67" s="42"/>
      <c r="E67" s="42"/>
      <c r="F67" s="178" t="s">
        <v>309</v>
      </c>
      <c r="G67" s="178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5"/>
      <c r="V67" s="181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74" t="s">
        <v>25</v>
      </c>
      <c r="B69" s="175"/>
      <c r="C69" s="178" t="s">
        <v>22</v>
      </c>
      <c r="D69" s="178" t="s">
        <v>3</v>
      </c>
      <c r="E69" s="178" t="s">
        <v>4</v>
      </c>
      <c r="F69" s="190" t="s">
        <v>327</v>
      </c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2"/>
      <c r="T69" s="53"/>
      <c r="U69" s="193" t="s">
        <v>27</v>
      </c>
      <c r="V69" s="174" t="s">
        <v>332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76"/>
      <c r="B70" s="177"/>
      <c r="C70" s="178"/>
      <c r="D70" s="178"/>
      <c r="E70" s="178"/>
      <c r="F70" s="226" t="s">
        <v>298</v>
      </c>
      <c r="G70" s="227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94"/>
      <c r="V70" s="176"/>
      <c r="W70" s="15"/>
    </row>
    <row r="71" spans="1:34" ht="29.25" customHeight="1">
      <c r="A71" s="179" t="s">
        <v>1</v>
      </c>
      <c r="B71" s="179"/>
      <c r="C71" s="39"/>
      <c r="D71" s="40"/>
      <c r="E71" s="40"/>
      <c r="F71" s="185" t="s">
        <v>310</v>
      </c>
      <c r="G71" s="186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6">
        <f>SUM(H71:S71)</f>
        <v>0</v>
      </c>
      <c r="V71" s="180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79" t="s">
        <v>2</v>
      </c>
      <c r="B72" s="179"/>
      <c r="C72" s="41"/>
      <c r="D72" s="42"/>
      <c r="E72" s="42"/>
      <c r="F72" s="182" t="s">
        <v>311</v>
      </c>
      <c r="G72" s="182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7"/>
      <c r="V72" s="181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87" t="s">
        <v>337</v>
      </c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228" t="s">
        <v>29</v>
      </c>
      <c r="B77" s="178" t="s">
        <v>30</v>
      </c>
      <c r="C77" s="178"/>
      <c r="D77" s="178"/>
      <c r="E77" s="178" t="s">
        <v>3</v>
      </c>
      <c r="F77" s="190" t="s">
        <v>26</v>
      </c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2"/>
      <c r="T77" s="52"/>
      <c r="U77" s="178" t="s">
        <v>27</v>
      </c>
      <c r="V77" s="178" t="s">
        <v>301</v>
      </c>
    </row>
    <row r="78" spans="1:34" ht="25.5" customHeight="1">
      <c r="A78" s="228"/>
      <c r="B78" s="178"/>
      <c r="C78" s="178"/>
      <c r="D78" s="178"/>
      <c r="E78" s="178"/>
      <c r="F78" s="229" t="s">
        <v>299</v>
      </c>
      <c r="G78" s="229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78"/>
      <c r="V78" s="178"/>
    </row>
    <row r="79" spans="1:34" ht="26.25" customHeight="1">
      <c r="A79" s="238" t="s">
        <v>31</v>
      </c>
      <c r="B79" s="232">
        <v>1</v>
      </c>
      <c r="C79" s="233"/>
      <c r="D79" s="234"/>
      <c r="E79" s="237"/>
      <c r="F79" s="179" t="s">
        <v>300</v>
      </c>
      <c r="G79" s="179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54"/>
      <c r="U79" s="48">
        <f t="shared" ref="U79:U88" si="0">SUM(H79:S79)</f>
        <v>0</v>
      </c>
      <c r="V79" s="230" t="str">
        <f>IF(U79=0,"-",U80/U79)</f>
        <v>-</v>
      </c>
    </row>
    <row r="80" spans="1:34" ht="27.75" customHeight="1">
      <c r="A80" s="238"/>
      <c r="B80" s="232"/>
      <c r="C80" s="235"/>
      <c r="D80" s="236"/>
      <c r="E80" s="237"/>
      <c r="F80" s="231" t="s">
        <v>298</v>
      </c>
      <c r="G80" s="231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8"/>
      <c r="U80" s="49">
        <f t="shared" si="0"/>
        <v>0</v>
      </c>
      <c r="V80" s="230"/>
    </row>
    <row r="81" spans="1:22" ht="26.25" customHeight="1">
      <c r="A81" s="238"/>
      <c r="B81" s="232">
        <v>2</v>
      </c>
      <c r="C81" s="233"/>
      <c r="D81" s="234"/>
      <c r="E81" s="237"/>
      <c r="F81" s="179" t="s">
        <v>300</v>
      </c>
      <c r="G81" s="179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54"/>
      <c r="U81" s="48">
        <f t="shared" si="0"/>
        <v>0</v>
      </c>
      <c r="V81" s="230" t="str">
        <f>IF(U81=0,"-",U82/U81)</f>
        <v>-</v>
      </c>
    </row>
    <row r="82" spans="1:22" ht="26.25" customHeight="1">
      <c r="A82" s="238"/>
      <c r="B82" s="232"/>
      <c r="C82" s="235"/>
      <c r="D82" s="236"/>
      <c r="E82" s="237"/>
      <c r="F82" s="231" t="s">
        <v>298</v>
      </c>
      <c r="G82" s="231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49">
        <f t="shared" si="0"/>
        <v>0</v>
      </c>
      <c r="V82" s="230"/>
    </row>
    <row r="83" spans="1:22" ht="26.25" customHeight="1">
      <c r="A83" s="238"/>
      <c r="B83" s="232">
        <v>3</v>
      </c>
      <c r="C83" s="233"/>
      <c r="D83" s="234"/>
      <c r="E83" s="237"/>
      <c r="F83" s="179" t="s">
        <v>300</v>
      </c>
      <c r="G83" s="179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54"/>
      <c r="U83" s="48">
        <f t="shared" si="0"/>
        <v>0</v>
      </c>
      <c r="V83" s="230" t="str">
        <f>IF(U83=0,"-",U84/U83)</f>
        <v>-</v>
      </c>
    </row>
    <row r="84" spans="1:22" ht="26.25" customHeight="1">
      <c r="A84" s="238"/>
      <c r="B84" s="232"/>
      <c r="C84" s="235"/>
      <c r="D84" s="236"/>
      <c r="E84" s="237"/>
      <c r="F84" s="231" t="s">
        <v>298</v>
      </c>
      <c r="G84" s="231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49">
        <f t="shared" si="0"/>
        <v>0</v>
      </c>
      <c r="V84" s="230"/>
    </row>
    <row r="85" spans="1:22" ht="26.25" customHeight="1">
      <c r="A85" s="238"/>
      <c r="B85" s="232">
        <v>4</v>
      </c>
      <c r="C85" s="233"/>
      <c r="D85" s="234"/>
      <c r="E85" s="237"/>
      <c r="F85" s="179" t="s">
        <v>300</v>
      </c>
      <c r="G85" s="179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54"/>
      <c r="U85" s="48">
        <f t="shared" si="0"/>
        <v>0</v>
      </c>
      <c r="V85" s="230" t="str">
        <f>IF(U85=0,"-",U86/U85)</f>
        <v>-</v>
      </c>
    </row>
    <row r="86" spans="1:22" ht="26.25" customHeight="1">
      <c r="A86" s="238"/>
      <c r="B86" s="232"/>
      <c r="C86" s="235"/>
      <c r="D86" s="236"/>
      <c r="E86" s="237"/>
      <c r="F86" s="231" t="s">
        <v>298</v>
      </c>
      <c r="G86" s="231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49">
        <f t="shared" si="0"/>
        <v>0</v>
      </c>
      <c r="V86" s="230"/>
    </row>
    <row r="87" spans="1:22" ht="26.25" customHeight="1">
      <c r="A87" s="238"/>
      <c r="B87" s="232">
        <v>5</v>
      </c>
      <c r="C87" s="233"/>
      <c r="D87" s="234"/>
      <c r="E87" s="237"/>
      <c r="F87" s="179" t="s">
        <v>300</v>
      </c>
      <c r="G87" s="179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54"/>
      <c r="U87" s="48">
        <f t="shared" si="0"/>
        <v>0</v>
      </c>
      <c r="V87" s="230" t="str">
        <f>IF(U87=0,"-",U88/U87)</f>
        <v>-</v>
      </c>
    </row>
    <row r="88" spans="1:22" ht="26.25" customHeight="1">
      <c r="A88" s="238"/>
      <c r="B88" s="232"/>
      <c r="C88" s="235"/>
      <c r="D88" s="236"/>
      <c r="E88" s="237"/>
      <c r="F88" s="231" t="s">
        <v>298</v>
      </c>
      <c r="G88" s="231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49">
        <f t="shared" si="0"/>
        <v>0</v>
      </c>
      <c r="V88" s="230"/>
    </row>
    <row r="90" spans="1:22" ht="36.75" customHeight="1">
      <c r="A90" s="248"/>
      <c r="B90" s="248"/>
      <c r="C90" s="248"/>
      <c r="D90" s="248"/>
      <c r="F90" s="248"/>
      <c r="G90" s="248"/>
      <c r="H90" s="248"/>
      <c r="I90" s="248"/>
      <c r="J90" s="248"/>
      <c r="K90" s="248"/>
      <c r="L90" s="248"/>
      <c r="M90" s="248"/>
      <c r="N90" s="248"/>
      <c r="P90" s="248"/>
      <c r="Q90" s="248"/>
      <c r="R90" s="248"/>
      <c r="S90" s="248"/>
      <c r="T90" s="248"/>
      <c r="U90" s="248"/>
      <c r="V90" s="248"/>
    </row>
    <row r="91" spans="1:22" ht="15" customHeight="1">
      <c r="A91" s="249" t="s">
        <v>333</v>
      </c>
      <c r="B91" s="249"/>
      <c r="C91" s="249"/>
      <c r="D91" s="249"/>
      <c r="E91" s="43"/>
      <c r="F91" s="249" t="s">
        <v>333</v>
      </c>
      <c r="G91" s="249"/>
      <c r="H91" s="249"/>
      <c r="I91" s="249"/>
      <c r="J91" s="249"/>
      <c r="K91" s="249"/>
      <c r="L91" s="249"/>
      <c r="M91" s="249"/>
      <c r="N91" s="249"/>
      <c r="O91" s="43"/>
      <c r="P91" s="249" t="s">
        <v>333</v>
      </c>
      <c r="Q91" s="249"/>
      <c r="R91" s="249"/>
      <c r="S91" s="249"/>
      <c r="T91" s="249"/>
      <c r="U91" s="249"/>
      <c r="V91" s="249"/>
    </row>
    <row r="92" spans="1:22" hidden="1"/>
    <row r="93" spans="1:22" ht="18" hidden="1">
      <c r="B93" s="250" t="s">
        <v>302</v>
      </c>
      <c r="C93" s="250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  <c r="S93" s="250"/>
      <c r="T93" s="29"/>
    </row>
    <row r="94" spans="1:22" ht="4.5" hidden="1" customHeight="1"/>
    <row r="95" spans="1:22" ht="36.75" hidden="1" customHeight="1">
      <c r="B95" s="30" t="s">
        <v>303</v>
      </c>
      <c r="C95" s="251" t="s">
        <v>29</v>
      </c>
      <c r="D95" s="251"/>
      <c r="E95" s="252" t="s">
        <v>312</v>
      </c>
      <c r="F95" s="252"/>
      <c r="G95" s="252"/>
      <c r="H95" s="252"/>
      <c r="I95" s="252"/>
      <c r="J95" s="252"/>
      <c r="K95" s="31" t="s">
        <v>303</v>
      </c>
      <c r="L95" s="253" t="s">
        <v>313</v>
      </c>
      <c r="M95" s="253"/>
      <c r="N95" s="253"/>
      <c r="O95" s="253"/>
      <c r="P95" s="253"/>
      <c r="Q95" s="253"/>
      <c r="R95" s="253"/>
      <c r="S95" s="254"/>
      <c r="T95" s="32"/>
    </row>
    <row r="96" spans="1:22" ht="27" hidden="1" customHeight="1">
      <c r="B96" s="239">
        <v>1</v>
      </c>
      <c r="C96" s="242" t="str">
        <f>IF(D59="","-",D59)</f>
        <v>-</v>
      </c>
      <c r="D96" s="242"/>
      <c r="E96" s="243" t="e">
        <f>IF(LEN(#REF!)&gt;17,"-",#REF!)</f>
        <v>#REF!</v>
      </c>
      <c r="F96" s="244"/>
      <c r="G96" s="244"/>
      <c r="H96" s="244"/>
      <c r="I96" s="244"/>
      <c r="J96" s="244"/>
      <c r="K96" s="33">
        <v>1</v>
      </c>
      <c r="L96" s="245" t="str">
        <f>$V$79</f>
        <v>-</v>
      </c>
      <c r="M96" s="246"/>
      <c r="N96" s="246"/>
      <c r="O96" s="246"/>
      <c r="P96" s="246"/>
      <c r="Q96" s="246"/>
      <c r="R96" s="246"/>
      <c r="S96" s="247"/>
      <c r="T96" s="34"/>
    </row>
    <row r="97" spans="2:20" ht="27" hidden="1" customHeight="1">
      <c r="B97" s="240"/>
      <c r="C97" s="242"/>
      <c r="D97" s="242"/>
      <c r="E97" s="244"/>
      <c r="F97" s="244"/>
      <c r="G97" s="244"/>
      <c r="H97" s="244"/>
      <c r="I97" s="244"/>
      <c r="J97" s="244"/>
      <c r="K97" s="33">
        <v>2</v>
      </c>
      <c r="L97" s="245" t="str">
        <f>$V$81</f>
        <v>-</v>
      </c>
      <c r="M97" s="246"/>
      <c r="N97" s="246"/>
      <c r="O97" s="246"/>
      <c r="P97" s="246"/>
      <c r="Q97" s="246"/>
      <c r="R97" s="246"/>
      <c r="S97" s="247"/>
      <c r="T97" s="34"/>
    </row>
    <row r="98" spans="2:20" ht="27" hidden="1" customHeight="1">
      <c r="B98" s="240"/>
      <c r="C98" s="242"/>
      <c r="D98" s="242"/>
      <c r="E98" s="244"/>
      <c r="F98" s="244"/>
      <c r="G98" s="244"/>
      <c r="H98" s="244"/>
      <c r="I98" s="244"/>
      <c r="J98" s="244"/>
      <c r="K98" s="33">
        <v>3</v>
      </c>
      <c r="L98" s="245" t="str">
        <f>$V$83</f>
        <v>-</v>
      </c>
      <c r="M98" s="246"/>
      <c r="N98" s="246"/>
      <c r="O98" s="246"/>
      <c r="P98" s="246"/>
      <c r="Q98" s="246"/>
      <c r="R98" s="246"/>
      <c r="S98" s="247"/>
      <c r="T98" s="34"/>
    </row>
    <row r="99" spans="2:20" ht="27" hidden="1" customHeight="1">
      <c r="B99" s="240"/>
      <c r="C99" s="242"/>
      <c r="D99" s="242"/>
      <c r="E99" s="244"/>
      <c r="F99" s="244"/>
      <c r="G99" s="244"/>
      <c r="H99" s="244"/>
      <c r="I99" s="244"/>
      <c r="J99" s="244"/>
      <c r="K99" s="33">
        <v>4</v>
      </c>
      <c r="L99" s="245" t="str">
        <f>$V$85</f>
        <v>-</v>
      </c>
      <c r="M99" s="246"/>
      <c r="N99" s="246"/>
      <c r="O99" s="246"/>
      <c r="P99" s="246"/>
      <c r="Q99" s="246"/>
      <c r="R99" s="246"/>
      <c r="S99" s="247"/>
      <c r="T99" s="34"/>
    </row>
    <row r="100" spans="2:20" ht="27" hidden="1" customHeight="1">
      <c r="B100" s="241"/>
      <c r="C100" s="242"/>
      <c r="D100" s="242"/>
      <c r="E100" s="244"/>
      <c r="F100" s="244"/>
      <c r="G100" s="244"/>
      <c r="H100" s="244"/>
      <c r="I100" s="244"/>
      <c r="J100" s="244"/>
      <c r="K100" s="33">
        <v>5</v>
      </c>
      <c r="L100" s="245" t="str">
        <f>$V$87</f>
        <v>-</v>
      </c>
      <c r="M100" s="246"/>
      <c r="N100" s="246"/>
      <c r="O100" s="246"/>
      <c r="P100" s="246"/>
      <c r="Q100" s="246"/>
      <c r="R100" s="246"/>
      <c r="S100" s="247"/>
      <c r="T100" s="34"/>
    </row>
    <row r="101" spans="2:20" ht="27" hidden="1" customHeight="1">
      <c r="B101" s="239">
        <v>2</v>
      </c>
      <c r="C101" s="242" t="e">
        <f>IF(#REF!="","-",#REF!)</f>
        <v>#REF!</v>
      </c>
      <c r="D101" s="242"/>
      <c r="E101" s="243" t="e">
        <f>IF(LEN(#REF!)&gt;17,"-",#REF!)</f>
        <v>#REF!</v>
      </c>
      <c r="F101" s="244"/>
      <c r="G101" s="244"/>
      <c r="H101" s="244"/>
      <c r="I101" s="244"/>
      <c r="J101" s="244"/>
      <c r="K101" s="33">
        <v>1</v>
      </c>
      <c r="L101" s="245" t="e">
        <f>#REF!</f>
        <v>#REF!</v>
      </c>
      <c r="M101" s="246"/>
      <c r="N101" s="246"/>
      <c r="O101" s="246"/>
      <c r="P101" s="246"/>
      <c r="Q101" s="246"/>
      <c r="R101" s="246"/>
      <c r="S101" s="247"/>
      <c r="T101" s="34"/>
    </row>
    <row r="102" spans="2:20" ht="27" hidden="1" customHeight="1">
      <c r="B102" s="240"/>
      <c r="C102" s="242"/>
      <c r="D102" s="242"/>
      <c r="E102" s="244"/>
      <c r="F102" s="244"/>
      <c r="G102" s="244"/>
      <c r="H102" s="244"/>
      <c r="I102" s="244"/>
      <c r="J102" s="244"/>
      <c r="K102" s="33">
        <v>2</v>
      </c>
      <c r="L102" s="245" t="e">
        <f>#REF!</f>
        <v>#REF!</v>
      </c>
      <c r="M102" s="246"/>
      <c r="N102" s="246"/>
      <c r="O102" s="246"/>
      <c r="P102" s="246"/>
      <c r="Q102" s="246"/>
      <c r="R102" s="246"/>
      <c r="S102" s="247"/>
      <c r="T102" s="34"/>
    </row>
    <row r="103" spans="2:20" ht="27" hidden="1" customHeight="1">
      <c r="B103" s="240"/>
      <c r="C103" s="242"/>
      <c r="D103" s="242"/>
      <c r="E103" s="244"/>
      <c r="F103" s="244"/>
      <c r="G103" s="244"/>
      <c r="H103" s="244"/>
      <c r="I103" s="244"/>
      <c r="J103" s="244"/>
      <c r="K103" s="33">
        <v>3</v>
      </c>
      <c r="L103" s="245" t="e">
        <f>#REF!</f>
        <v>#REF!</v>
      </c>
      <c r="M103" s="246"/>
      <c r="N103" s="246"/>
      <c r="O103" s="246"/>
      <c r="P103" s="246"/>
      <c r="Q103" s="246"/>
      <c r="R103" s="246"/>
      <c r="S103" s="247"/>
      <c r="T103" s="34"/>
    </row>
    <row r="104" spans="2:20" ht="27" hidden="1" customHeight="1">
      <c r="B104" s="240"/>
      <c r="C104" s="242"/>
      <c r="D104" s="242"/>
      <c r="E104" s="244"/>
      <c r="F104" s="244"/>
      <c r="G104" s="244"/>
      <c r="H104" s="244"/>
      <c r="I104" s="244"/>
      <c r="J104" s="244"/>
      <c r="K104" s="33">
        <v>4</v>
      </c>
      <c r="L104" s="245" t="e">
        <f>#REF!</f>
        <v>#REF!</v>
      </c>
      <c r="M104" s="246"/>
      <c r="N104" s="246"/>
      <c r="O104" s="246"/>
      <c r="P104" s="246"/>
      <c r="Q104" s="246"/>
      <c r="R104" s="246"/>
      <c r="S104" s="247"/>
      <c r="T104" s="34"/>
    </row>
    <row r="105" spans="2:20" ht="27" hidden="1" customHeight="1">
      <c r="B105" s="241"/>
      <c r="C105" s="242"/>
      <c r="D105" s="242"/>
      <c r="E105" s="244"/>
      <c r="F105" s="244"/>
      <c r="G105" s="244"/>
      <c r="H105" s="244"/>
      <c r="I105" s="244"/>
      <c r="J105" s="244"/>
      <c r="K105" s="33">
        <v>5</v>
      </c>
      <c r="L105" s="245" t="e">
        <f>#REF!</f>
        <v>#REF!</v>
      </c>
      <c r="M105" s="246"/>
      <c r="N105" s="246"/>
      <c r="O105" s="246"/>
      <c r="P105" s="246"/>
      <c r="Q105" s="246"/>
      <c r="R105" s="246"/>
      <c r="S105" s="247"/>
      <c r="T105" s="34"/>
    </row>
    <row r="106" spans="2:20" ht="27" hidden="1" customHeight="1">
      <c r="B106" s="239">
        <v>3</v>
      </c>
      <c r="C106" s="242" t="e">
        <f>IF(#REF!="","-",#REF!)</f>
        <v>#REF!</v>
      </c>
      <c r="D106" s="242"/>
      <c r="E106" s="243" t="e">
        <f>IF(LEN(#REF!)&gt;17,"-",#REF!)</f>
        <v>#REF!</v>
      </c>
      <c r="F106" s="244"/>
      <c r="G106" s="244"/>
      <c r="H106" s="244"/>
      <c r="I106" s="244"/>
      <c r="J106" s="244"/>
      <c r="K106" s="33">
        <v>1</v>
      </c>
      <c r="L106" s="245" t="e">
        <f>#REF!</f>
        <v>#REF!</v>
      </c>
      <c r="M106" s="246"/>
      <c r="N106" s="246"/>
      <c r="O106" s="246"/>
      <c r="P106" s="246"/>
      <c r="Q106" s="246"/>
      <c r="R106" s="246"/>
      <c r="S106" s="247"/>
      <c r="T106" s="34"/>
    </row>
    <row r="107" spans="2:20" ht="27" hidden="1" customHeight="1">
      <c r="B107" s="240"/>
      <c r="C107" s="242"/>
      <c r="D107" s="242"/>
      <c r="E107" s="244"/>
      <c r="F107" s="244"/>
      <c r="G107" s="244"/>
      <c r="H107" s="244"/>
      <c r="I107" s="244"/>
      <c r="J107" s="244"/>
      <c r="K107" s="33">
        <v>2</v>
      </c>
      <c r="L107" s="245" t="e">
        <f>#REF!</f>
        <v>#REF!</v>
      </c>
      <c r="M107" s="246"/>
      <c r="N107" s="246"/>
      <c r="O107" s="246"/>
      <c r="P107" s="246"/>
      <c r="Q107" s="246"/>
      <c r="R107" s="246"/>
      <c r="S107" s="247"/>
      <c r="T107" s="34"/>
    </row>
    <row r="108" spans="2:20" ht="27" hidden="1" customHeight="1">
      <c r="B108" s="240"/>
      <c r="C108" s="242"/>
      <c r="D108" s="242"/>
      <c r="E108" s="244"/>
      <c r="F108" s="244"/>
      <c r="G108" s="244"/>
      <c r="H108" s="244"/>
      <c r="I108" s="244"/>
      <c r="J108" s="244"/>
      <c r="K108" s="33">
        <v>3</v>
      </c>
      <c r="L108" s="245" t="e">
        <f>#REF!</f>
        <v>#REF!</v>
      </c>
      <c r="M108" s="246"/>
      <c r="N108" s="246"/>
      <c r="O108" s="246"/>
      <c r="P108" s="246"/>
      <c r="Q108" s="246"/>
      <c r="R108" s="246"/>
      <c r="S108" s="247"/>
      <c r="T108" s="34"/>
    </row>
    <row r="109" spans="2:20" ht="27" hidden="1" customHeight="1">
      <c r="B109" s="240"/>
      <c r="C109" s="242"/>
      <c r="D109" s="242"/>
      <c r="E109" s="244"/>
      <c r="F109" s="244"/>
      <c r="G109" s="244"/>
      <c r="H109" s="244"/>
      <c r="I109" s="244"/>
      <c r="J109" s="244"/>
      <c r="K109" s="33">
        <v>4</v>
      </c>
      <c r="L109" s="245" t="e">
        <f>#REF!</f>
        <v>#REF!</v>
      </c>
      <c r="M109" s="246"/>
      <c r="N109" s="246"/>
      <c r="O109" s="246"/>
      <c r="P109" s="246"/>
      <c r="Q109" s="246"/>
      <c r="R109" s="246"/>
      <c r="S109" s="247"/>
      <c r="T109" s="34"/>
    </row>
    <row r="110" spans="2:20" ht="27" hidden="1" customHeight="1">
      <c r="B110" s="241"/>
      <c r="C110" s="242"/>
      <c r="D110" s="242"/>
      <c r="E110" s="244"/>
      <c r="F110" s="244"/>
      <c r="G110" s="244"/>
      <c r="H110" s="244"/>
      <c r="I110" s="244"/>
      <c r="J110" s="244"/>
      <c r="K110" s="33">
        <v>5</v>
      </c>
      <c r="L110" s="245" t="e">
        <f>#REF!</f>
        <v>#REF!</v>
      </c>
      <c r="M110" s="246"/>
      <c r="N110" s="246"/>
      <c r="O110" s="246"/>
      <c r="P110" s="246"/>
      <c r="Q110" s="246"/>
      <c r="R110" s="246"/>
      <c r="S110" s="247"/>
      <c r="T110" s="34"/>
    </row>
    <row r="111" spans="2:20" ht="27" hidden="1" customHeight="1">
      <c r="B111" s="239">
        <v>4</v>
      </c>
      <c r="C111" s="242" t="e">
        <f>IF(#REF!="","-",#REF!)</f>
        <v>#REF!</v>
      </c>
      <c r="D111" s="242"/>
      <c r="E111" s="243" t="e">
        <f>IF(LEN(#REF!)&gt;17,"-",#REF!)</f>
        <v>#REF!</v>
      </c>
      <c r="F111" s="244"/>
      <c r="G111" s="244"/>
      <c r="H111" s="244"/>
      <c r="I111" s="244"/>
      <c r="J111" s="244"/>
      <c r="K111" s="33">
        <v>1</v>
      </c>
      <c r="L111" s="245" t="e">
        <f>#REF!</f>
        <v>#REF!</v>
      </c>
      <c r="M111" s="246"/>
      <c r="N111" s="246"/>
      <c r="O111" s="246"/>
      <c r="P111" s="246"/>
      <c r="Q111" s="246"/>
      <c r="R111" s="246"/>
      <c r="S111" s="247"/>
      <c r="T111" s="34"/>
    </row>
    <row r="112" spans="2:20" ht="27" hidden="1" customHeight="1">
      <c r="B112" s="240"/>
      <c r="C112" s="242"/>
      <c r="D112" s="242"/>
      <c r="E112" s="244"/>
      <c r="F112" s="244"/>
      <c r="G112" s="244"/>
      <c r="H112" s="244"/>
      <c r="I112" s="244"/>
      <c r="J112" s="244"/>
      <c r="K112" s="33">
        <v>2</v>
      </c>
      <c r="L112" s="245" t="e">
        <f>#REF!</f>
        <v>#REF!</v>
      </c>
      <c r="M112" s="246"/>
      <c r="N112" s="246"/>
      <c r="O112" s="246"/>
      <c r="P112" s="246"/>
      <c r="Q112" s="246"/>
      <c r="R112" s="246"/>
      <c r="S112" s="247"/>
      <c r="T112" s="34"/>
    </row>
    <row r="113" spans="2:20" ht="27" hidden="1" customHeight="1">
      <c r="B113" s="240"/>
      <c r="C113" s="242"/>
      <c r="D113" s="242"/>
      <c r="E113" s="244"/>
      <c r="F113" s="244"/>
      <c r="G113" s="244"/>
      <c r="H113" s="244"/>
      <c r="I113" s="244"/>
      <c r="J113" s="244"/>
      <c r="K113" s="33">
        <v>3</v>
      </c>
      <c r="L113" s="245" t="e">
        <f>#REF!</f>
        <v>#REF!</v>
      </c>
      <c r="M113" s="246"/>
      <c r="N113" s="246"/>
      <c r="O113" s="246"/>
      <c r="P113" s="246"/>
      <c r="Q113" s="246"/>
      <c r="R113" s="246"/>
      <c r="S113" s="247"/>
      <c r="T113" s="34"/>
    </row>
    <row r="114" spans="2:20" ht="27" hidden="1" customHeight="1">
      <c r="B114" s="240"/>
      <c r="C114" s="242"/>
      <c r="D114" s="242"/>
      <c r="E114" s="244"/>
      <c r="F114" s="244"/>
      <c r="G114" s="244"/>
      <c r="H114" s="244"/>
      <c r="I114" s="244"/>
      <c r="J114" s="244"/>
      <c r="K114" s="33">
        <v>4</v>
      </c>
      <c r="L114" s="245" t="e">
        <f>#REF!</f>
        <v>#REF!</v>
      </c>
      <c r="M114" s="246"/>
      <c r="N114" s="246"/>
      <c r="O114" s="246"/>
      <c r="P114" s="246"/>
      <c r="Q114" s="246"/>
      <c r="R114" s="246"/>
      <c r="S114" s="247"/>
      <c r="T114" s="34"/>
    </row>
    <row r="115" spans="2:20" ht="27" hidden="1" customHeight="1">
      <c r="B115" s="241"/>
      <c r="C115" s="242"/>
      <c r="D115" s="242"/>
      <c r="E115" s="244"/>
      <c r="F115" s="244"/>
      <c r="G115" s="244"/>
      <c r="H115" s="244"/>
      <c r="I115" s="244"/>
      <c r="J115" s="244"/>
      <c r="K115" s="33">
        <v>5</v>
      </c>
      <c r="L115" s="245" t="e">
        <f>#REF!</f>
        <v>#REF!</v>
      </c>
      <c r="M115" s="246"/>
      <c r="N115" s="246"/>
      <c r="O115" s="246"/>
      <c r="P115" s="246"/>
      <c r="Q115" s="246"/>
      <c r="R115" s="246"/>
      <c r="S115" s="247"/>
      <c r="T115" s="34"/>
    </row>
    <row r="116" spans="2:20" ht="27" hidden="1" customHeight="1">
      <c r="B116" s="239">
        <v>5</v>
      </c>
      <c r="C116" s="242" t="e">
        <f>IF(#REF!="","-",#REF!)</f>
        <v>#REF!</v>
      </c>
      <c r="D116" s="242"/>
      <c r="E116" s="243" t="e">
        <f>IF(LEN(#REF!)&gt;17,"-",#REF!)</f>
        <v>#REF!</v>
      </c>
      <c r="F116" s="244"/>
      <c r="G116" s="244"/>
      <c r="H116" s="244"/>
      <c r="I116" s="244"/>
      <c r="J116" s="244"/>
      <c r="K116" s="33">
        <v>1</v>
      </c>
      <c r="L116" s="245" t="e">
        <f>#REF!</f>
        <v>#REF!</v>
      </c>
      <c r="M116" s="246"/>
      <c r="N116" s="246"/>
      <c r="O116" s="246"/>
      <c r="P116" s="246"/>
      <c r="Q116" s="246"/>
      <c r="R116" s="246"/>
      <c r="S116" s="247"/>
      <c r="T116" s="34"/>
    </row>
    <row r="117" spans="2:20" ht="27" hidden="1" customHeight="1">
      <c r="B117" s="240"/>
      <c r="C117" s="242"/>
      <c r="D117" s="242"/>
      <c r="E117" s="244"/>
      <c r="F117" s="244"/>
      <c r="G117" s="244"/>
      <c r="H117" s="244"/>
      <c r="I117" s="244"/>
      <c r="J117" s="244"/>
      <c r="K117" s="33">
        <v>2</v>
      </c>
      <c r="L117" s="245" t="e">
        <f>#REF!</f>
        <v>#REF!</v>
      </c>
      <c r="M117" s="246"/>
      <c r="N117" s="246"/>
      <c r="O117" s="246"/>
      <c r="P117" s="246"/>
      <c r="Q117" s="246"/>
      <c r="R117" s="246"/>
      <c r="S117" s="247"/>
      <c r="T117" s="34"/>
    </row>
    <row r="118" spans="2:20" ht="27" hidden="1" customHeight="1">
      <c r="B118" s="240"/>
      <c r="C118" s="242"/>
      <c r="D118" s="242"/>
      <c r="E118" s="244"/>
      <c r="F118" s="244"/>
      <c r="G118" s="244"/>
      <c r="H118" s="244"/>
      <c r="I118" s="244"/>
      <c r="J118" s="244"/>
      <c r="K118" s="33">
        <v>3</v>
      </c>
      <c r="L118" s="245" t="e">
        <f>#REF!</f>
        <v>#REF!</v>
      </c>
      <c r="M118" s="246"/>
      <c r="N118" s="246"/>
      <c r="O118" s="246"/>
      <c r="P118" s="246"/>
      <c r="Q118" s="246"/>
      <c r="R118" s="246"/>
      <c r="S118" s="247"/>
      <c r="T118" s="34"/>
    </row>
    <row r="119" spans="2:20" ht="27" hidden="1" customHeight="1">
      <c r="B119" s="240"/>
      <c r="C119" s="242"/>
      <c r="D119" s="242"/>
      <c r="E119" s="244"/>
      <c r="F119" s="244"/>
      <c r="G119" s="244"/>
      <c r="H119" s="244"/>
      <c r="I119" s="244"/>
      <c r="J119" s="244"/>
      <c r="K119" s="33">
        <v>4</v>
      </c>
      <c r="L119" s="245" t="e">
        <f>#REF!</f>
        <v>#REF!</v>
      </c>
      <c r="M119" s="246"/>
      <c r="N119" s="246"/>
      <c r="O119" s="246"/>
      <c r="P119" s="246"/>
      <c r="Q119" s="246"/>
      <c r="R119" s="246"/>
      <c r="S119" s="247"/>
      <c r="T119" s="34"/>
    </row>
    <row r="120" spans="2:20" ht="27" hidden="1" customHeight="1">
      <c r="B120" s="241"/>
      <c r="C120" s="242"/>
      <c r="D120" s="242"/>
      <c r="E120" s="244"/>
      <c r="F120" s="244"/>
      <c r="G120" s="244"/>
      <c r="H120" s="244"/>
      <c r="I120" s="244"/>
      <c r="J120" s="244"/>
      <c r="K120" s="33">
        <v>5</v>
      </c>
      <c r="L120" s="245" t="e">
        <f>#REF!</f>
        <v>#REF!</v>
      </c>
      <c r="M120" s="246"/>
      <c r="N120" s="246"/>
      <c r="O120" s="246"/>
      <c r="P120" s="246"/>
      <c r="Q120" s="246"/>
      <c r="R120" s="246"/>
      <c r="S120" s="247"/>
      <c r="T120" s="34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307</v>
      </c>
      <c r="D326" s="1" t="s">
        <v>294</v>
      </c>
      <c r="E326" s="1" t="s">
        <v>295</v>
      </c>
    </row>
    <row r="327" spans="1:5" hidden="1">
      <c r="C327" s="1" t="s">
        <v>306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317</v>
      </c>
    </row>
    <row r="335" spans="1:5" hidden="1">
      <c r="C335" s="1" t="s">
        <v>318</v>
      </c>
    </row>
    <row r="336" spans="1:5" hidden="1">
      <c r="C336" s="1" t="s">
        <v>319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</mergeCells>
  <conditionalFormatting sqref="V66">
    <cfRule type="cellIs" dxfId="60" priority="12" stopIfTrue="1" operator="equal">
      <formula>"Favor de indicar el tipo de fórmula"</formula>
    </cfRule>
    <cfRule type="cellIs" dxfId="59" priority="13" stopIfTrue="1" operator="equal">
      <formula>"Favor de proporcionar valores al calendario de las 2 variables en lo programado"</formula>
    </cfRule>
  </conditionalFormatting>
  <conditionalFormatting sqref="F16">
    <cfRule type="cellIs" dxfId="58" priority="11" stopIfTrue="1" operator="equal">
      <formula>"VERIFIQUE QUE LA SUBFUNCIÓN CORRESPONDA AL CATÁLOGO DE FUNCIONES"</formula>
    </cfRule>
  </conditionalFormatting>
  <conditionalFormatting sqref="V71">
    <cfRule type="cellIs" dxfId="57" priority="9" stopIfTrue="1" operator="equal">
      <formula>"Favor de indicar el tipo de fórmula"</formula>
    </cfRule>
    <cfRule type="cellIs" dxfId="56" priority="10" stopIfTrue="1" operator="equal">
      <formula>"Favor de proporcionar valores al calendario de las 2 variables en lo programado"</formula>
    </cfRule>
  </conditionalFormatting>
  <conditionalFormatting sqref="V35">
    <cfRule type="cellIs" dxfId="55" priority="7" stopIfTrue="1" operator="equal">
      <formula>"Favor de indicar el tipo de fórmula"</formula>
    </cfRule>
    <cfRule type="cellIs" dxfId="54" priority="8" stopIfTrue="1" operator="equal">
      <formula>"Favor de proporcionar valores al calendario de las 2 variables en lo programado"</formula>
    </cfRule>
  </conditionalFormatting>
  <conditionalFormatting sqref="V40">
    <cfRule type="cellIs" dxfId="53" priority="5" stopIfTrue="1" operator="equal">
      <formula>"Favor de indicar el tipo de fórmula"</formula>
    </cfRule>
    <cfRule type="cellIs" dxfId="52" priority="6" stopIfTrue="1" operator="equal">
      <formula>"Favor de proporcionar valores al calendario de las 2 variables en lo programado"</formula>
    </cfRule>
  </conditionalFormatting>
  <conditionalFormatting sqref="V51">
    <cfRule type="cellIs" dxfId="51" priority="3" stopIfTrue="1" operator="equal">
      <formula>"Favor de indicar el tipo de fórmula"</formula>
    </cfRule>
    <cfRule type="cellIs" dxfId="50" priority="4" stopIfTrue="1" operator="equal">
      <formula>"Favor de proporcionar valores al calendario de las 2 variables en lo programado"</formula>
    </cfRule>
  </conditionalFormatting>
  <conditionalFormatting sqref="V56">
    <cfRule type="cellIs" dxfId="49" priority="1" stopIfTrue="1" operator="equal">
      <formula>"Favor de indicar el tipo de fórmula"</formula>
    </cfRule>
    <cfRule type="cellIs" dxfId="48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2" sqref="G2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53.140625" customWidth="1"/>
    <col min="8" max="8" width="51" bestFit="1" customWidth="1"/>
  </cols>
  <sheetData>
    <row r="1" spans="1:8">
      <c r="B1" s="62" t="s">
        <v>830</v>
      </c>
      <c r="C1" s="62" t="s">
        <v>829</v>
      </c>
      <c r="D1" s="63" t="s">
        <v>37</v>
      </c>
      <c r="E1" s="63" t="s">
        <v>850</v>
      </c>
      <c r="F1" s="63" t="s">
        <v>71</v>
      </c>
      <c r="G1" s="63" t="s">
        <v>342</v>
      </c>
    </row>
    <row r="2" spans="1:8">
      <c r="A2">
        <v>1</v>
      </c>
      <c r="B2" t="s">
        <v>344</v>
      </c>
      <c r="C2" t="s">
        <v>343</v>
      </c>
      <c r="D2" s="94" t="s">
        <v>992</v>
      </c>
      <c r="E2" s="94" t="s">
        <v>964</v>
      </c>
      <c r="F2" t="s">
        <v>851</v>
      </c>
      <c r="G2" s="140" t="s">
        <v>1037</v>
      </c>
    </row>
    <row r="3" spans="1:8">
      <c r="A3">
        <v>2</v>
      </c>
      <c r="B3" t="s">
        <v>346</v>
      </c>
      <c r="C3" t="s">
        <v>345</v>
      </c>
      <c r="D3" s="94" t="s">
        <v>993</v>
      </c>
      <c r="E3" s="94" t="s">
        <v>965</v>
      </c>
      <c r="F3" t="s">
        <v>852</v>
      </c>
      <c r="G3" t="s">
        <v>1036</v>
      </c>
    </row>
    <row r="4" spans="1:8">
      <c r="A4">
        <v>3</v>
      </c>
      <c r="B4" t="s">
        <v>348</v>
      </c>
      <c r="C4" t="s">
        <v>347</v>
      </c>
      <c r="D4" s="94" t="s">
        <v>994</v>
      </c>
      <c r="E4" s="94" t="s">
        <v>966</v>
      </c>
      <c r="F4" t="s">
        <v>853</v>
      </c>
      <c r="G4" t="s">
        <v>1038</v>
      </c>
    </row>
    <row r="5" spans="1:8">
      <c r="A5">
        <v>4</v>
      </c>
      <c r="B5" t="s">
        <v>350</v>
      </c>
      <c r="C5" t="s">
        <v>349</v>
      </c>
      <c r="D5" s="94" t="s">
        <v>995</v>
      </c>
      <c r="E5" s="94" t="s">
        <v>967</v>
      </c>
      <c r="F5" t="s">
        <v>854</v>
      </c>
      <c r="G5" t="s">
        <v>1039</v>
      </c>
    </row>
    <row r="6" spans="1:8">
      <c r="A6">
        <v>5</v>
      </c>
      <c r="B6" t="s">
        <v>352</v>
      </c>
      <c r="C6" t="s">
        <v>351</v>
      </c>
      <c r="E6" s="94" t="s">
        <v>968</v>
      </c>
      <c r="F6" t="s">
        <v>855</v>
      </c>
      <c r="G6" t="s">
        <v>1040</v>
      </c>
    </row>
    <row r="7" spans="1:8">
      <c r="A7">
        <v>6</v>
      </c>
      <c r="B7" t="s">
        <v>354</v>
      </c>
      <c r="C7" t="s">
        <v>353</v>
      </c>
      <c r="E7" s="94" t="s">
        <v>969</v>
      </c>
      <c r="F7" t="s">
        <v>856</v>
      </c>
      <c r="G7" t="s">
        <v>1041</v>
      </c>
    </row>
    <row r="8" spans="1:8">
      <c r="A8">
        <v>7</v>
      </c>
      <c r="B8" t="s">
        <v>355</v>
      </c>
      <c r="C8" s="51" t="s">
        <v>831</v>
      </c>
      <c r="D8" s="51"/>
      <c r="E8" s="94" t="s">
        <v>970</v>
      </c>
      <c r="F8" t="s">
        <v>857</v>
      </c>
      <c r="G8" t="s">
        <v>1042</v>
      </c>
    </row>
    <row r="9" spans="1:8">
      <c r="A9">
        <v>8</v>
      </c>
      <c r="B9" t="s">
        <v>357</v>
      </c>
      <c r="C9" t="s">
        <v>356</v>
      </c>
      <c r="E9" s="94" t="s">
        <v>971</v>
      </c>
      <c r="F9" t="s">
        <v>858</v>
      </c>
      <c r="G9" t="s">
        <v>1044</v>
      </c>
    </row>
    <row r="10" spans="1:8" ht="30">
      <c r="A10">
        <v>9</v>
      </c>
      <c r="B10" t="s">
        <v>359</v>
      </c>
      <c r="C10" t="s">
        <v>358</v>
      </c>
      <c r="E10" s="94" t="s">
        <v>972</v>
      </c>
      <c r="F10" t="s">
        <v>859</v>
      </c>
      <c r="G10" s="140" t="s">
        <v>1043</v>
      </c>
      <c r="H10" s="64"/>
    </row>
    <row r="11" spans="1:8">
      <c r="A11">
        <v>10</v>
      </c>
      <c r="B11" t="s">
        <v>361</v>
      </c>
      <c r="C11" t="s">
        <v>360</v>
      </c>
      <c r="E11" s="94" t="s">
        <v>973</v>
      </c>
      <c r="F11" t="s">
        <v>860</v>
      </c>
    </row>
    <row r="12" spans="1:8">
      <c r="A12">
        <v>11</v>
      </c>
      <c r="B12" t="s">
        <v>362</v>
      </c>
      <c r="C12" t="s">
        <v>832</v>
      </c>
      <c r="E12" s="94" t="s">
        <v>974</v>
      </c>
      <c r="F12" t="s">
        <v>861</v>
      </c>
    </row>
    <row r="13" spans="1:8">
      <c r="A13">
        <v>12</v>
      </c>
      <c r="B13" t="s">
        <v>364</v>
      </c>
      <c r="C13" t="s">
        <v>363</v>
      </c>
      <c r="E13" s="94" t="s">
        <v>975</v>
      </c>
      <c r="F13" t="s">
        <v>862</v>
      </c>
    </row>
    <row r="14" spans="1:8">
      <c r="A14">
        <v>13</v>
      </c>
      <c r="B14" t="s">
        <v>366</v>
      </c>
      <c r="C14" t="s">
        <v>365</v>
      </c>
      <c r="E14" s="94" t="s">
        <v>976</v>
      </c>
      <c r="F14" t="s">
        <v>863</v>
      </c>
    </row>
    <row r="15" spans="1:8">
      <c r="A15">
        <v>14</v>
      </c>
      <c r="B15" t="s">
        <v>368</v>
      </c>
      <c r="C15" t="s">
        <v>367</v>
      </c>
      <c r="E15" s="94" t="s">
        <v>977</v>
      </c>
      <c r="F15" t="s">
        <v>864</v>
      </c>
    </row>
    <row r="16" spans="1:8">
      <c r="A16">
        <v>15</v>
      </c>
      <c r="B16" t="s">
        <v>370</v>
      </c>
      <c r="C16" t="s">
        <v>369</v>
      </c>
      <c r="E16" s="94" t="s">
        <v>978</v>
      </c>
      <c r="F16" t="s">
        <v>865</v>
      </c>
    </row>
    <row r="17" spans="1:6">
      <c r="A17">
        <v>16</v>
      </c>
      <c r="B17" t="s">
        <v>372</v>
      </c>
      <c r="C17" t="s">
        <v>371</v>
      </c>
      <c r="E17" s="94" t="s">
        <v>979</v>
      </c>
      <c r="F17" t="s">
        <v>866</v>
      </c>
    </row>
    <row r="18" spans="1:6">
      <c r="A18">
        <v>17</v>
      </c>
      <c r="B18" t="s">
        <v>374</v>
      </c>
      <c r="C18" t="s">
        <v>373</v>
      </c>
      <c r="E18" s="94" t="s">
        <v>980</v>
      </c>
      <c r="F18" t="s">
        <v>867</v>
      </c>
    </row>
    <row r="19" spans="1:6">
      <c r="A19">
        <v>18</v>
      </c>
      <c r="B19" t="s">
        <v>376</v>
      </c>
      <c r="C19" t="s">
        <v>375</v>
      </c>
      <c r="E19" s="94" t="s">
        <v>981</v>
      </c>
      <c r="F19" t="s">
        <v>868</v>
      </c>
    </row>
    <row r="20" spans="1:6">
      <c r="A20">
        <v>19</v>
      </c>
      <c r="B20" t="s">
        <v>378</v>
      </c>
      <c r="C20" t="s">
        <v>377</v>
      </c>
      <c r="E20" s="94" t="s">
        <v>982</v>
      </c>
      <c r="F20" t="s">
        <v>869</v>
      </c>
    </row>
    <row r="21" spans="1:6">
      <c r="A21">
        <v>20</v>
      </c>
      <c r="B21" t="s">
        <v>380</v>
      </c>
      <c r="C21" t="s">
        <v>379</v>
      </c>
      <c r="E21" s="94" t="s">
        <v>983</v>
      </c>
      <c r="F21" t="s">
        <v>870</v>
      </c>
    </row>
    <row r="22" spans="1:6">
      <c r="A22">
        <v>21</v>
      </c>
      <c r="B22" t="s">
        <v>382</v>
      </c>
      <c r="C22" t="s">
        <v>381</v>
      </c>
      <c r="E22" s="94" t="s">
        <v>984</v>
      </c>
      <c r="F22" t="s">
        <v>871</v>
      </c>
    </row>
    <row r="23" spans="1:6">
      <c r="A23">
        <v>22</v>
      </c>
      <c r="B23" t="s">
        <v>383</v>
      </c>
      <c r="C23" t="s">
        <v>833</v>
      </c>
      <c r="E23" s="94" t="s">
        <v>985</v>
      </c>
      <c r="F23" t="s">
        <v>872</v>
      </c>
    </row>
    <row r="24" spans="1:6">
      <c r="A24">
        <v>23</v>
      </c>
      <c r="B24" t="s">
        <v>385</v>
      </c>
      <c r="C24" t="s">
        <v>384</v>
      </c>
      <c r="E24" s="94" t="s">
        <v>986</v>
      </c>
      <c r="F24" t="s">
        <v>873</v>
      </c>
    </row>
    <row r="25" spans="1:6">
      <c r="A25">
        <v>24</v>
      </c>
      <c r="B25" t="s">
        <v>387</v>
      </c>
      <c r="C25" t="s">
        <v>386</v>
      </c>
      <c r="E25" s="94" t="s">
        <v>987</v>
      </c>
      <c r="F25" t="s">
        <v>874</v>
      </c>
    </row>
    <row r="26" spans="1:6">
      <c r="A26">
        <v>25</v>
      </c>
      <c r="B26" t="s">
        <v>389</v>
      </c>
      <c r="C26" t="s">
        <v>388</v>
      </c>
      <c r="E26" s="94" t="s">
        <v>988</v>
      </c>
      <c r="F26" t="s">
        <v>875</v>
      </c>
    </row>
    <row r="27" spans="1:6">
      <c r="A27">
        <v>26</v>
      </c>
      <c r="B27" s="96" t="s">
        <v>391</v>
      </c>
      <c r="C27" s="96" t="s">
        <v>390</v>
      </c>
      <c r="E27" s="94" t="s">
        <v>989</v>
      </c>
      <c r="F27" t="s">
        <v>876</v>
      </c>
    </row>
    <row r="28" spans="1:6">
      <c r="A28">
        <v>27</v>
      </c>
      <c r="B28" t="s">
        <v>393</v>
      </c>
      <c r="C28" t="s">
        <v>392</v>
      </c>
      <c r="E28" s="94" t="s">
        <v>990</v>
      </c>
      <c r="F28" t="s">
        <v>877</v>
      </c>
    </row>
    <row r="29" spans="1:6">
      <c r="A29">
        <v>28</v>
      </c>
      <c r="B29" t="s">
        <v>395</v>
      </c>
      <c r="C29" t="s">
        <v>394</v>
      </c>
      <c r="E29" s="94" t="s">
        <v>991</v>
      </c>
      <c r="F29" t="s">
        <v>878</v>
      </c>
    </row>
    <row r="30" spans="1:6">
      <c r="A30">
        <v>29</v>
      </c>
      <c r="B30" t="s">
        <v>397</v>
      </c>
      <c r="C30" t="s">
        <v>396</v>
      </c>
      <c r="F30" t="s">
        <v>879</v>
      </c>
    </row>
    <row r="31" spans="1:6">
      <c r="A31">
        <v>30</v>
      </c>
      <c r="B31" t="s">
        <v>399</v>
      </c>
      <c r="C31" t="s">
        <v>398</v>
      </c>
      <c r="F31" t="s">
        <v>880</v>
      </c>
    </row>
    <row r="32" spans="1:6">
      <c r="A32">
        <v>31</v>
      </c>
      <c r="B32" t="s">
        <v>401</v>
      </c>
      <c r="C32" t="s">
        <v>400</v>
      </c>
      <c r="F32" t="s">
        <v>881</v>
      </c>
    </row>
    <row r="33" spans="1:6">
      <c r="A33">
        <v>32</v>
      </c>
      <c r="B33" t="s">
        <v>403</v>
      </c>
      <c r="C33" t="s">
        <v>402</v>
      </c>
      <c r="F33" t="s">
        <v>882</v>
      </c>
    </row>
    <row r="34" spans="1:6">
      <c r="A34">
        <v>33</v>
      </c>
      <c r="B34" t="s">
        <v>405</v>
      </c>
      <c r="C34" t="s">
        <v>404</v>
      </c>
      <c r="F34" t="s">
        <v>883</v>
      </c>
    </row>
    <row r="35" spans="1:6">
      <c r="A35">
        <v>34</v>
      </c>
      <c r="B35" t="s">
        <v>406</v>
      </c>
      <c r="C35" t="s">
        <v>834</v>
      </c>
      <c r="F35" t="s">
        <v>884</v>
      </c>
    </row>
    <row r="36" spans="1:6">
      <c r="A36">
        <v>35</v>
      </c>
      <c r="B36" t="s">
        <v>408</v>
      </c>
      <c r="C36" t="s">
        <v>407</v>
      </c>
      <c r="F36" t="s">
        <v>885</v>
      </c>
    </row>
    <row r="37" spans="1:6">
      <c r="A37">
        <v>36</v>
      </c>
      <c r="B37" t="s">
        <v>410</v>
      </c>
      <c r="C37" t="s">
        <v>409</v>
      </c>
      <c r="F37" t="s">
        <v>886</v>
      </c>
    </row>
    <row r="38" spans="1:6">
      <c r="A38">
        <v>37</v>
      </c>
      <c r="B38" t="s">
        <v>412</v>
      </c>
      <c r="C38" t="s">
        <v>411</v>
      </c>
      <c r="F38" t="s">
        <v>887</v>
      </c>
    </row>
    <row r="39" spans="1:6">
      <c r="A39">
        <v>38</v>
      </c>
      <c r="B39" t="s">
        <v>414</v>
      </c>
      <c r="C39" t="s">
        <v>413</v>
      </c>
      <c r="F39" t="s">
        <v>888</v>
      </c>
    </row>
    <row r="40" spans="1:6">
      <c r="A40">
        <v>39</v>
      </c>
      <c r="B40" t="s">
        <v>416</v>
      </c>
      <c r="C40" t="s">
        <v>415</v>
      </c>
      <c r="F40" t="s">
        <v>889</v>
      </c>
    </row>
    <row r="41" spans="1:6">
      <c r="A41">
        <v>40</v>
      </c>
      <c r="B41" t="s">
        <v>418</v>
      </c>
      <c r="C41" t="s">
        <v>417</v>
      </c>
      <c r="F41" t="s">
        <v>890</v>
      </c>
    </row>
    <row r="42" spans="1:6">
      <c r="A42">
        <v>41</v>
      </c>
      <c r="B42" t="s">
        <v>420</v>
      </c>
      <c r="C42" t="s">
        <v>419</v>
      </c>
      <c r="F42" t="s">
        <v>891</v>
      </c>
    </row>
    <row r="43" spans="1:6">
      <c r="A43">
        <v>42</v>
      </c>
      <c r="B43" s="96" t="s">
        <v>422</v>
      </c>
      <c r="C43" s="96" t="s">
        <v>421</v>
      </c>
      <c r="F43" t="s">
        <v>892</v>
      </c>
    </row>
    <row r="44" spans="1:6">
      <c r="A44">
        <v>43</v>
      </c>
      <c r="B44" s="96" t="s">
        <v>424</v>
      </c>
      <c r="C44" s="96" t="s">
        <v>423</v>
      </c>
      <c r="F44" t="s">
        <v>893</v>
      </c>
    </row>
    <row r="45" spans="1:6">
      <c r="A45">
        <v>44</v>
      </c>
      <c r="B45" t="s">
        <v>426</v>
      </c>
      <c r="C45" t="s">
        <v>425</v>
      </c>
      <c r="F45" t="s">
        <v>894</v>
      </c>
    </row>
    <row r="46" spans="1:6">
      <c r="A46">
        <v>45</v>
      </c>
      <c r="B46" t="s">
        <v>428</v>
      </c>
      <c r="C46" t="s">
        <v>427</v>
      </c>
      <c r="F46" t="s">
        <v>895</v>
      </c>
    </row>
    <row r="47" spans="1:6">
      <c r="A47">
        <v>46</v>
      </c>
      <c r="B47" t="s">
        <v>430</v>
      </c>
      <c r="C47" t="s">
        <v>429</v>
      </c>
      <c r="F47" t="s">
        <v>896</v>
      </c>
    </row>
    <row r="48" spans="1:6">
      <c r="A48">
        <v>47</v>
      </c>
      <c r="B48" t="s">
        <v>432</v>
      </c>
      <c r="C48" t="s">
        <v>431</v>
      </c>
      <c r="F48" t="s">
        <v>897</v>
      </c>
    </row>
    <row r="49" spans="1:6">
      <c r="A49">
        <v>48</v>
      </c>
      <c r="B49" t="s">
        <v>434</v>
      </c>
      <c r="C49" t="s">
        <v>433</v>
      </c>
      <c r="F49" t="s">
        <v>898</v>
      </c>
    </row>
    <row r="50" spans="1:6">
      <c r="A50">
        <v>49</v>
      </c>
      <c r="B50" t="s">
        <v>436</v>
      </c>
      <c r="C50" t="s">
        <v>435</v>
      </c>
      <c r="F50" t="s">
        <v>899</v>
      </c>
    </row>
    <row r="51" spans="1:6">
      <c r="A51">
        <v>50</v>
      </c>
      <c r="B51" t="s">
        <v>438</v>
      </c>
      <c r="C51" t="s">
        <v>437</v>
      </c>
      <c r="F51" t="s">
        <v>900</v>
      </c>
    </row>
    <row r="52" spans="1:6">
      <c r="A52">
        <v>51</v>
      </c>
      <c r="B52" t="s">
        <v>440</v>
      </c>
      <c r="C52" t="s">
        <v>439</v>
      </c>
      <c r="F52" t="s">
        <v>901</v>
      </c>
    </row>
    <row r="53" spans="1:6">
      <c r="A53">
        <v>52</v>
      </c>
      <c r="B53" t="s">
        <v>442</v>
      </c>
      <c r="C53" t="s">
        <v>441</v>
      </c>
      <c r="F53" t="s">
        <v>902</v>
      </c>
    </row>
    <row r="54" spans="1:6">
      <c r="A54">
        <v>53</v>
      </c>
      <c r="B54" t="s">
        <v>444</v>
      </c>
      <c r="C54" t="s">
        <v>443</v>
      </c>
      <c r="F54" t="s">
        <v>903</v>
      </c>
    </row>
    <row r="55" spans="1:6">
      <c r="A55">
        <v>54</v>
      </c>
      <c r="B55" s="96" t="s">
        <v>446</v>
      </c>
      <c r="C55" s="96" t="s">
        <v>445</v>
      </c>
      <c r="F55" t="s">
        <v>904</v>
      </c>
    </row>
    <row r="56" spans="1:6">
      <c r="A56">
        <v>55</v>
      </c>
      <c r="B56" s="96" t="s">
        <v>448</v>
      </c>
      <c r="C56" s="96" t="s">
        <v>447</v>
      </c>
      <c r="F56" t="s">
        <v>905</v>
      </c>
    </row>
    <row r="57" spans="1:6">
      <c r="A57">
        <v>56</v>
      </c>
      <c r="B57" t="s">
        <v>450</v>
      </c>
      <c r="C57" t="s">
        <v>449</v>
      </c>
      <c r="F57" t="s">
        <v>906</v>
      </c>
    </row>
    <row r="58" spans="1:6">
      <c r="A58">
        <v>57</v>
      </c>
      <c r="B58" t="s">
        <v>452</v>
      </c>
      <c r="C58" t="s">
        <v>451</v>
      </c>
      <c r="F58" t="s">
        <v>907</v>
      </c>
    </row>
    <row r="59" spans="1:6">
      <c r="A59">
        <v>58</v>
      </c>
      <c r="B59" t="s">
        <v>454</v>
      </c>
      <c r="C59" t="s">
        <v>453</v>
      </c>
      <c r="F59" t="s">
        <v>908</v>
      </c>
    </row>
    <row r="60" spans="1:6">
      <c r="A60">
        <v>59</v>
      </c>
      <c r="B60" t="s">
        <v>456</v>
      </c>
      <c r="C60" t="s">
        <v>455</v>
      </c>
      <c r="F60" t="s">
        <v>909</v>
      </c>
    </row>
    <row r="61" spans="1:6">
      <c r="A61">
        <v>60</v>
      </c>
      <c r="B61" t="s">
        <v>458</v>
      </c>
      <c r="C61" t="s">
        <v>457</v>
      </c>
      <c r="F61" t="s">
        <v>910</v>
      </c>
    </row>
    <row r="62" spans="1:6">
      <c r="A62">
        <v>61</v>
      </c>
      <c r="B62" t="s">
        <v>460</v>
      </c>
      <c r="C62" t="s">
        <v>459</v>
      </c>
      <c r="F62" t="s">
        <v>911</v>
      </c>
    </row>
    <row r="63" spans="1:6">
      <c r="A63">
        <v>62</v>
      </c>
      <c r="B63" t="s">
        <v>462</v>
      </c>
      <c r="C63" t="s">
        <v>461</v>
      </c>
      <c r="F63" t="s">
        <v>912</v>
      </c>
    </row>
    <row r="64" spans="1:6">
      <c r="A64">
        <v>63</v>
      </c>
      <c r="B64" t="s">
        <v>464</v>
      </c>
      <c r="C64" t="s">
        <v>463</v>
      </c>
      <c r="F64" t="s">
        <v>913</v>
      </c>
    </row>
    <row r="65" spans="1:6">
      <c r="A65">
        <v>64</v>
      </c>
      <c r="B65" t="s">
        <v>466</v>
      </c>
      <c r="C65" t="s">
        <v>465</v>
      </c>
      <c r="F65" t="s">
        <v>914</v>
      </c>
    </row>
    <row r="66" spans="1:6">
      <c r="A66">
        <v>65</v>
      </c>
      <c r="B66" t="s">
        <v>468</v>
      </c>
      <c r="C66" t="s">
        <v>467</v>
      </c>
      <c r="F66" t="s">
        <v>915</v>
      </c>
    </row>
    <row r="67" spans="1:6">
      <c r="A67">
        <v>66</v>
      </c>
      <c r="B67" t="s">
        <v>470</v>
      </c>
      <c r="C67" t="s">
        <v>469</v>
      </c>
      <c r="F67" t="s">
        <v>916</v>
      </c>
    </row>
    <row r="68" spans="1:6">
      <c r="A68">
        <v>67</v>
      </c>
      <c r="B68" t="s">
        <v>472</v>
      </c>
      <c r="C68" t="s">
        <v>471</v>
      </c>
      <c r="F68" t="s">
        <v>917</v>
      </c>
    </row>
    <row r="69" spans="1:6">
      <c r="A69">
        <v>68</v>
      </c>
      <c r="B69" t="s">
        <v>474</v>
      </c>
      <c r="C69" t="s">
        <v>473</v>
      </c>
      <c r="F69" t="s">
        <v>918</v>
      </c>
    </row>
    <row r="70" spans="1:6">
      <c r="A70">
        <v>69</v>
      </c>
      <c r="B70" t="s">
        <v>476</v>
      </c>
      <c r="C70" t="s">
        <v>475</v>
      </c>
      <c r="F70" t="s">
        <v>919</v>
      </c>
    </row>
    <row r="71" spans="1:6">
      <c r="A71">
        <v>70</v>
      </c>
      <c r="B71" s="96" t="s">
        <v>478</v>
      </c>
      <c r="C71" s="96" t="s">
        <v>477</v>
      </c>
      <c r="F71" t="s">
        <v>920</v>
      </c>
    </row>
    <row r="72" spans="1:6">
      <c r="A72">
        <v>71</v>
      </c>
      <c r="B72" s="96" t="s">
        <v>480</v>
      </c>
      <c r="C72" s="96" t="s">
        <v>479</v>
      </c>
      <c r="F72" t="s">
        <v>921</v>
      </c>
    </row>
    <row r="73" spans="1:6">
      <c r="A73">
        <v>72</v>
      </c>
      <c r="B73" t="s">
        <v>482</v>
      </c>
      <c r="C73" t="s">
        <v>481</v>
      </c>
      <c r="F73" t="s">
        <v>922</v>
      </c>
    </row>
    <row r="74" spans="1:6">
      <c r="A74">
        <v>73</v>
      </c>
      <c r="B74" t="s">
        <v>484</v>
      </c>
      <c r="C74" t="s">
        <v>483</v>
      </c>
      <c r="F74" t="s">
        <v>923</v>
      </c>
    </row>
    <row r="75" spans="1:6">
      <c r="A75">
        <v>74</v>
      </c>
      <c r="B75" t="s">
        <v>486</v>
      </c>
      <c r="C75" t="s">
        <v>485</v>
      </c>
      <c r="F75" t="s">
        <v>924</v>
      </c>
    </row>
    <row r="76" spans="1:6">
      <c r="A76">
        <v>75</v>
      </c>
      <c r="B76" t="s">
        <v>488</v>
      </c>
      <c r="C76" t="s">
        <v>487</v>
      </c>
      <c r="F76" t="s">
        <v>925</v>
      </c>
    </row>
    <row r="77" spans="1:6">
      <c r="A77">
        <v>76</v>
      </c>
      <c r="B77" t="s">
        <v>490</v>
      </c>
      <c r="C77" t="s">
        <v>489</v>
      </c>
      <c r="F77" t="s">
        <v>926</v>
      </c>
    </row>
    <row r="78" spans="1:6">
      <c r="A78">
        <v>77</v>
      </c>
      <c r="B78" t="s">
        <v>492</v>
      </c>
      <c r="C78" t="s">
        <v>491</v>
      </c>
      <c r="F78" t="s">
        <v>927</v>
      </c>
    </row>
    <row r="79" spans="1:6">
      <c r="A79">
        <v>78</v>
      </c>
      <c r="B79" t="s">
        <v>494</v>
      </c>
      <c r="C79" t="s">
        <v>493</v>
      </c>
      <c r="F79" t="s">
        <v>928</v>
      </c>
    </row>
    <row r="80" spans="1:6">
      <c r="A80">
        <v>79</v>
      </c>
      <c r="B80" t="s">
        <v>496</v>
      </c>
      <c r="C80" t="s">
        <v>495</v>
      </c>
      <c r="F80" t="s">
        <v>929</v>
      </c>
    </row>
    <row r="81" spans="1:6">
      <c r="A81">
        <v>80</v>
      </c>
      <c r="B81" t="s">
        <v>498</v>
      </c>
      <c r="C81" t="s">
        <v>497</v>
      </c>
      <c r="F81" t="s">
        <v>930</v>
      </c>
    </row>
    <row r="82" spans="1:6">
      <c r="A82">
        <v>81</v>
      </c>
      <c r="B82" t="s">
        <v>500</v>
      </c>
      <c r="C82" t="s">
        <v>499</v>
      </c>
      <c r="F82" t="s">
        <v>932</v>
      </c>
    </row>
    <row r="83" spans="1:6">
      <c r="A83">
        <v>82</v>
      </c>
      <c r="B83" t="s">
        <v>502</v>
      </c>
      <c r="C83" t="s">
        <v>501</v>
      </c>
      <c r="F83" t="s">
        <v>931</v>
      </c>
    </row>
    <row r="84" spans="1:6">
      <c r="A84">
        <v>83</v>
      </c>
      <c r="B84" t="s">
        <v>504</v>
      </c>
      <c r="C84" t="s">
        <v>503</v>
      </c>
      <c r="F84" t="s">
        <v>933</v>
      </c>
    </row>
    <row r="85" spans="1:6">
      <c r="A85">
        <v>84</v>
      </c>
      <c r="B85" t="s">
        <v>506</v>
      </c>
      <c r="C85" t="s">
        <v>505</v>
      </c>
      <c r="F85" t="s">
        <v>934</v>
      </c>
    </row>
    <row r="86" spans="1:6">
      <c r="A86">
        <v>85</v>
      </c>
      <c r="B86" t="s">
        <v>508</v>
      </c>
      <c r="C86" t="s">
        <v>507</v>
      </c>
      <c r="F86" t="s">
        <v>935</v>
      </c>
    </row>
    <row r="87" spans="1:6">
      <c r="A87">
        <v>86</v>
      </c>
      <c r="B87" t="s">
        <v>510</v>
      </c>
      <c r="C87" t="s">
        <v>509</v>
      </c>
      <c r="F87" t="s">
        <v>936</v>
      </c>
    </row>
    <row r="88" spans="1:6">
      <c r="A88">
        <v>87</v>
      </c>
      <c r="B88" t="s">
        <v>512</v>
      </c>
      <c r="C88" t="s">
        <v>511</v>
      </c>
      <c r="F88" t="s">
        <v>937</v>
      </c>
    </row>
    <row r="89" spans="1:6">
      <c r="A89">
        <v>88</v>
      </c>
      <c r="B89" t="s">
        <v>514</v>
      </c>
      <c r="C89" t="s">
        <v>513</v>
      </c>
      <c r="F89" t="s">
        <v>938</v>
      </c>
    </row>
    <row r="90" spans="1:6">
      <c r="A90">
        <v>89</v>
      </c>
      <c r="B90" s="96" t="s">
        <v>516</v>
      </c>
      <c r="C90" s="96" t="s">
        <v>515</v>
      </c>
      <c r="F90" t="s">
        <v>939</v>
      </c>
    </row>
    <row r="91" spans="1:6">
      <c r="A91">
        <v>90</v>
      </c>
      <c r="B91" t="s">
        <v>518</v>
      </c>
      <c r="C91" t="s">
        <v>517</v>
      </c>
      <c r="F91" t="s">
        <v>940</v>
      </c>
    </row>
    <row r="92" spans="1:6">
      <c r="A92">
        <v>91</v>
      </c>
      <c r="B92" t="s">
        <v>520</v>
      </c>
      <c r="C92" t="s">
        <v>519</v>
      </c>
      <c r="F92" t="s">
        <v>941</v>
      </c>
    </row>
    <row r="93" spans="1:6">
      <c r="A93">
        <v>92</v>
      </c>
      <c r="B93" t="s">
        <v>522</v>
      </c>
      <c r="C93" t="s">
        <v>521</v>
      </c>
      <c r="F93" t="s">
        <v>942</v>
      </c>
    </row>
    <row r="94" spans="1:6">
      <c r="A94">
        <v>93</v>
      </c>
      <c r="B94" t="s">
        <v>524</v>
      </c>
      <c r="C94" t="s">
        <v>523</v>
      </c>
      <c r="F94" t="s">
        <v>943</v>
      </c>
    </row>
    <row r="95" spans="1:6">
      <c r="A95">
        <v>94</v>
      </c>
      <c r="B95" t="s">
        <v>526</v>
      </c>
      <c r="C95" t="s">
        <v>525</v>
      </c>
      <c r="F95" t="s">
        <v>944</v>
      </c>
    </row>
    <row r="96" spans="1:6">
      <c r="A96">
        <v>95</v>
      </c>
      <c r="B96" t="s">
        <v>528</v>
      </c>
      <c r="C96" t="s">
        <v>527</v>
      </c>
      <c r="F96" t="s">
        <v>945</v>
      </c>
    </row>
    <row r="97" spans="1:6">
      <c r="A97">
        <v>96</v>
      </c>
      <c r="B97" s="96" t="s">
        <v>530</v>
      </c>
      <c r="C97" s="96" t="s">
        <v>529</v>
      </c>
      <c r="F97" t="s">
        <v>946</v>
      </c>
    </row>
    <row r="98" spans="1:6">
      <c r="A98">
        <v>97</v>
      </c>
      <c r="B98" t="s">
        <v>532</v>
      </c>
      <c r="C98" t="s">
        <v>531</v>
      </c>
      <c r="F98" t="s">
        <v>947</v>
      </c>
    </row>
    <row r="99" spans="1:6">
      <c r="A99">
        <v>98</v>
      </c>
      <c r="B99" t="s">
        <v>534</v>
      </c>
      <c r="C99" t="s">
        <v>533</v>
      </c>
      <c r="F99" t="s">
        <v>948</v>
      </c>
    </row>
    <row r="100" spans="1:6">
      <c r="A100">
        <v>99</v>
      </c>
      <c r="B100" t="s">
        <v>536</v>
      </c>
      <c r="C100" t="s">
        <v>535</v>
      </c>
      <c r="F100" t="s">
        <v>949</v>
      </c>
    </row>
    <row r="101" spans="1:6">
      <c r="A101">
        <v>100</v>
      </c>
      <c r="B101" t="s">
        <v>538</v>
      </c>
      <c r="C101" t="s">
        <v>537</v>
      </c>
      <c r="F101" t="s">
        <v>950</v>
      </c>
    </row>
    <row r="102" spans="1:6">
      <c r="A102">
        <v>101</v>
      </c>
      <c r="B102" s="96" t="s">
        <v>540</v>
      </c>
      <c r="C102" s="96" t="s">
        <v>539</v>
      </c>
      <c r="F102" t="s">
        <v>951</v>
      </c>
    </row>
    <row r="103" spans="1:6">
      <c r="A103">
        <v>102</v>
      </c>
      <c r="B103" t="s">
        <v>542</v>
      </c>
      <c r="C103" t="s">
        <v>541</v>
      </c>
      <c r="F103" t="s">
        <v>952</v>
      </c>
    </row>
    <row r="104" spans="1:6">
      <c r="A104">
        <v>103</v>
      </c>
      <c r="B104" t="s">
        <v>544</v>
      </c>
      <c r="C104" t="s">
        <v>543</v>
      </c>
      <c r="F104" t="s">
        <v>953</v>
      </c>
    </row>
    <row r="105" spans="1:6">
      <c r="A105">
        <v>104</v>
      </c>
      <c r="B105" s="96" t="s">
        <v>546</v>
      </c>
      <c r="C105" s="96" t="s">
        <v>545</v>
      </c>
      <c r="F105" t="s">
        <v>954</v>
      </c>
    </row>
    <row r="106" spans="1:6">
      <c r="A106">
        <v>105</v>
      </c>
      <c r="B106" s="96" t="s">
        <v>548</v>
      </c>
      <c r="C106" s="96" t="s">
        <v>547</v>
      </c>
      <c r="F106" t="s">
        <v>955</v>
      </c>
    </row>
    <row r="107" spans="1:6">
      <c r="A107">
        <v>106</v>
      </c>
      <c r="B107" t="s">
        <v>550</v>
      </c>
      <c r="C107" t="s">
        <v>549</v>
      </c>
      <c r="F107" t="s">
        <v>956</v>
      </c>
    </row>
    <row r="108" spans="1:6">
      <c r="A108">
        <v>107</v>
      </c>
      <c r="B108" t="s">
        <v>552</v>
      </c>
      <c r="C108" t="s">
        <v>551</v>
      </c>
      <c r="F108" t="s">
        <v>957</v>
      </c>
    </row>
    <row r="109" spans="1:6">
      <c r="A109">
        <v>108</v>
      </c>
      <c r="B109" t="s">
        <v>554</v>
      </c>
      <c r="C109" t="s">
        <v>553</v>
      </c>
      <c r="F109" t="s">
        <v>958</v>
      </c>
    </row>
    <row r="110" spans="1:6">
      <c r="A110">
        <v>109</v>
      </c>
      <c r="B110" t="s">
        <v>556</v>
      </c>
      <c r="C110" t="s">
        <v>555</v>
      </c>
      <c r="F110" t="s">
        <v>959</v>
      </c>
    </row>
    <row r="111" spans="1:6">
      <c r="A111">
        <v>110</v>
      </c>
      <c r="B111" t="s">
        <v>558</v>
      </c>
      <c r="C111" t="s">
        <v>557</v>
      </c>
      <c r="F111" t="s">
        <v>960</v>
      </c>
    </row>
    <row r="112" spans="1:6">
      <c r="A112">
        <v>111</v>
      </c>
      <c r="B112" t="s">
        <v>560</v>
      </c>
      <c r="C112" t="s">
        <v>559</v>
      </c>
      <c r="F112" t="s">
        <v>961</v>
      </c>
    </row>
    <row r="113" spans="1:3">
      <c r="A113">
        <v>112</v>
      </c>
      <c r="B113" t="s">
        <v>562</v>
      </c>
      <c r="C113" t="s">
        <v>561</v>
      </c>
    </row>
    <row r="114" spans="1:3">
      <c r="A114">
        <v>113</v>
      </c>
      <c r="B114" t="s">
        <v>564</v>
      </c>
      <c r="C114" t="s">
        <v>563</v>
      </c>
    </row>
    <row r="115" spans="1:3">
      <c r="A115">
        <v>114</v>
      </c>
      <c r="B115" t="s">
        <v>566</v>
      </c>
      <c r="C115" t="s">
        <v>565</v>
      </c>
    </row>
    <row r="116" spans="1:3">
      <c r="A116">
        <v>115</v>
      </c>
      <c r="B116" t="s">
        <v>568</v>
      </c>
      <c r="C116" t="s">
        <v>567</v>
      </c>
    </row>
    <row r="117" spans="1:3">
      <c r="A117">
        <v>116</v>
      </c>
      <c r="B117" t="s">
        <v>570</v>
      </c>
      <c r="C117" t="s">
        <v>569</v>
      </c>
    </row>
    <row r="118" spans="1:3">
      <c r="A118">
        <v>117</v>
      </c>
      <c r="B118" s="96" t="s">
        <v>572</v>
      </c>
      <c r="C118" s="96" t="s">
        <v>571</v>
      </c>
    </row>
    <row r="119" spans="1:3">
      <c r="A119">
        <v>118</v>
      </c>
      <c r="B119" t="s">
        <v>574</v>
      </c>
      <c r="C119" t="s">
        <v>573</v>
      </c>
    </row>
    <row r="120" spans="1:3">
      <c r="A120">
        <v>119</v>
      </c>
      <c r="B120" t="s">
        <v>576</v>
      </c>
      <c r="C120" t="s">
        <v>575</v>
      </c>
    </row>
    <row r="121" spans="1:3">
      <c r="A121">
        <v>120</v>
      </c>
      <c r="B121" t="s">
        <v>843</v>
      </c>
      <c r="C121" t="s">
        <v>577</v>
      </c>
    </row>
    <row r="122" spans="1:3">
      <c r="A122">
        <v>121</v>
      </c>
      <c r="B122" t="s">
        <v>579</v>
      </c>
      <c r="C122" t="s">
        <v>578</v>
      </c>
    </row>
    <row r="123" spans="1:3">
      <c r="A123">
        <v>122</v>
      </c>
      <c r="B123" t="s">
        <v>581</v>
      </c>
      <c r="C123" t="s">
        <v>580</v>
      </c>
    </row>
    <row r="124" spans="1:3">
      <c r="A124">
        <v>123</v>
      </c>
      <c r="B124" t="s">
        <v>583</v>
      </c>
      <c r="C124" t="s">
        <v>582</v>
      </c>
    </row>
    <row r="125" spans="1:3">
      <c r="A125">
        <v>124</v>
      </c>
      <c r="B125" t="s">
        <v>585</v>
      </c>
      <c r="C125" t="s">
        <v>584</v>
      </c>
    </row>
    <row r="126" spans="1:3">
      <c r="A126">
        <v>125</v>
      </c>
      <c r="B126" t="s">
        <v>587</v>
      </c>
      <c r="C126" t="s">
        <v>586</v>
      </c>
    </row>
    <row r="127" spans="1:3">
      <c r="A127">
        <v>126</v>
      </c>
      <c r="B127" t="s">
        <v>589</v>
      </c>
      <c r="C127" t="s">
        <v>588</v>
      </c>
    </row>
    <row r="128" spans="1:3">
      <c r="A128">
        <v>127</v>
      </c>
      <c r="B128" s="96" t="s">
        <v>591</v>
      </c>
      <c r="C128" s="96" t="s">
        <v>590</v>
      </c>
    </row>
    <row r="129" spans="1:3">
      <c r="A129">
        <v>128</v>
      </c>
      <c r="B129" s="96" t="s">
        <v>593</v>
      </c>
      <c r="C129" s="96" t="s">
        <v>592</v>
      </c>
    </row>
    <row r="130" spans="1:3">
      <c r="A130">
        <v>129</v>
      </c>
      <c r="B130" s="96" t="s">
        <v>595</v>
      </c>
      <c r="C130" s="96" t="s">
        <v>594</v>
      </c>
    </row>
    <row r="131" spans="1:3">
      <c r="A131">
        <v>130</v>
      </c>
      <c r="B131" t="s">
        <v>596</v>
      </c>
      <c r="C131" t="s">
        <v>835</v>
      </c>
    </row>
    <row r="132" spans="1:3">
      <c r="A132">
        <v>131</v>
      </c>
      <c r="B132" t="s">
        <v>598</v>
      </c>
      <c r="C132" t="s">
        <v>597</v>
      </c>
    </row>
    <row r="133" spans="1:3">
      <c r="A133">
        <v>132</v>
      </c>
      <c r="B133" t="s">
        <v>600</v>
      </c>
      <c r="C133" t="s">
        <v>599</v>
      </c>
    </row>
    <row r="134" spans="1:3">
      <c r="A134">
        <v>133</v>
      </c>
      <c r="B134" t="s">
        <v>602</v>
      </c>
      <c r="C134" t="s">
        <v>601</v>
      </c>
    </row>
    <row r="135" spans="1:3">
      <c r="A135">
        <v>134</v>
      </c>
      <c r="B135" t="s">
        <v>604</v>
      </c>
      <c r="C135" t="s">
        <v>603</v>
      </c>
    </row>
    <row r="136" spans="1:3">
      <c r="A136">
        <v>135</v>
      </c>
      <c r="B136" t="s">
        <v>606</v>
      </c>
      <c r="C136" t="s">
        <v>605</v>
      </c>
    </row>
    <row r="137" spans="1:3">
      <c r="A137">
        <v>136</v>
      </c>
      <c r="B137" t="s">
        <v>608</v>
      </c>
      <c r="C137" t="s">
        <v>607</v>
      </c>
    </row>
    <row r="138" spans="1:3">
      <c r="A138">
        <v>137</v>
      </c>
      <c r="B138" t="s">
        <v>610</v>
      </c>
      <c r="C138" t="s">
        <v>609</v>
      </c>
    </row>
    <row r="139" spans="1:3">
      <c r="A139">
        <v>138</v>
      </c>
      <c r="B139" t="s">
        <v>612</v>
      </c>
      <c r="C139" t="s">
        <v>611</v>
      </c>
    </row>
    <row r="140" spans="1:3">
      <c r="A140">
        <v>139</v>
      </c>
      <c r="B140" t="s">
        <v>614</v>
      </c>
      <c r="C140" t="s">
        <v>613</v>
      </c>
    </row>
    <row r="141" spans="1:3">
      <c r="A141">
        <v>140</v>
      </c>
      <c r="B141" t="s">
        <v>615</v>
      </c>
      <c r="C141" t="s">
        <v>836</v>
      </c>
    </row>
    <row r="142" spans="1:3">
      <c r="A142">
        <v>141</v>
      </c>
      <c r="B142" t="s">
        <v>617</v>
      </c>
      <c r="C142" t="s">
        <v>616</v>
      </c>
    </row>
    <row r="143" spans="1:3">
      <c r="A143">
        <v>142</v>
      </c>
      <c r="B143" t="s">
        <v>619</v>
      </c>
      <c r="C143" t="s">
        <v>618</v>
      </c>
    </row>
    <row r="144" spans="1:3">
      <c r="A144">
        <v>143</v>
      </c>
      <c r="B144" t="s">
        <v>621</v>
      </c>
      <c r="C144" t="s">
        <v>620</v>
      </c>
    </row>
    <row r="145" spans="1:3">
      <c r="A145">
        <v>144</v>
      </c>
      <c r="B145" t="s">
        <v>623</v>
      </c>
      <c r="C145" t="s">
        <v>622</v>
      </c>
    </row>
    <row r="146" spans="1:3">
      <c r="A146">
        <v>145</v>
      </c>
      <c r="B146" t="s">
        <v>624</v>
      </c>
      <c r="C146" t="s">
        <v>837</v>
      </c>
    </row>
    <row r="147" spans="1:3">
      <c r="A147">
        <v>146</v>
      </c>
      <c r="B147" t="s">
        <v>626</v>
      </c>
      <c r="C147" t="s">
        <v>625</v>
      </c>
    </row>
    <row r="148" spans="1:3">
      <c r="A148">
        <v>147</v>
      </c>
      <c r="B148" t="s">
        <v>628</v>
      </c>
      <c r="C148" t="s">
        <v>627</v>
      </c>
    </row>
    <row r="149" spans="1:3">
      <c r="A149">
        <v>148</v>
      </c>
      <c r="B149" t="s">
        <v>630</v>
      </c>
      <c r="C149" t="s">
        <v>629</v>
      </c>
    </row>
    <row r="150" spans="1:3">
      <c r="A150">
        <v>149</v>
      </c>
      <c r="B150" t="s">
        <v>632</v>
      </c>
      <c r="C150" t="s">
        <v>631</v>
      </c>
    </row>
    <row r="151" spans="1:3">
      <c r="A151">
        <v>150</v>
      </c>
      <c r="B151" s="96" t="s">
        <v>634</v>
      </c>
      <c r="C151" s="96" t="s">
        <v>633</v>
      </c>
    </row>
    <row r="152" spans="1:3">
      <c r="A152">
        <v>151</v>
      </c>
      <c r="B152" t="s">
        <v>636</v>
      </c>
      <c r="C152" t="s">
        <v>635</v>
      </c>
    </row>
    <row r="153" spans="1:3">
      <c r="A153">
        <v>152</v>
      </c>
      <c r="B153" t="s">
        <v>638</v>
      </c>
      <c r="C153" t="s">
        <v>637</v>
      </c>
    </row>
    <row r="154" spans="1:3">
      <c r="A154">
        <v>153</v>
      </c>
      <c r="B154" t="s">
        <v>640</v>
      </c>
      <c r="C154" t="s">
        <v>639</v>
      </c>
    </row>
    <row r="155" spans="1:3">
      <c r="A155">
        <v>154</v>
      </c>
      <c r="B155" t="s">
        <v>642</v>
      </c>
      <c r="C155" t="s">
        <v>641</v>
      </c>
    </row>
    <row r="156" spans="1:3">
      <c r="A156">
        <v>155</v>
      </c>
      <c r="B156" t="s">
        <v>644</v>
      </c>
      <c r="C156" t="s">
        <v>643</v>
      </c>
    </row>
    <row r="157" spans="1:3">
      <c r="A157">
        <v>156</v>
      </c>
      <c r="B157" t="s">
        <v>646</v>
      </c>
      <c r="C157" t="s">
        <v>645</v>
      </c>
    </row>
    <row r="158" spans="1:3">
      <c r="A158">
        <v>157</v>
      </c>
      <c r="B158" s="96" t="s">
        <v>648</v>
      </c>
      <c r="C158" s="96" t="s">
        <v>647</v>
      </c>
    </row>
    <row r="159" spans="1:3">
      <c r="A159">
        <v>158</v>
      </c>
      <c r="B159" s="96" t="s">
        <v>650</v>
      </c>
      <c r="C159" s="96" t="s">
        <v>649</v>
      </c>
    </row>
    <row r="160" spans="1:3">
      <c r="A160">
        <v>159</v>
      </c>
      <c r="B160" t="s">
        <v>651</v>
      </c>
      <c r="C160" t="s">
        <v>838</v>
      </c>
    </row>
    <row r="161" spans="1:3">
      <c r="A161">
        <v>160</v>
      </c>
      <c r="B161" t="s">
        <v>653</v>
      </c>
      <c r="C161" t="s">
        <v>652</v>
      </c>
    </row>
    <row r="162" spans="1:3">
      <c r="A162">
        <v>161</v>
      </c>
      <c r="B162" t="s">
        <v>655</v>
      </c>
      <c r="C162" t="s">
        <v>654</v>
      </c>
    </row>
    <row r="163" spans="1:3">
      <c r="A163">
        <v>162</v>
      </c>
      <c r="B163" t="s">
        <v>657</v>
      </c>
      <c r="C163" t="s">
        <v>656</v>
      </c>
    </row>
    <row r="164" spans="1:3">
      <c r="A164">
        <v>163</v>
      </c>
      <c r="B164" t="s">
        <v>659</v>
      </c>
      <c r="C164" t="s">
        <v>658</v>
      </c>
    </row>
    <row r="165" spans="1:3">
      <c r="A165">
        <v>164</v>
      </c>
      <c r="B165" t="s">
        <v>661</v>
      </c>
      <c r="C165" t="s">
        <v>660</v>
      </c>
    </row>
    <row r="166" spans="1:3">
      <c r="A166">
        <v>165</v>
      </c>
      <c r="B166" s="96" t="s">
        <v>662</v>
      </c>
      <c r="C166" s="96" t="s">
        <v>839</v>
      </c>
    </row>
    <row r="167" spans="1:3">
      <c r="A167">
        <v>166</v>
      </c>
      <c r="B167" s="96" t="s">
        <v>664</v>
      </c>
      <c r="C167" s="96" t="s">
        <v>663</v>
      </c>
    </row>
    <row r="168" spans="1:3">
      <c r="A168">
        <v>167</v>
      </c>
      <c r="B168" t="s">
        <v>666</v>
      </c>
      <c r="C168" t="s">
        <v>665</v>
      </c>
    </row>
    <row r="169" spans="1:3">
      <c r="A169">
        <v>168</v>
      </c>
      <c r="B169" t="s">
        <v>668</v>
      </c>
      <c r="C169" t="s">
        <v>667</v>
      </c>
    </row>
    <row r="170" spans="1:3">
      <c r="A170">
        <v>169</v>
      </c>
      <c r="B170" t="s">
        <v>670</v>
      </c>
      <c r="C170" t="s">
        <v>669</v>
      </c>
    </row>
    <row r="171" spans="1:3">
      <c r="A171">
        <v>170</v>
      </c>
      <c r="B171" t="s">
        <v>672</v>
      </c>
      <c r="C171" t="s">
        <v>671</v>
      </c>
    </row>
    <row r="172" spans="1:3">
      <c r="A172">
        <v>171</v>
      </c>
      <c r="B172" t="s">
        <v>673</v>
      </c>
      <c r="C172" t="s">
        <v>840</v>
      </c>
    </row>
    <row r="173" spans="1:3">
      <c r="A173">
        <v>172</v>
      </c>
      <c r="B173" s="96" t="s">
        <v>675</v>
      </c>
      <c r="C173" s="96" t="s">
        <v>674</v>
      </c>
    </row>
    <row r="174" spans="1:3">
      <c r="A174">
        <v>173</v>
      </c>
      <c r="B174" s="96" t="s">
        <v>677</v>
      </c>
      <c r="C174" s="96" t="s">
        <v>676</v>
      </c>
    </row>
    <row r="175" spans="1:3">
      <c r="A175">
        <v>174</v>
      </c>
      <c r="B175" s="96" t="s">
        <v>679</v>
      </c>
      <c r="C175" s="96" t="s">
        <v>678</v>
      </c>
    </row>
    <row r="176" spans="1:3">
      <c r="A176">
        <v>175</v>
      </c>
      <c r="B176" s="96" t="s">
        <v>681</v>
      </c>
      <c r="C176" s="96" t="s">
        <v>680</v>
      </c>
    </row>
    <row r="177" spans="1:3">
      <c r="A177">
        <v>176</v>
      </c>
      <c r="B177" t="s">
        <v>683</v>
      </c>
      <c r="C177" t="s">
        <v>682</v>
      </c>
    </row>
    <row r="178" spans="1:3">
      <c r="A178">
        <v>177</v>
      </c>
      <c r="B178" t="s">
        <v>685</v>
      </c>
      <c r="C178" t="s">
        <v>684</v>
      </c>
    </row>
    <row r="179" spans="1:3">
      <c r="A179">
        <v>178</v>
      </c>
      <c r="B179" t="s">
        <v>687</v>
      </c>
      <c r="C179" t="s">
        <v>686</v>
      </c>
    </row>
    <row r="180" spans="1:3">
      <c r="A180">
        <v>179</v>
      </c>
      <c r="B180" t="s">
        <v>689</v>
      </c>
      <c r="C180" t="s">
        <v>688</v>
      </c>
    </row>
    <row r="181" spans="1:3">
      <c r="A181">
        <v>180</v>
      </c>
      <c r="B181" t="s">
        <v>691</v>
      </c>
      <c r="C181" t="s">
        <v>690</v>
      </c>
    </row>
    <row r="182" spans="1:3">
      <c r="A182">
        <v>181</v>
      </c>
      <c r="B182" t="s">
        <v>693</v>
      </c>
      <c r="C182" t="s">
        <v>692</v>
      </c>
    </row>
    <row r="183" spans="1:3">
      <c r="A183">
        <v>182</v>
      </c>
      <c r="B183" s="96" t="s">
        <v>695</v>
      </c>
      <c r="C183" s="96" t="s">
        <v>694</v>
      </c>
    </row>
    <row r="184" spans="1:3">
      <c r="A184">
        <v>183</v>
      </c>
      <c r="B184" s="96" t="s">
        <v>697</v>
      </c>
      <c r="C184" s="96" t="s">
        <v>696</v>
      </c>
    </row>
    <row r="185" spans="1:3">
      <c r="A185">
        <v>184</v>
      </c>
      <c r="B185" s="96" t="s">
        <v>699</v>
      </c>
      <c r="C185" s="96" t="s">
        <v>698</v>
      </c>
    </row>
    <row r="186" spans="1:3">
      <c r="A186">
        <v>185</v>
      </c>
      <c r="B186" s="96" t="s">
        <v>701</v>
      </c>
      <c r="C186" s="96" t="s">
        <v>700</v>
      </c>
    </row>
    <row r="187" spans="1:3">
      <c r="A187">
        <v>186</v>
      </c>
      <c r="B187" t="s">
        <v>703</v>
      </c>
      <c r="C187" t="s">
        <v>702</v>
      </c>
    </row>
    <row r="188" spans="1:3">
      <c r="A188">
        <v>187</v>
      </c>
      <c r="B188" t="s">
        <v>705</v>
      </c>
      <c r="C188" t="s">
        <v>704</v>
      </c>
    </row>
    <row r="189" spans="1:3">
      <c r="A189">
        <v>188</v>
      </c>
      <c r="B189" t="s">
        <v>707</v>
      </c>
      <c r="C189" t="s">
        <v>706</v>
      </c>
    </row>
    <row r="190" spans="1:3">
      <c r="A190">
        <v>189</v>
      </c>
      <c r="B190" t="s">
        <v>709</v>
      </c>
      <c r="C190" t="s">
        <v>708</v>
      </c>
    </row>
    <row r="191" spans="1:3">
      <c r="A191">
        <v>190</v>
      </c>
      <c r="B191" t="s">
        <v>711</v>
      </c>
      <c r="C191" t="s">
        <v>710</v>
      </c>
    </row>
    <row r="192" spans="1:3">
      <c r="A192">
        <v>191</v>
      </c>
      <c r="B192" t="s">
        <v>713</v>
      </c>
      <c r="C192" t="s">
        <v>712</v>
      </c>
    </row>
    <row r="193" spans="1:3">
      <c r="A193">
        <v>192</v>
      </c>
      <c r="B193" t="s">
        <v>715</v>
      </c>
      <c r="C193" t="s">
        <v>714</v>
      </c>
    </row>
    <row r="194" spans="1:3">
      <c r="A194">
        <v>193</v>
      </c>
      <c r="B194" t="s">
        <v>717</v>
      </c>
      <c r="C194" t="s">
        <v>716</v>
      </c>
    </row>
    <row r="195" spans="1:3">
      <c r="A195">
        <v>194</v>
      </c>
      <c r="B195" t="s">
        <v>719</v>
      </c>
      <c r="C195" t="s">
        <v>718</v>
      </c>
    </row>
    <row r="196" spans="1:3">
      <c r="A196">
        <v>195</v>
      </c>
      <c r="B196" t="s">
        <v>721</v>
      </c>
      <c r="C196" t="s">
        <v>720</v>
      </c>
    </row>
    <row r="197" spans="1:3">
      <c r="A197">
        <v>196</v>
      </c>
      <c r="B197" t="s">
        <v>723</v>
      </c>
      <c r="C197" t="s">
        <v>722</v>
      </c>
    </row>
    <row r="198" spans="1:3">
      <c r="A198">
        <v>197</v>
      </c>
      <c r="B198" t="s">
        <v>725</v>
      </c>
      <c r="C198" t="s">
        <v>724</v>
      </c>
    </row>
    <row r="199" spans="1:3">
      <c r="A199">
        <v>198</v>
      </c>
      <c r="B199" t="s">
        <v>727</v>
      </c>
      <c r="C199" t="s">
        <v>726</v>
      </c>
    </row>
    <row r="200" spans="1:3">
      <c r="A200">
        <v>199</v>
      </c>
      <c r="B200" t="s">
        <v>729</v>
      </c>
      <c r="C200" t="s">
        <v>728</v>
      </c>
    </row>
    <row r="201" spans="1:3">
      <c r="A201">
        <v>200</v>
      </c>
      <c r="B201" t="s">
        <v>731</v>
      </c>
      <c r="C201" t="s">
        <v>730</v>
      </c>
    </row>
    <row r="202" spans="1:3">
      <c r="A202">
        <v>201</v>
      </c>
      <c r="B202" s="96" t="s">
        <v>733</v>
      </c>
      <c r="C202" s="96" t="s">
        <v>732</v>
      </c>
    </row>
    <row r="203" spans="1:3">
      <c r="A203">
        <v>202</v>
      </c>
      <c r="B203" t="s">
        <v>735</v>
      </c>
      <c r="C203" t="s">
        <v>734</v>
      </c>
    </row>
    <row r="204" spans="1:3">
      <c r="A204">
        <v>203</v>
      </c>
      <c r="B204" t="s">
        <v>737</v>
      </c>
      <c r="C204" t="s">
        <v>736</v>
      </c>
    </row>
    <row r="205" spans="1:3">
      <c r="A205">
        <v>204</v>
      </c>
      <c r="B205" t="s">
        <v>739</v>
      </c>
      <c r="C205" t="s">
        <v>738</v>
      </c>
    </row>
    <row r="206" spans="1:3">
      <c r="A206">
        <v>205</v>
      </c>
      <c r="B206" t="s">
        <v>741</v>
      </c>
      <c r="C206" t="s">
        <v>740</v>
      </c>
    </row>
    <row r="207" spans="1:3">
      <c r="A207">
        <v>206</v>
      </c>
      <c r="B207" t="s">
        <v>743</v>
      </c>
      <c r="C207" t="s">
        <v>742</v>
      </c>
    </row>
    <row r="208" spans="1:3">
      <c r="A208">
        <v>207</v>
      </c>
      <c r="B208" t="s">
        <v>745</v>
      </c>
      <c r="C208" t="s">
        <v>744</v>
      </c>
    </row>
    <row r="209" spans="1:5">
      <c r="A209">
        <v>208</v>
      </c>
      <c r="B209" t="s">
        <v>747</v>
      </c>
      <c r="C209" t="s">
        <v>746</v>
      </c>
    </row>
    <row r="210" spans="1:5">
      <c r="A210">
        <v>209</v>
      </c>
      <c r="B210" s="96" t="s">
        <v>749</v>
      </c>
      <c r="C210" s="96" t="s">
        <v>748</v>
      </c>
    </row>
    <row r="211" spans="1:5">
      <c r="A211">
        <v>210</v>
      </c>
      <c r="B211" s="96" t="s">
        <v>750</v>
      </c>
      <c r="C211" s="96" t="s">
        <v>841</v>
      </c>
    </row>
    <row r="212" spans="1:5">
      <c r="A212">
        <v>211</v>
      </c>
      <c r="B212" t="s">
        <v>751</v>
      </c>
      <c r="C212" t="s">
        <v>844</v>
      </c>
    </row>
    <row r="213" spans="1:5">
      <c r="A213">
        <v>212</v>
      </c>
      <c r="B213" t="s">
        <v>753</v>
      </c>
      <c r="C213" t="s">
        <v>752</v>
      </c>
    </row>
    <row r="214" spans="1:5">
      <c r="A214">
        <v>213</v>
      </c>
      <c r="B214" t="s">
        <v>754</v>
      </c>
      <c r="C214" t="s">
        <v>842</v>
      </c>
    </row>
    <row r="215" spans="1:5">
      <c r="A215">
        <v>214</v>
      </c>
      <c r="B215" t="s">
        <v>756</v>
      </c>
      <c r="C215" t="s">
        <v>755</v>
      </c>
    </row>
    <row r="216" spans="1:5">
      <c r="A216">
        <v>215</v>
      </c>
      <c r="B216" s="96" t="s">
        <v>758</v>
      </c>
      <c r="C216" s="96" t="s">
        <v>757</v>
      </c>
    </row>
    <row r="217" spans="1:5">
      <c r="A217">
        <v>216</v>
      </c>
      <c r="B217" s="96" t="s">
        <v>760</v>
      </c>
      <c r="C217" s="96" t="s">
        <v>759</v>
      </c>
    </row>
    <row r="218" spans="1:5">
      <c r="A218">
        <v>217</v>
      </c>
      <c r="B218" s="96" t="s">
        <v>762</v>
      </c>
      <c r="C218" s="96" t="s">
        <v>761</v>
      </c>
    </row>
    <row r="219" spans="1:5" ht="25.5">
      <c r="A219">
        <v>1</v>
      </c>
      <c r="B219" s="57" t="s">
        <v>764</v>
      </c>
      <c r="C219" s="56" t="s">
        <v>763</v>
      </c>
      <c r="D219" s="66"/>
      <c r="E219" s="66"/>
    </row>
    <row r="220" spans="1:5" ht="38.25">
      <c r="A220">
        <v>2</v>
      </c>
      <c r="B220" s="57" t="s">
        <v>766</v>
      </c>
      <c r="C220" s="56" t="s">
        <v>765</v>
      </c>
      <c r="D220" s="66"/>
      <c r="E220" s="66"/>
    </row>
    <row r="221" spans="1:5" ht="38.25">
      <c r="A221">
        <v>3</v>
      </c>
      <c r="B221" s="57" t="s">
        <v>768</v>
      </c>
      <c r="C221" s="56" t="s">
        <v>767</v>
      </c>
      <c r="D221" s="66"/>
      <c r="E221" s="66"/>
    </row>
    <row r="222" spans="1:5" ht="38.25">
      <c r="A222">
        <v>4</v>
      </c>
      <c r="B222" s="59" t="s">
        <v>769</v>
      </c>
      <c r="C222" s="58" t="s">
        <v>845</v>
      </c>
      <c r="D222" s="67"/>
      <c r="E222" s="67"/>
    </row>
    <row r="223" spans="1:5" ht="38.25">
      <c r="A223">
        <v>5</v>
      </c>
      <c r="B223" s="57" t="s">
        <v>771</v>
      </c>
      <c r="C223" s="56" t="s">
        <v>770</v>
      </c>
      <c r="D223" s="66"/>
      <c r="E223" s="66"/>
    </row>
    <row r="224" spans="1:5" ht="25.5">
      <c r="A224">
        <v>6</v>
      </c>
      <c r="B224" s="57" t="s">
        <v>773</v>
      </c>
      <c r="C224" s="56" t="s">
        <v>772</v>
      </c>
      <c r="D224" s="66"/>
      <c r="E224" s="66"/>
    </row>
    <row r="225" spans="1:5" ht="38.25">
      <c r="A225">
        <v>7</v>
      </c>
      <c r="B225" s="57" t="s">
        <v>775</v>
      </c>
      <c r="C225" s="56" t="s">
        <v>774</v>
      </c>
      <c r="D225" s="66"/>
      <c r="E225" s="66"/>
    </row>
    <row r="226" spans="1:5" ht="25.5">
      <c r="A226">
        <v>8</v>
      </c>
      <c r="B226" s="57" t="s">
        <v>777</v>
      </c>
      <c r="C226" s="56" t="s">
        <v>776</v>
      </c>
      <c r="D226" s="66"/>
      <c r="E226" s="66"/>
    </row>
    <row r="227" spans="1:5" ht="38.25">
      <c r="A227">
        <v>9</v>
      </c>
      <c r="B227" s="57" t="s">
        <v>779</v>
      </c>
      <c r="C227" s="56" t="s">
        <v>778</v>
      </c>
      <c r="D227" s="66"/>
      <c r="E227" s="66"/>
    </row>
    <row r="228" spans="1:5" ht="38.25">
      <c r="A228">
        <v>10</v>
      </c>
      <c r="B228" s="57" t="s">
        <v>781</v>
      </c>
      <c r="C228" s="56" t="s">
        <v>780</v>
      </c>
      <c r="D228" s="66"/>
      <c r="E228" s="66"/>
    </row>
    <row r="229" spans="1:5" ht="38.25">
      <c r="A229">
        <v>11</v>
      </c>
      <c r="B229" s="59" t="s">
        <v>782</v>
      </c>
      <c r="C229" s="58" t="s">
        <v>846</v>
      </c>
      <c r="D229" s="67"/>
      <c r="E229" s="67"/>
    </row>
    <row r="230" spans="1:5" ht="38.25">
      <c r="A230">
        <v>12</v>
      </c>
      <c r="B230" s="61" t="s">
        <v>784</v>
      </c>
      <c r="C230" s="60" t="s">
        <v>783</v>
      </c>
      <c r="D230" s="68"/>
      <c r="E230" s="68"/>
    </row>
    <row r="231" spans="1:5" ht="38.25">
      <c r="A231">
        <v>13</v>
      </c>
      <c r="B231" s="61" t="s">
        <v>786</v>
      </c>
      <c r="C231" s="60" t="s">
        <v>785</v>
      </c>
      <c r="D231" s="68"/>
      <c r="E231" s="68"/>
    </row>
    <row r="232" spans="1:5" ht="38.25">
      <c r="A232">
        <v>14</v>
      </c>
      <c r="B232" s="61" t="s">
        <v>788</v>
      </c>
      <c r="C232" s="60" t="s">
        <v>787</v>
      </c>
      <c r="D232" s="68"/>
      <c r="E232" s="68"/>
    </row>
    <row r="233" spans="1:5" ht="38.25">
      <c r="A233">
        <v>15</v>
      </c>
      <c r="B233" s="57" t="s">
        <v>790</v>
      </c>
      <c r="C233" s="56" t="s">
        <v>789</v>
      </c>
      <c r="D233" s="66"/>
      <c r="E233" s="66"/>
    </row>
    <row r="234" spans="1:5" ht="38.25">
      <c r="A234">
        <v>16</v>
      </c>
      <c r="B234" s="57" t="s">
        <v>792</v>
      </c>
      <c r="C234" s="56" t="s">
        <v>791</v>
      </c>
      <c r="D234" s="66"/>
      <c r="E234" s="66"/>
    </row>
    <row r="235" spans="1:5" ht="38.25">
      <c r="A235">
        <v>17</v>
      </c>
      <c r="B235" s="57" t="s">
        <v>794</v>
      </c>
      <c r="C235" s="56" t="s">
        <v>793</v>
      </c>
      <c r="D235" s="66"/>
      <c r="E235" s="66"/>
    </row>
    <row r="236" spans="1:5" ht="38.25">
      <c r="A236">
        <v>18</v>
      </c>
      <c r="B236" s="59" t="s">
        <v>795</v>
      </c>
      <c r="C236" s="58" t="s">
        <v>847</v>
      </c>
      <c r="D236" s="67"/>
      <c r="E236" s="67"/>
    </row>
    <row r="237" spans="1:5" ht="25.5">
      <c r="A237">
        <v>19</v>
      </c>
      <c r="B237" s="61" t="s">
        <v>797</v>
      </c>
      <c r="C237" s="60" t="s">
        <v>796</v>
      </c>
      <c r="D237" s="68"/>
      <c r="E237" s="68"/>
    </row>
    <row r="238" spans="1:5" ht="38.25">
      <c r="A238">
        <v>20</v>
      </c>
      <c r="B238" s="61" t="s">
        <v>799</v>
      </c>
      <c r="C238" s="60" t="s">
        <v>798</v>
      </c>
      <c r="D238" s="68"/>
      <c r="E238" s="68"/>
    </row>
    <row r="239" spans="1:5" ht="25.5">
      <c r="A239">
        <v>21</v>
      </c>
      <c r="B239" s="57" t="s">
        <v>801</v>
      </c>
      <c r="C239" s="56" t="s">
        <v>800</v>
      </c>
      <c r="D239" s="66"/>
      <c r="E239" s="66"/>
    </row>
    <row r="240" spans="1:5" ht="38.25">
      <c r="A240">
        <v>22</v>
      </c>
      <c r="B240" s="59" t="s">
        <v>802</v>
      </c>
      <c r="C240" s="58" t="s">
        <v>848</v>
      </c>
      <c r="D240" s="67"/>
      <c r="E240" s="67"/>
    </row>
    <row r="241" spans="1:5" ht="38.25">
      <c r="A241">
        <v>23</v>
      </c>
      <c r="B241" s="57" t="s">
        <v>804</v>
      </c>
      <c r="C241" s="56" t="s">
        <v>803</v>
      </c>
      <c r="D241" s="66"/>
      <c r="E241" s="66"/>
    </row>
    <row r="242" spans="1:5" ht="25.5">
      <c r="A242">
        <v>24</v>
      </c>
      <c r="B242" s="57" t="s">
        <v>806</v>
      </c>
      <c r="C242" s="56" t="s">
        <v>805</v>
      </c>
      <c r="D242" s="66"/>
      <c r="E242" s="66"/>
    </row>
    <row r="243" spans="1:5" ht="38.25">
      <c r="A243">
        <v>25</v>
      </c>
      <c r="B243" s="57" t="s">
        <v>808</v>
      </c>
      <c r="C243" s="56" t="s">
        <v>807</v>
      </c>
      <c r="D243" s="66"/>
      <c r="E243" s="66"/>
    </row>
    <row r="244" spans="1:5" ht="25.5">
      <c r="A244">
        <v>1</v>
      </c>
      <c r="B244" s="57" t="s">
        <v>810</v>
      </c>
      <c r="C244" s="65" t="s">
        <v>809</v>
      </c>
      <c r="D244" s="69"/>
      <c r="E244" s="69"/>
    </row>
    <row r="245" spans="1:5">
      <c r="A245">
        <v>2</v>
      </c>
      <c r="B245" s="57" t="s">
        <v>812</v>
      </c>
      <c r="C245" s="65" t="s">
        <v>811</v>
      </c>
      <c r="D245" s="69"/>
      <c r="E245" s="69"/>
    </row>
    <row r="246" spans="1:5" ht="25.5">
      <c r="A246">
        <v>3</v>
      </c>
      <c r="B246" s="57" t="s">
        <v>814</v>
      </c>
      <c r="C246" s="65" t="s">
        <v>813</v>
      </c>
      <c r="D246" s="69"/>
      <c r="E246" s="69"/>
    </row>
    <row r="247" spans="1:5" ht="25.5">
      <c r="A247">
        <v>4</v>
      </c>
      <c r="B247" s="57" t="s">
        <v>816</v>
      </c>
      <c r="C247" s="65" t="s">
        <v>815</v>
      </c>
      <c r="D247" s="69"/>
      <c r="E247" s="69"/>
    </row>
    <row r="248" spans="1:5" ht="25.5">
      <c r="A248">
        <v>5</v>
      </c>
      <c r="B248" s="57" t="s">
        <v>818</v>
      </c>
      <c r="C248" s="65" t="s">
        <v>817</v>
      </c>
      <c r="D248" s="69"/>
      <c r="E248" s="69"/>
    </row>
    <row r="249" spans="1:5">
      <c r="A249">
        <v>6</v>
      </c>
      <c r="B249" s="57" t="s">
        <v>820</v>
      </c>
      <c r="C249" s="65" t="s">
        <v>819</v>
      </c>
      <c r="D249" s="69"/>
      <c r="E249" s="69"/>
    </row>
    <row r="250" spans="1:5">
      <c r="A250">
        <v>7</v>
      </c>
      <c r="B250" s="57" t="s">
        <v>822</v>
      </c>
      <c r="C250" s="65" t="s">
        <v>821</v>
      </c>
      <c r="D250" s="69"/>
      <c r="E250" s="69"/>
    </row>
    <row r="251" spans="1:5">
      <c r="A251">
        <v>8</v>
      </c>
      <c r="B251" s="57" t="s">
        <v>824</v>
      </c>
      <c r="C251" s="65" t="s">
        <v>823</v>
      </c>
      <c r="D251" s="69"/>
      <c r="E251" s="69"/>
    </row>
    <row r="252" spans="1:5">
      <c r="A252">
        <v>9</v>
      </c>
      <c r="B252" s="61" t="s">
        <v>826</v>
      </c>
      <c r="C252" s="65" t="s">
        <v>825</v>
      </c>
      <c r="D252" s="69"/>
      <c r="E252" s="69"/>
    </row>
    <row r="253" spans="1:5">
      <c r="A253">
        <v>10</v>
      </c>
      <c r="B253" s="57" t="s">
        <v>828</v>
      </c>
      <c r="C253" s="65" t="s">
        <v>827</v>
      </c>
      <c r="D253" s="69"/>
      <c r="E253" s="69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3300"/>
    <pageSetUpPr fitToPage="1"/>
  </sheetPr>
  <dimension ref="A1:AG719"/>
  <sheetViews>
    <sheetView showGridLines="0" tabSelected="1" view="pageBreakPreview" topLeftCell="A274" zoomScale="160" zoomScaleNormal="85" zoomScaleSheetLayoutView="160" workbookViewId="0">
      <selection activeCell="K282" sqref="K282"/>
    </sheetView>
  </sheetViews>
  <sheetFormatPr baseColWidth="10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1.5703125" style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V1" s="2"/>
      <c r="W1" s="2"/>
    </row>
    <row r="2" spans="1:23" ht="18.75" customHeight="1" thickBot="1">
      <c r="A2" s="4"/>
      <c r="B2" s="4"/>
      <c r="C2" s="216" t="s">
        <v>849</v>
      </c>
      <c r="D2" s="216"/>
      <c r="E2" s="216"/>
      <c r="F2" s="279" t="s">
        <v>1053</v>
      </c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5"/>
      <c r="V2" s="6"/>
      <c r="W2" s="6"/>
    </row>
    <row r="3" spans="1:23" ht="18.75" customHeight="1" thickBot="1">
      <c r="A3" s="4"/>
      <c r="B3" s="4"/>
      <c r="C3" s="216" t="s">
        <v>1034</v>
      </c>
      <c r="D3" s="216"/>
      <c r="E3" s="216"/>
      <c r="F3" s="284" t="str">
        <f>IF(ISERROR(VLOOKUP(F2,general!$B:$C,2,FALSE))=TRUE,"",(VLOOKUP(F2,general!$B:$C,2,FALSE)))</f>
        <v/>
      </c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5"/>
      <c r="V3" s="6"/>
      <c r="W3" s="6"/>
    </row>
    <row r="4" spans="1:23" ht="15.75" customHeight="1" thickBot="1">
      <c r="A4" s="4"/>
      <c r="B4" s="4"/>
      <c r="C4" s="4"/>
      <c r="D4" s="216" t="s">
        <v>315</v>
      </c>
      <c r="E4" s="216"/>
      <c r="F4" s="280">
        <v>2021</v>
      </c>
      <c r="G4" s="280"/>
      <c r="H4" s="280"/>
      <c r="I4" s="280"/>
      <c r="J4" s="280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>
      <c r="A6" s="281" t="s">
        <v>1035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3"/>
    </row>
    <row r="7" spans="1:23" ht="3.75" customHeight="1"/>
    <row r="8" spans="1:23" ht="18" customHeight="1">
      <c r="A8" s="220" t="s">
        <v>0</v>
      </c>
      <c r="B8" s="220"/>
      <c r="C8" s="220"/>
      <c r="D8" s="296" t="s">
        <v>1090</v>
      </c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</row>
    <row r="9" spans="1:23" ht="17.25" customHeight="1">
      <c r="A9" s="220" t="s">
        <v>18</v>
      </c>
      <c r="B9" s="220"/>
      <c r="C9" s="220"/>
      <c r="D9" s="221" t="s">
        <v>1091</v>
      </c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</row>
    <row r="10" spans="1:23" ht="17.25" customHeight="1">
      <c r="A10" s="220" t="s">
        <v>19</v>
      </c>
      <c r="B10" s="220"/>
      <c r="C10" s="220"/>
      <c r="D10" s="297">
        <v>1801488.75</v>
      </c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</row>
    <row r="11" spans="1:23" ht="27.75" customHeight="1">
      <c r="A11" s="220" t="s">
        <v>1052</v>
      </c>
      <c r="B11" s="220"/>
      <c r="C11" s="298"/>
      <c r="D11" s="288" t="s">
        <v>1166</v>
      </c>
      <c r="E11" s="288"/>
      <c r="F11" s="288"/>
      <c r="G11" s="288"/>
      <c r="H11" s="288" t="s">
        <v>1049</v>
      </c>
      <c r="I11" s="288"/>
      <c r="J11" s="288"/>
      <c r="K11" s="288"/>
      <c r="L11" s="288"/>
      <c r="M11" s="288"/>
      <c r="N11" s="288"/>
      <c r="O11" s="288"/>
      <c r="P11" s="288"/>
      <c r="Q11" s="288"/>
      <c r="R11" s="141"/>
      <c r="S11" s="141"/>
      <c r="T11" s="141"/>
      <c r="U11" s="141"/>
      <c r="V11" s="141"/>
      <c r="W11" s="141"/>
    </row>
    <row r="12" spans="1:23" ht="27" customHeight="1">
      <c r="A12" s="220" t="s">
        <v>1167</v>
      </c>
      <c r="B12" s="220"/>
      <c r="C12" s="139"/>
      <c r="D12" s="289">
        <v>1801488.75</v>
      </c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141"/>
      <c r="S12" s="141"/>
      <c r="T12" s="141"/>
      <c r="U12" s="141"/>
      <c r="V12" s="141"/>
      <c r="W12" s="141"/>
    </row>
    <row r="13" spans="1:23" ht="5.25" customHeight="1">
      <c r="A13" s="110"/>
      <c r="B13" s="110"/>
      <c r="C13" s="110"/>
      <c r="D13" s="110"/>
      <c r="E13" s="11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8.75" customHeight="1">
      <c r="A14" s="285" t="s">
        <v>336</v>
      </c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</row>
    <row r="15" spans="1:23" ht="15.75" customHeight="1">
      <c r="A15" s="286" t="s">
        <v>320</v>
      </c>
      <c r="B15" s="286"/>
      <c r="C15" s="286"/>
      <c r="D15" s="287" t="s">
        <v>316</v>
      </c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</row>
    <row r="16" spans="1:23" ht="16.5" customHeight="1">
      <c r="A16" s="290" t="s">
        <v>322</v>
      </c>
      <c r="B16" s="290"/>
      <c r="C16" s="290"/>
      <c r="D16" s="291" t="s">
        <v>994</v>
      </c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</row>
    <row r="17" spans="1:33" ht="17.25" customHeight="1">
      <c r="A17" s="290" t="s">
        <v>323</v>
      </c>
      <c r="B17" s="292"/>
      <c r="C17" s="292"/>
      <c r="D17" s="293" t="s">
        <v>985</v>
      </c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5"/>
    </row>
    <row r="18" spans="1:33" ht="22.5" customHeight="1">
      <c r="A18" s="290" t="s">
        <v>324</v>
      </c>
      <c r="B18" s="292"/>
      <c r="C18" s="292"/>
      <c r="D18" s="293" t="s">
        <v>943</v>
      </c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5"/>
    </row>
    <row r="19" spans="1:33" ht="21.75" customHeight="1">
      <c r="A19" s="290" t="s">
        <v>325</v>
      </c>
      <c r="B19" s="292"/>
      <c r="C19" s="292"/>
      <c r="D19" s="293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5"/>
    </row>
    <row r="20" spans="1:33" ht="6" customHeight="1">
      <c r="A20" s="110"/>
      <c r="B20" s="110"/>
      <c r="C20" s="110"/>
      <c r="D20" s="110"/>
      <c r="E20" s="110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33" ht="18.75" customHeight="1">
      <c r="A21" s="285" t="s">
        <v>326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</row>
    <row r="22" spans="1:33" ht="20.25" customHeight="1">
      <c r="A22" s="306" t="s">
        <v>1038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</row>
    <row r="23" spans="1:33" ht="22.5" customHeight="1">
      <c r="A23" s="285" t="s">
        <v>334</v>
      </c>
      <c r="B23" s="285"/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</row>
    <row r="24" spans="1:33" ht="24.75" customHeight="1">
      <c r="A24" s="195" t="s">
        <v>1092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</row>
    <row r="25" spans="1:33" ht="20.25" customHeight="1">
      <c r="A25" s="285" t="s">
        <v>329</v>
      </c>
      <c r="B25" s="285"/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</row>
    <row r="26" spans="1:33" s="3" customFormat="1" ht="25.5" customHeight="1">
      <c r="A26" s="195" t="s">
        <v>1093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1"/>
      <c r="Z27" s="1"/>
      <c r="AA27" s="1"/>
      <c r="AB27" s="1"/>
      <c r="AC27" s="1"/>
      <c r="AD27" s="1"/>
      <c r="AE27" s="1"/>
      <c r="AF27" s="1"/>
      <c r="AG27" s="1"/>
    </row>
    <row r="28" spans="1:33" s="3" customFormat="1" ht="17.100000000000001" customHeight="1">
      <c r="A28" s="299" t="s">
        <v>5</v>
      </c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1"/>
      <c r="X28" s="1"/>
      <c r="Z28" s="1"/>
      <c r="AA28" s="1"/>
      <c r="AB28" s="1"/>
      <c r="AC28" s="1"/>
      <c r="AD28" s="1"/>
      <c r="AE28" s="1"/>
      <c r="AF28" s="1"/>
      <c r="AG28" s="1"/>
    </row>
    <row r="29" spans="1:33" s="9" customFormat="1" ht="3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95"/>
      <c r="X29" s="73"/>
      <c r="Z29" s="73"/>
      <c r="AA29" s="73"/>
      <c r="AB29" s="73"/>
      <c r="AC29" s="73"/>
      <c r="AD29" s="73"/>
      <c r="AE29" s="73"/>
      <c r="AF29" s="73"/>
      <c r="AG29" s="73"/>
    </row>
    <row r="30" spans="1:33" s="72" customFormat="1" ht="48" customHeight="1">
      <c r="A30" s="302" t="s">
        <v>1004</v>
      </c>
      <c r="B30" s="302"/>
      <c r="C30" s="303" t="s">
        <v>1094</v>
      </c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5"/>
      <c r="X30" s="71"/>
      <c r="Z30" s="71"/>
      <c r="AA30" s="71"/>
      <c r="AB30" s="71"/>
      <c r="AC30" s="71"/>
      <c r="AD30" s="71"/>
      <c r="AE30" s="71"/>
      <c r="AF30" s="71"/>
      <c r="AG30" s="71"/>
    </row>
    <row r="31" spans="1:33" s="9" customFormat="1" ht="7.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95"/>
      <c r="X31" s="73"/>
      <c r="Z31" s="73"/>
      <c r="AA31" s="73"/>
      <c r="AB31" s="73"/>
      <c r="AC31" s="73"/>
      <c r="AD31" s="73"/>
      <c r="AE31" s="73"/>
      <c r="AF31" s="73"/>
      <c r="AG31" s="73"/>
    </row>
    <row r="32" spans="1:33" s="9" customFormat="1" ht="13.5" customHeight="1">
      <c r="A32" s="310" t="s">
        <v>1006</v>
      </c>
      <c r="B32" s="311"/>
      <c r="C32" s="311"/>
      <c r="D32" s="311"/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1"/>
      <c r="T32" s="311"/>
      <c r="U32" s="311"/>
      <c r="V32" s="311"/>
      <c r="W32" s="312"/>
      <c r="X32" s="73"/>
      <c r="Z32" s="73"/>
      <c r="AA32" s="73"/>
      <c r="AB32" s="73"/>
      <c r="AC32" s="73"/>
      <c r="AD32" s="73"/>
      <c r="AE32" s="73"/>
      <c r="AF32" s="73"/>
      <c r="AG32" s="73"/>
    </row>
    <row r="33" spans="1:33" s="9" customFormat="1" ht="4.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95"/>
      <c r="X33" s="73"/>
      <c r="Z33" s="73"/>
      <c r="AA33" s="73"/>
      <c r="AB33" s="73"/>
      <c r="AC33" s="73"/>
      <c r="AD33" s="73"/>
      <c r="AE33" s="73"/>
      <c r="AF33" s="73"/>
      <c r="AG33" s="73"/>
    </row>
    <row r="34" spans="1:33" s="3" customFormat="1" ht="30" customHeight="1">
      <c r="A34" s="302" t="s">
        <v>22</v>
      </c>
      <c r="B34" s="302"/>
      <c r="C34" s="309" t="s">
        <v>1054</v>
      </c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1"/>
      <c r="Z34" s="1"/>
      <c r="AA34" s="1"/>
      <c r="AB34" s="1"/>
      <c r="AC34" s="1"/>
      <c r="AD34" s="1"/>
      <c r="AE34" s="1"/>
      <c r="AF34" s="1"/>
      <c r="AG34" s="1"/>
    </row>
    <row r="35" spans="1:33" s="3" customFormat="1" ht="3.75" customHeight="1">
      <c r="A35" s="70"/>
      <c r="B35" s="55"/>
      <c r="C35" s="55"/>
      <c r="D35" s="55"/>
      <c r="E35" s="55"/>
      <c r="F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95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27" customHeight="1">
      <c r="A36" s="307" t="s">
        <v>338</v>
      </c>
      <c r="B36" s="308"/>
      <c r="C36" s="108" t="s">
        <v>1055</v>
      </c>
      <c r="D36" s="55"/>
      <c r="E36" s="302" t="s">
        <v>4</v>
      </c>
      <c r="F36" s="302"/>
      <c r="G36" s="309" t="s">
        <v>1096</v>
      </c>
      <c r="H36" s="309"/>
      <c r="I36" s="309"/>
      <c r="J36" s="309"/>
      <c r="K36" s="55"/>
      <c r="L36" s="55"/>
      <c r="M36" s="302" t="s">
        <v>1005</v>
      </c>
      <c r="N36" s="302"/>
      <c r="O36" s="302"/>
      <c r="P36" s="302"/>
      <c r="Q36" s="309" t="s">
        <v>1097</v>
      </c>
      <c r="R36" s="309"/>
      <c r="S36" s="309"/>
      <c r="T36" s="309"/>
      <c r="U36" s="309"/>
      <c r="V36" s="309"/>
      <c r="W36" s="309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5.25" customHeight="1">
      <c r="A37" s="70"/>
      <c r="B37" s="55"/>
      <c r="C37" s="55"/>
      <c r="D37" s="55"/>
      <c r="E37" s="55"/>
      <c r="F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95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27" customHeight="1">
      <c r="A38" s="307" t="s">
        <v>1014</v>
      </c>
      <c r="B38" s="308"/>
      <c r="C38" s="115" t="s">
        <v>1095</v>
      </c>
      <c r="D38" s="55"/>
      <c r="E38" s="307" t="s">
        <v>24</v>
      </c>
      <c r="F38" s="308"/>
      <c r="G38" s="309" t="s">
        <v>1057</v>
      </c>
      <c r="H38" s="309"/>
      <c r="I38" s="309"/>
      <c r="J38" s="309"/>
      <c r="K38" s="55"/>
      <c r="L38" s="55"/>
      <c r="M38" s="302" t="s">
        <v>1015</v>
      </c>
      <c r="N38" s="302"/>
      <c r="O38" s="302"/>
      <c r="P38" s="302"/>
      <c r="Q38" s="309" t="s">
        <v>1058</v>
      </c>
      <c r="R38" s="309"/>
      <c r="S38" s="309"/>
      <c r="T38" s="309"/>
      <c r="U38" s="309"/>
      <c r="V38" s="309"/>
      <c r="W38" s="309"/>
      <c r="X38" s="1"/>
      <c r="Z38" s="1"/>
      <c r="AA38" s="1"/>
      <c r="AB38" s="1"/>
      <c r="AC38" s="1"/>
      <c r="AD38" s="1"/>
      <c r="AE38" s="1"/>
      <c r="AF38" s="1"/>
      <c r="AG38" s="1"/>
    </row>
    <row r="39" spans="1:33" s="9" customFormat="1" ht="5.2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3"/>
      <c r="X39" s="73"/>
      <c r="Z39" s="73"/>
      <c r="AA39" s="73"/>
      <c r="AB39" s="73"/>
      <c r="AC39" s="73"/>
      <c r="AD39" s="73"/>
      <c r="AE39" s="73"/>
      <c r="AF39" s="73"/>
      <c r="AG39" s="73"/>
    </row>
    <row r="40" spans="1:33" s="9" customFormat="1" ht="15.75" customHeight="1">
      <c r="C40" s="302" t="s">
        <v>1000</v>
      </c>
      <c r="D40" s="302"/>
      <c r="E40" s="302"/>
      <c r="F40" s="302"/>
      <c r="H40" s="55"/>
      <c r="I40" s="55"/>
      <c r="J40" s="55"/>
      <c r="O40" s="302" t="s">
        <v>1003</v>
      </c>
      <c r="P40" s="302"/>
      <c r="Q40" s="302"/>
      <c r="R40" s="302"/>
      <c r="S40" s="302"/>
      <c r="T40" s="302"/>
      <c r="U40" s="302"/>
      <c r="V40" s="302"/>
      <c r="W40" s="95"/>
      <c r="X40" s="73"/>
      <c r="Z40" s="73"/>
      <c r="AA40" s="73"/>
      <c r="AB40" s="73"/>
      <c r="AC40" s="73"/>
      <c r="AD40" s="73"/>
      <c r="AE40" s="73"/>
      <c r="AF40" s="73"/>
      <c r="AG40" s="73"/>
    </row>
    <row r="41" spans="1:33" s="9" customFormat="1" ht="24.75" customHeight="1">
      <c r="A41" s="55"/>
      <c r="B41" s="55"/>
      <c r="C41" s="118">
        <v>4</v>
      </c>
      <c r="D41" s="55"/>
      <c r="E41" s="313">
        <v>2020</v>
      </c>
      <c r="F41" s="313"/>
      <c r="H41" s="55"/>
      <c r="I41" s="55"/>
      <c r="J41" s="55"/>
      <c r="O41" s="314">
        <v>4</v>
      </c>
      <c r="P41" s="314"/>
      <c r="Q41" s="314"/>
      <c r="R41" s="314"/>
      <c r="S41" s="314"/>
      <c r="T41" s="314"/>
      <c r="U41" s="314"/>
      <c r="V41" s="314"/>
      <c r="X41" s="73"/>
      <c r="Z41" s="73"/>
      <c r="AA41" s="73"/>
      <c r="AB41" s="73"/>
      <c r="AC41" s="73"/>
      <c r="AD41" s="73"/>
      <c r="AE41" s="73"/>
      <c r="AF41" s="73"/>
      <c r="AG41" s="73"/>
    </row>
    <row r="42" spans="1:33" s="104" customFormat="1" ht="12" customHeight="1">
      <c r="C42" s="114" t="s">
        <v>1001</v>
      </c>
      <c r="D42" s="105"/>
      <c r="E42" s="315" t="s">
        <v>1002</v>
      </c>
      <c r="F42" s="315"/>
      <c r="G42" s="105"/>
      <c r="I42" s="105"/>
      <c r="J42" s="105"/>
      <c r="K42" s="105"/>
      <c r="L42" s="105"/>
      <c r="M42" s="105"/>
      <c r="N42" s="105"/>
      <c r="O42" s="114"/>
      <c r="P42" s="114"/>
      <c r="Q42" s="114"/>
      <c r="R42" s="114"/>
      <c r="S42" s="114"/>
      <c r="T42" s="114"/>
      <c r="U42" s="114"/>
      <c r="V42" s="114"/>
      <c r="W42" s="106"/>
      <c r="X42" s="107"/>
      <c r="Z42" s="107"/>
      <c r="AA42" s="107"/>
      <c r="AB42" s="107"/>
      <c r="AC42" s="107"/>
      <c r="AD42" s="107"/>
      <c r="AE42" s="107"/>
      <c r="AF42" s="107"/>
      <c r="AG42" s="107"/>
    </row>
    <row r="43" spans="1:33" s="9" customFormat="1" ht="3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95"/>
      <c r="X43" s="73"/>
      <c r="Z43" s="73"/>
      <c r="AA43" s="73"/>
      <c r="AB43" s="73"/>
      <c r="AC43" s="73"/>
      <c r="AD43" s="73"/>
      <c r="AE43" s="73"/>
      <c r="AF43" s="73"/>
      <c r="AG43" s="73"/>
    </row>
    <row r="44" spans="1:33" s="3" customFormat="1" ht="20.25" customHeight="1">
      <c r="A44" s="316" t="s">
        <v>962</v>
      </c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1"/>
      <c r="Z44" s="1"/>
      <c r="AA44" s="1"/>
      <c r="AB44" s="1"/>
      <c r="AC44" s="1"/>
      <c r="AD44" s="1"/>
      <c r="AE44" s="1"/>
      <c r="AF44" s="1"/>
      <c r="AG44" s="1"/>
    </row>
    <row r="45" spans="1:33" s="3" customFormat="1" ht="15.75" customHeight="1">
      <c r="A45" s="317" t="s">
        <v>25</v>
      </c>
      <c r="B45" s="318"/>
      <c r="C45" s="302" t="s">
        <v>22</v>
      </c>
      <c r="D45" s="302"/>
      <c r="E45" s="321" t="s">
        <v>3</v>
      </c>
      <c r="F45" s="307" t="s">
        <v>328</v>
      </c>
      <c r="G45" s="323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  <c r="S45" s="323"/>
      <c r="T45" s="308"/>
      <c r="U45" s="109"/>
      <c r="V45" s="193" t="s">
        <v>27</v>
      </c>
      <c r="W45" s="302" t="s">
        <v>1018</v>
      </c>
      <c r="X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319"/>
      <c r="B46" s="320"/>
      <c r="C46" s="302"/>
      <c r="D46" s="302"/>
      <c r="E46" s="322"/>
      <c r="F46" s="325" t="s">
        <v>300</v>
      </c>
      <c r="G46" s="326"/>
      <c r="H46" s="327"/>
      <c r="I46" s="76" t="s">
        <v>28</v>
      </c>
      <c r="J46" s="76" t="s">
        <v>7</v>
      </c>
      <c r="K46" s="76" t="s">
        <v>8</v>
      </c>
      <c r="L46" s="76" t="s">
        <v>9</v>
      </c>
      <c r="M46" s="76" t="s">
        <v>10</v>
      </c>
      <c r="N46" s="76" t="s">
        <v>11</v>
      </c>
      <c r="O46" s="76" t="s">
        <v>12</v>
      </c>
      <c r="P46" s="76" t="s">
        <v>13</v>
      </c>
      <c r="Q46" s="76" t="s">
        <v>14</v>
      </c>
      <c r="R46" s="76" t="s">
        <v>15</v>
      </c>
      <c r="S46" s="76" t="s">
        <v>16</v>
      </c>
      <c r="T46" s="76" t="s">
        <v>17</v>
      </c>
      <c r="U46" s="14"/>
      <c r="V46" s="194"/>
      <c r="W46" s="302"/>
    </row>
    <row r="47" spans="1:33" ht="29.25" customHeight="1">
      <c r="A47" s="328" t="s">
        <v>1</v>
      </c>
      <c r="B47" s="328"/>
      <c r="C47" s="329" t="s">
        <v>1098</v>
      </c>
      <c r="D47" s="329"/>
      <c r="E47" s="116" t="s">
        <v>1100</v>
      </c>
      <c r="F47" s="226" t="s">
        <v>996</v>
      </c>
      <c r="G47" s="330"/>
      <c r="H47" s="227"/>
      <c r="I47" s="99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>
        <v>4</v>
      </c>
      <c r="U47" s="78"/>
      <c r="V47" s="119">
        <f>IF(SUM(I47:T47)=0,"",SUM(I47:T47))</f>
        <v>4</v>
      </c>
      <c r="W47" s="331" t="str">
        <f>IF($G$38="porcentaje",FIXED(V47/V48*100,2)&amp;"%",IF($G$38="Promedio",V47/V48,IF($G$38="variación porcentual",FIXED(((V47/V48)-1)*100,2)&amp;"%",IF($G$38="OTRAS","CAPTURAR EL RESULTADO DEL INDICADOR"))))</f>
        <v>0.00%</v>
      </c>
      <c r="Y47" s="1"/>
      <c r="AC47" s="10"/>
      <c r="AF47" s="10"/>
      <c r="AG47" s="10"/>
    </row>
    <row r="48" spans="1:33" ht="30" customHeight="1">
      <c r="A48" s="328" t="s">
        <v>2</v>
      </c>
      <c r="B48" s="328"/>
      <c r="C48" s="329" t="s">
        <v>1099</v>
      </c>
      <c r="D48" s="329"/>
      <c r="E48" s="116" t="s">
        <v>1100</v>
      </c>
      <c r="F48" s="226" t="s">
        <v>997</v>
      </c>
      <c r="G48" s="330"/>
      <c r="H48" s="227"/>
      <c r="I48" s="99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>
        <v>4</v>
      </c>
      <c r="U48" s="77">
        <f>SUM(I48:T48)</f>
        <v>4</v>
      </c>
      <c r="V48" s="119">
        <f>IF(SUM(I48:T48)=0,"",SUM(I48:T48))</f>
        <v>4</v>
      </c>
      <c r="W48" s="331"/>
      <c r="Y48" s="1"/>
      <c r="AA48" s="3"/>
      <c r="AC48" s="10"/>
      <c r="AF48" s="10"/>
      <c r="AG48" s="10"/>
    </row>
    <row r="49" spans="1:33" ht="17.25" customHeight="1">
      <c r="A49" s="324" t="s">
        <v>298</v>
      </c>
      <c r="B49" s="324"/>
      <c r="C49" s="324"/>
      <c r="D49" s="324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</row>
    <row r="50" spans="1:33" s="3" customFormat="1" ht="15.75" customHeight="1">
      <c r="A50" s="317" t="s">
        <v>25</v>
      </c>
      <c r="B50" s="318"/>
      <c r="C50" s="302" t="s">
        <v>22</v>
      </c>
      <c r="D50" s="302"/>
      <c r="E50" s="321" t="s">
        <v>3</v>
      </c>
      <c r="F50" s="307" t="s">
        <v>328</v>
      </c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08"/>
      <c r="U50" s="109"/>
      <c r="V50" s="193" t="s">
        <v>27</v>
      </c>
      <c r="W50" s="302" t="s">
        <v>1019</v>
      </c>
      <c r="X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319"/>
      <c r="B51" s="320"/>
      <c r="C51" s="302"/>
      <c r="D51" s="302"/>
      <c r="E51" s="322"/>
      <c r="F51" s="325" t="s">
        <v>298</v>
      </c>
      <c r="G51" s="326"/>
      <c r="H51" s="327"/>
      <c r="I51" s="76" t="s">
        <v>28</v>
      </c>
      <c r="J51" s="76" t="s">
        <v>7</v>
      </c>
      <c r="K51" s="76" t="s">
        <v>8</v>
      </c>
      <c r="L51" s="76" t="s">
        <v>9</v>
      </c>
      <c r="M51" s="76" t="s">
        <v>10</v>
      </c>
      <c r="N51" s="76" t="s">
        <v>11</v>
      </c>
      <c r="O51" s="76" t="s">
        <v>12</v>
      </c>
      <c r="P51" s="76" t="s">
        <v>13</v>
      </c>
      <c r="Q51" s="76" t="s">
        <v>14</v>
      </c>
      <c r="R51" s="76" t="s">
        <v>15</v>
      </c>
      <c r="S51" s="76" t="s">
        <v>16</v>
      </c>
      <c r="T51" s="76" t="s">
        <v>17</v>
      </c>
      <c r="U51" s="14"/>
      <c r="V51" s="194"/>
      <c r="W51" s="302"/>
    </row>
    <row r="52" spans="1:33" ht="29.25" customHeight="1">
      <c r="A52" s="328" t="s">
        <v>1</v>
      </c>
      <c r="B52" s="328"/>
      <c r="C52" s="338" t="str">
        <f>IF(C47=0,"",C47)</f>
        <v>Atractivos turísticos promocionados en 2021</v>
      </c>
      <c r="D52" s="339"/>
      <c r="E52" s="137" t="str">
        <f>IF(E47=0,"",E47)</f>
        <v>Atractivos turísticos</v>
      </c>
      <c r="F52" s="226" t="s">
        <v>1016</v>
      </c>
      <c r="G52" s="330"/>
      <c r="H52" s="227"/>
      <c r="I52" s="99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8"/>
      <c r="V52" s="119" t="str">
        <f t="shared" ref="V52:V53" si="0">IF(SUM(I52:T52)=0,"",SUM(I52:T52))</f>
        <v/>
      </c>
      <c r="W52" s="331" t="e">
        <f>IF($G$38="porcentaje",FIXED(V52/V53*100,2)&amp;"%",IF($G$38="Promedio",V52/V53,IF($G$38="variación porcentual",FIXED(((V52/V53)-1)*100,2)&amp;"%",IF($G$38="OTRAS","CAPTURAR EL RESULTADO DEL INDICADOR"))))</f>
        <v>#VALUE!</v>
      </c>
      <c r="Y52" s="1"/>
      <c r="AC52" s="10"/>
      <c r="AF52" s="10"/>
      <c r="AG52" s="10"/>
    </row>
    <row r="53" spans="1:33" ht="30" customHeight="1">
      <c r="A53" s="328" t="s">
        <v>2</v>
      </c>
      <c r="B53" s="328"/>
      <c r="C53" s="338" t="str">
        <f>IF(C48=0,"",C48)</f>
        <v>Atractivos turísticos inventariados 2020</v>
      </c>
      <c r="D53" s="339"/>
      <c r="E53" s="138" t="str">
        <f>IF(E48=0,"",E48)</f>
        <v>Atractivos turísticos</v>
      </c>
      <c r="F53" s="226" t="s">
        <v>1017</v>
      </c>
      <c r="G53" s="330"/>
      <c r="H53" s="227"/>
      <c r="I53" s="99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>
        <v>4</v>
      </c>
      <c r="U53" s="77">
        <f>SUM(I53:T53)</f>
        <v>4</v>
      </c>
      <c r="V53" s="119">
        <f t="shared" si="0"/>
        <v>4</v>
      </c>
      <c r="W53" s="331"/>
      <c r="Y53" s="1"/>
      <c r="AA53" s="3"/>
      <c r="AC53" s="10"/>
      <c r="AF53" s="10"/>
      <c r="AG53" s="10"/>
    </row>
    <row r="54" spans="1:33" s="73" customFormat="1" ht="5.25" customHeight="1">
      <c r="A54" s="79"/>
      <c r="B54" s="79"/>
      <c r="C54" s="79"/>
      <c r="D54" s="80"/>
      <c r="E54" s="80"/>
      <c r="F54" s="81"/>
      <c r="G54" s="81"/>
      <c r="H54" s="81"/>
      <c r="I54" s="82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4"/>
      <c r="V54" s="85"/>
      <c r="W54" s="86"/>
      <c r="X54" s="88"/>
      <c r="Y54" s="9"/>
      <c r="AC54" s="88"/>
      <c r="AD54" s="88"/>
      <c r="AE54" s="88"/>
      <c r="AF54" s="88"/>
      <c r="AG54" s="88"/>
    </row>
    <row r="55" spans="1:33" ht="16.5" customHeight="1">
      <c r="A55" s="332" t="s">
        <v>963</v>
      </c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120" t="str">
        <f>IF(ISERROR(W52/W47)=TRUE,"",(W52/W47))</f>
        <v/>
      </c>
      <c r="X55" s="10"/>
      <c r="AC55" s="10"/>
      <c r="AD55" s="10"/>
      <c r="AE55" s="10"/>
      <c r="AF55" s="10"/>
      <c r="AG55" s="10"/>
    </row>
    <row r="56" spans="1:33" ht="6.75" customHeight="1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87"/>
      <c r="X56" s="10"/>
      <c r="AC56" s="10"/>
      <c r="AD56" s="10"/>
      <c r="AE56" s="10"/>
      <c r="AF56" s="10"/>
      <c r="AG56" s="10"/>
    </row>
    <row r="57" spans="1:33" s="3" customFormat="1" ht="33" customHeight="1">
      <c r="A57" s="333" t="s">
        <v>998</v>
      </c>
      <c r="B57" s="334"/>
      <c r="C57" s="334"/>
      <c r="D57" s="334"/>
      <c r="E57" s="334"/>
      <c r="F57" s="335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7"/>
      <c r="X57" s="1"/>
      <c r="Z57" s="1"/>
      <c r="AA57" s="1"/>
      <c r="AB57" s="1"/>
      <c r="AC57" s="1"/>
      <c r="AD57" s="1"/>
      <c r="AE57" s="1"/>
      <c r="AF57" s="1"/>
      <c r="AG57" s="1"/>
    </row>
    <row r="58" spans="1:33" s="3" customFormat="1" ht="3.75" customHeight="1">
      <c r="A58" s="89"/>
      <c r="B58" s="90"/>
      <c r="C58" s="90"/>
      <c r="D58" s="90"/>
      <c r="E58" s="90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2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15" customHeight="1">
      <c r="A59" s="299" t="s">
        <v>6</v>
      </c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1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6" customHeight="1">
      <c r="A60" s="91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1"/>
      <c r="Z60" s="1"/>
      <c r="AA60" s="1"/>
      <c r="AB60" s="1"/>
      <c r="AC60" s="1"/>
      <c r="AD60" s="1"/>
      <c r="AE60" s="1"/>
      <c r="AF60" s="1"/>
      <c r="AG60" s="1"/>
    </row>
    <row r="61" spans="1:33" s="72" customFormat="1" ht="48" customHeight="1">
      <c r="A61" s="302" t="s">
        <v>1004</v>
      </c>
      <c r="B61" s="302"/>
      <c r="C61" s="303" t="s">
        <v>1150</v>
      </c>
      <c r="D61" s="304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5"/>
      <c r="X61" s="71"/>
      <c r="Z61" s="71"/>
      <c r="AA61" s="71"/>
      <c r="AB61" s="71"/>
      <c r="AC61" s="71"/>
      <c r="AD61" s="71"/>
      <c r="AE61" s="71"/>
      <c r="AF61" s="71"/>
      <c r="AG61" s="71"/>
    </row>
    <row r="62" spans="1:33" s="3" customFormat="1" ht="6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1"/>
      <c r="Z62" s="1"/>
      <c r="AA62" s="1"/>
      <c r="AB62" s="1"/>
      <c r="AC62" s="1"/>
      <c r="AD62" s="1"/>
      <c r="AE62" s="1"/>
      <c r="AF62" s="1"/>
      <c r="AG62" s="1"/>
    </row>
    <row r="63" spans="1:33" s="9" customFormat="1" ht="13.5" customHeight="1">
      <c r="A63" s="310" t="s">
        <v>1006</v>
      </c>
      <c r="B63" s="311"/>
      <c r="C63" s="311"/>
      <c r="D63" s="311"/>
      <c r="E63" s="311"/>
      <c r="F63" s="311"/>
      <c r="G63" s="311"/>
      <c r="H63" s="311"/>
      <c r="I63" s="311"/>
      <c r="J63" s="311"/>
      <c r="K63" s="311"/>
      <c r="L63" s="311"/>
      <c r="M63" s="311"/>
      <c r="N63" s="311"/>
      <c r="O63" s="311"/>
      <c r="P63" s="311"/>
      <c r="Q63" s="311"/>
      <c r="R63" s="311"/>
      <c r="S63" s="311"/>
      <c r="T63" s="311"/>
      <c r="U63" s="311"/>
      <c r="V63" s="311"/>
      <c r="W63" s="312"/>
      <c r="X63" s="73"/>
      <c r="Z63" s="73"/>
      <c r="AA63" s="73"/>
      <c r="AB63" s="73"/>
      <c r="AC63" s="73"/>
      <c r="AD63" s="73"/>
      <c r="AE63" s="73"/>
      <c r="AF63" s="73"/>
      <c r="AG63" s="73"/>
    </row>
    <row r="64" spans="1:33" s="9" customFormat="1" ht="4.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95"/>
      <c r="X64" s="73"/>
      <c r="Z64" s="73"/>
      <c r="AA64" s="73"/>
      <c r="AB64" s="73"/>
      <c r="AC64" s="73"/>
      <c r="AD64" s="73"/>
      <c r="AE64" s="73"/>
      <c r="AF64" s="73"/>
      <c r="AG64" s="73"/>
    </row>
    <row r="65" spans="1:33" s="3" customFormat="1" ht="30" customHeight="1">
      <c r="A65" s="302" t="s">
        <v>22</v>
      </c>
      <c r="B65" s="302"/>
      <c r="C65" s="309" t="s">
        <v>1101</v>
      </c>
      <c r="D65" s="309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1"/>
      <c r="Z65" s="1"/>
      <c r="AA65" s="1"/>
      <c r="AB65" s="1"/>
      <c r="AC65" s="1"/>
      <c r="AD65" s="1"/>
      <c r="AE65" s="1"/>
      <c r="AF65" s="1"/>
      <c r="AG65" s="1"/>
    </row>
    <row r="66" spans="1:33" s="3" customFormat="1" ht="3.75" customHeight="1">
      <c r="A66" s="70"/>
      <c r="B66" s="55"/>
      <c r="C66" s="55"/>
      <c r="D66" s="55"/>
      <c r="E66" s="55"/>
      <c r="F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95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27" customHeight="1">
      <c r="A67" s="307" t="s">
        <v>338</v>
      </c>
      <c r="B67" s="308"/>
      <c r="C67" s="108" t="s">
        <v>1055</v>
      </c>
      <c r="D67" s="55"/>
      <c r="E67" s="302" t="s">
        <v>4</v>
      </c>
      <c r="F67" s="302"/>
      <c r="G67" s="309" t="s">
        <v>1096</v>
      </c>
      <c r="H67" s="309"/>
      <c r="I67" s="309"/>
      <c r="J67" s="309"/>
      <c r="K67" s="55"/>
      <c r="L67" s="55"/>
      <c r="M67" s="302" t="s">
        <v>1005</v>
      </c>
      <c r="N67" s="302"/>
      <c r="O67" s="302"/>
      <c r="P67" s="302"/>
      <c r="Q67" s="309" t="s">
        <v>1102</v>
      </c>
      <c r="R67" s="309"/>
      <c r="S67" s="309"/>
      <c r="T67" s="309"/>
      <c r="U67" s="309"/>
      <c r="V67" s="309"/>
      <c r="W67" s="309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5.25" customHeight="1">
      <c r="A68" s="70"/>
      <c r="B68" s="55"/>
      <c r="C68" s="55"/>
      <c r="D68" s="55"/>
      <c r="E68" s="55"/>
      <c r="F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95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27" customHeight="1">
      <c r="A69" s="307" t="s">
        <v>1014</v>
      </c>
      <c r="B69" s="308"/>
      <c r="C69" s="115" t="s">
        <v>1095</v>
      </c>
      <c r="D69" s="55"/>
      <c r="E69" s="307" t="s">
        <v>24</v>
      </c>
      <c r="F69" s="308"/>
      <c r="G69" s="309" t="s">
        <v>1057</v>
      </c>
      <c r="H69" s="309"/>
      <c r="I69" s="309"/>
      <c r="J69" s="309"/>
      <c r="K69" s="55"/>
      <c r="L69" s="55"/>
      <c r="M69" s="302" t="s">
        <v>1015</v>
      </c>
      <c r="N69" s="302"/>
      <c r="O69" s="302"/>
      <c r="P69" s="302"/>
      <c r="Q69" s="309" t="s">
        <v>1058</v>
      </c>
      <c r="R69" s="309"/>
      <c r="S69" s="309"/>
      <c r="T69" s="309"/>
      <c r="U69" s="309"/>
      <c r="V69" s="309"/>
      <c r="W69" s="309"/>
      <c r="X69" s="1"/>
      <c r="Z69" s="1"/>
      <c r="AA69" s="1"/>
      <c r="AB69" s="1"/>
      <c r="AC69" s="1"/>
      <c r="AD69" s="1"/>
      <c r="AE69" s="1"/>
      <c r="AF69" s="1"/>
      <c r="AG69" s="1"/>
    </row>
    <row r="70" spans="1:33" s="9" customFormat="1" ht="5.2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3"/>
      <c r="X70" s="73"/>
      <c r="Z70" s="73"/>
      <c r="AA70" s="73"/>
      <c r="AB70" s="73"/>
      <c r="AC70" s="73"/>
      <c r="AD70" s="73"/>
      <c r="AE70" s="73"/>
      <c r="AF70" s="73"/>
      <c r="AG70" s="73"/>
    </row>
    <row r="71" spans="1:33" s="9" customFormat="1" ht="15.75" customHeight="1">
      <c r="C71" s="302" t="s">
        <v>1000</v>
      </c>
      <c r="D71" s="302"/>
      <c r="E71" s="302"/>
      <c r="F71" s="302"/>
      <c r="H71" s="55"/>
      <c r="I71" s="55"/>
      <c r="J71" s="55"/>
      <c r="O71" s="302" t="s">
        <v>1003</v>
      </c>
      <c r="P71" s="302"/>
      <c r="Q71" s="302"/>
      <c r="R71" s="302"/>
      <c r="S71" s="302"/>
      <c r="T71" s="302"/>
      <c r="U71" s="302"/>
      <c r="V71" s="302"/>
      <c r="W71" s="95"/>
      <c r="X71" s="73"/>
      <c r="Z71" s="73"/>
      <c r="AA71" s="73"/>
      <c r="AB71" s="73"/>
      <c r="AC71" s="73"/>
      <c r="AD71" s="73"/>
      <c r="AE71" s="73"/>
      <c r="AF71" s="73"/>
      <c r="AG71" s="73"/>
    </row>
    <row r="72" spans="1:33" s="9" customFormat="1" ht="24.75" customHeight="1">
      <c r="A72" s="55"/>
      <c r="B72" s="55"/>
      <c r="C72" s="118">
        <v>4</v>
      </c>
      <c r="D72" s="55"/>
      <c r="E72" s="313">
        <v>2020</v>
      </c>
      <c r="F72" s="313"/>
      <c r="H72" s="55"/>
      <c r="I72" s="55"/>
      <c r="J72" s="55"/>
      <c r="O72" s="314">
        <v>4</v>
      </c>
      <c r="P72" s="314"/>
      <c r="Q72" s="314"/>
      <c r="R72" s="314"/>
      <c r="S72" s="314"/>
      <c r="T72" s="314"/>
      <c r="U72" s="314"/>
      <c r="V72" s="314"/>
      <c r="X72" s="73"/>
      <c r="Z72" s="73"/>
      <c r="AA72" s="73"/>
      <c r="AB72" s="73"/>
      <c r="AC72" s="73"/>
      <c r="AD72" s="73"/>
      <c r="AE72" s="73"/>
      <c r="AF72" s="73"/>
      <c r="AG72" s="73"/>
    </row>
    <row r="73" spans="1:33" s="104" customFormat="1" ht="12" customHeight="1">
      <c r="C73" s="114" t="s">
        <v>1001</v>
      </c>
      <c r="D73" s="105"/>
      <c r="E73" s="315" t="s">
        <v>1002</v>
      </c>
      <c r="F73" s="315"/>
      <c r="G73" s="105"/>
      <c r="I73" s="105"/>
      <c r="J73" s="105"/>
      <c r="K73" s="105"/>
      <c r="L73" s="105"/>
      <c r="M73" s="105"/>
      <c r="N73" s="105"/>
      <c r="O73" s="114"/>
      <c r="P73" s="114"/>
      <c r="Q73" s="114"/>
      <c r="R73" s="114"/>
      <c r="S73" s="114"/>
      <c r="T73" s="114"/>
      <c r="U73" s="114"/>
      <c r="V73" s="114"/>
      <c r="W73" s="106"/>
      <c r="X73" s="107"/>
      <c r="Z73" s="107"/>
      <c r="AA73" s="107"/>
      <c r="AB73" s="107"/>
      <c r="AC73" s="107"/>
      <c r="AD73" s="107"/>
      <c r="AE73" s="107"/>
      <c r="AF73" s="107"/>
      <c r="AG73" s="107"/>
    </row>
    <row r="74" spans="1:33" s="9" customFormat="1" ht="3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95"/>
      <c r="X74" s="73"/>
      <c r="Z74" s="73"/>
      <c r="AA74" s="73"/>
      <c r="AB74" s="73"/>
      <c r="AC74" s="73"/>
      <c r="AD74" s="73"/>
      <c r="AE74" s="73"/>
      <c r="AF74" s="73"/>
      <c r="AG74" s="73"/>
    </row>
    <row r="75" spans="1:33" s="3" customFormat="1" ht="20.25" customHeight="1">
      <c r="A75" s="316" t="s">
        <v>962</v>
      </c>
      <c r="B75" s="316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1"/>
      <c r="Z75" s="1"/>
      <c r="AA75" s="1"/>
      <c r="AB75" s="1"/>
      <c r="AC75" s="1"/>
      <c r="AD75" s="1"/>
      <c r="AE75" s="1"/>
      <c r="AF75" s="1"/>
      <c r="AG75" s="1"/>
    </row>
    <row r="76" spans="1:33" s="3" customFormat="1" ht="15.75" customHeight="1">
      <c r="A76" s="317" t="s">
        <v>25</v>
      </c>
      <c r="B76" s="318"/>
      <c r="C76" s="302" t="s">
        <v>22</v>
      </c>
      <c r="D76" s="302"/>
      <c r="E76" s="321" t="s">
        <v>3</v>
      </c>
      <c r="F76" s="307" t="s">
        <v>328</v>
      </c>
      <c r="G76" s="323"/>
      <c r="H76" s="323"/>
      <c r="I76" s="323"/>
      <c r="J76" s="323"/>
      <c r="K76" s="323"/>
      <c r="L76" s="323"/>
      <c r="M76" s="323"/>
      <c r="N76" s="323"/>
      <c r="O76" s="323"/>
      <c r="P76" s="323"/>
      <c r="Q76" s="323"/>
      <c r="R76" s="323"/>
      <c r="S76" s="323"/>
      <c r="T76" s="308"/>
      <c r="U76" s="109"/>
      <c r="V76" s="193" t="s">
        <v>27</v>
      </c>
      <c r="W76" s="302" t="s">
        <v>1018</v>
      </c>
      <c r="X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319"/>
      <c r="B77" s="320"/>
      <c r="C77" s="302"/>
      <c r="D77" s="302"/>
      <c r="E77" s="322"/>
      <c r="F77" s="325" t="s">
        <v>300</v>
      </c>
      <c r="G77" s="326"/>
      <c r="H77" s="327"/>
      <c r="I77" s="76" t="s">
        <v>28</v>
      </c>
      <c r="J77" s="76" t="s">
        <v>7</v>
      </c>
      <c r="K77" s="76" t="s">
        <v>8</v>
      </c>
      <c r="L77" s="76" t="s">
        <v>9</v>
      </c>
      <c r="M77" s="76" t="s">
        <v>10</v>
      </c>
      <c r="N77" s="76" t="s">
        <v>11</v>
      </c>
      <c r="O77" s="76" t="s">
        <v>12</v>
      </c>
      <c r="P77" s="76" t="s">
        <v>13</v>
      </c>
      <c r="Q77" s="76" t="s">
        <v>14</v>
      </c>
      <c r="R77" s="76" t="s">
        <v>15</v>
      </c>
      <c r="S77" s="76" t="s">
        <v>16</v>
      </c>
      <c r="T77" s="76" t="s">
        <v>17</v>
      </c>
      <c r="U77" s="14"/>
      <c r="V77" s="194"/>
      <c r="W77" s="302"/>
    </row>
    <row r="78" spans="1:33" ht="29.25" customHeight="1">
      <c r="A78" s="328" t="s">
        <v>1</v>
      </c>
      <c r="B78" s="328"/>
      <c r="C78" s="329" t="s">
        <v>1103</v>
      </c>
      <c r="D78" s="329"/>
      <c r="E78" s="116" t="s">
        <v>1100</v>
      </c>
      <c r="F78" s="226" t="s">
        <v>996</v>
      </c>
      <c r="G78" s="330"/>
      <c r="H78" s="227"/>
      <c r="I78" s="99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>
        <v>4</v>
      </c>
      <c r="U78" s="78"/>
      <c r="V78" s="119">
        <f>IF(SUM(I78:T78)=0,"",SUM(I78:T78))</f>
        <v>4</v>
      </c>
      <c r="W78" s="331" t="str">
        <f>IF($G$69="porcentaje",FIXED(V78/V79*100,2)&amp;"%",IF($G$69="Promedio",V78/V79,IF($G$69="variación porcentual",FIXED(((V78/V79)-1)*100,2)&amp;"%",IF($G$69="OTRAS","CAPTURAR EL RESULTADO DEL INDICADOR"))))</f>
        <v>0.00%</v>
      </c>
      <c r="Y78" s="1"/>
      <c r="AC78" s="10"/>
      <c r="AF78" s="10"/>
      <c r="AG78" s="10"/>
    </row>
    <row r="79" spans="1:33" ht="30" customHeight="1">
      <c r="A79" s="328" t="s">
        <v>2</v>
      </c>
      <c r="B79" s="328"/>
      <c r="C79" s="329" t="s">
        <v>1099</v>
      </c>
      <c r="D79" s="329"/>
      <c r="E79" s="116" t="s">
        <v>1100</v>
      </c>
      <c r="F79" s="226" t="s">
        <v>997</v>
      </c>
      <c r="G79" s="330"/>
      <c r="H79" s="227"/>
      <c r="I79" s="99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>
        <v>4</v>
      </c>
      <c r="U79" s="77">
        <f>SUM(I79:T79)</f>
        <v>4</v>
      </c>
      <c r="V79" s="119">
        <f>IF(SUM(I79:T79)=0,"",SUM(I79:T79))</f>
        <v>4</v>
      </c>
      <c r="W79" s="331"/>
      <c r="Y79" s="1"/>
      <c r="AA79" s="3"/>
      <c r="AC79" s="10"/>
      <c r="AF79" s="10"/>
      <c r="AG79" s="10"/>
    </row>
    <row r="80" spans="1:33" ht="17.25" customHeight="1">
      <c r="A80" s="324" t="s">
        <v>298</v>
      </c>
      <c r="B80" s="324"/>
      <c r="C80" s="324"/>
      <c r="D80" s="324"/>
      <c r="E80" s="324"/>
      <c r="F80" s="324"/>
      <c r="G80" s="324"/>
      <c r="H80" s="324"/>
      <c r="I80" s="324"/>
      <c r="J80" s="324"/>
      <c r="K80" s="324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</row>
    <row r="81" spans="1:33" s="3" customFormat="1" ht="15.75" customHeight="1">
      <c r="A81" s="317" t="s">
        <v>25</v>
      </c>
      <c r="B81" s="318"/>
      <c r="C81" s="302" t="s">
        <v>22</v>
      </c>
      <c r="D81" s="302"/>
      <c r="E81" s="321" t="s">
        <v>3</v>
      </c>
      <c r="F81" s="307" t="s">
        <v>328</v>
      </c>
      <c r="G81" s="323"/>
      <c r="H81" s="323"/>
      <c r="I81" s="323"/>
      <c r="J81" s="323"/>
      <c r="K81" s="323"/>
      <c r="L81" s="323"/>
      <c r="M81" s="323"/>
      <c r="N81" s="323"/>
      <c r="O81" s="323"/>
      <c r="P81" s="323"/>
      <c r="Q81" s="323"/>
      <c r="R81" s="323"/>
      <c r="S81" s="323"/>
      <c r="T81" s="308"/>
      <c r="U81" s="109"/>
      <c r="V81" s="193" t="s">
        <v>27</v>
      </c>
      <c r="W81" s="302" t="s">
        <v>1019</v>
      </c>
      <c r="X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319"/>
      <c r="B82" s="320"/>
      <c r="C82" s="302"/>
      <c r="D82" s="302"/>
      <c r="E82" s="322"/>
      <c r="F82" s="325" t="s">
        <v>298</v>
      </c>
      <c r="G82" s="326"/>
      <c r="H82" s="327"/>
      <c r="I82" s="76" t="s">
        <v>28</v>
      </c>
      <c r="J82" s="76" t="s">
        <v>7</v>
      </c>
      <c r="K82" s="76" t="s">
        <v>8</v>
      </c>
      <c r="L82" s="76" t="s">
        <v>9</v>
      </c>
      <c r="M82" s="76" t="s">
        <v>10</v>
      </c>
      <c r="N82" s="76" t="s">
        <v>11</v>
      </c>
      <c r="O82" s="76" t="s">
        <v>12</v>
      </c>
      <c r="P82" s="76" t="s">
        <v>13</v>
      </c>
      <c r="Q82" s="76" t="s">
        <v>14</v>
      </c>
      <c r="R82" s="76" t="s">
        <v>15</v>
      </c>
      <c r="S82" s="76" t="s">
        <v>16</v>
      </c>
      <c r="T82" s="76" t="s">
        <v>17</v>
      </c>
      <c r="U82" s="14"/>
      <c r="V82" s="194"/>
      <c r="W82" s="302"/>
    </row>
    <row r="83" spans="1:33" ht="28.5" customHeight="1">
      <c r="A83" s="257" t="s">
        <v>1</v>
      </c>
      <c r="B83" s="259"/>
      <c r="C83" s="338" t="str">
        <f>IF(C78=0,"",C78)</f>
        <v>Atractivos turísticos inventariados 2021</v>
      </c>
      <c r="D83" s="339"/>
      <c r="E83" s="138" t="str">
        <f>IF(E78=0,"",E78)</f>
        <v>Atractivos turísticos</v>
      </c>
      <c r="F83" s="226" t="s">
        <v>1016</v>
      </c>
      <c r="G83" s="330"/>
      <c r="H83" s="227"/>
      <c r="I83" s="99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8"/>
      <c r="V83" s="119" t="str">
        <f>IF(SUM(I83:T83)=0,"",SUM(I83:T83))</f>
        <v/>
      </c>
      <c r="W83" s="331" t="e">
        <f>IF($G$69="porcentaje",FIXED(V83/V84*100,2)&amp;"%",IF($G$69="Promedio",V83/V84,IF($G$69="variación porcentual",FIXED(((V83/V84)-1)*100,2)&amp;"%",IF($G$69="OTRAS","CAPTURAR EL RESULTADO DEL INDICADOR"))))</f>
        <v>#VALUE!</v>
      </c>
      <c r="Y83" s="1"/>
      <c r="AC83" s="10"/>
      <c r="AF83" s="10"/>
      <c r="AG83" s="10"/>
    </row>
    <row r="84" spans="1:33" ht="28.5" customHeight="1">
      <c r="A84" s="257" t="s">
        <v>2</v>
      </c>
      <c r="B84" s="259"/>
      <c r="C84" s="338" t="str">
        <f>IF(C79=0,"",C79)</f>
        <v>Atractivos turísticos inventariados 2020</v>
      </c>
      <c r="D84" s="339"/>
      <c r="E84" s="138" t="str">
        <f>IF(E79=0,"",E79)</f>
        <v>Atractivos turísticos</v>
      </c>
      <c r="F84" s="226" t="s">
        <v>1017</v>
      </c>
      <c r="G84" s="330"/>
      <c r="H84" s="227"/>
      <c r="I84" s="99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>
        <v>4</v>
      </c>
      <c r="U84" s="77">
        <f>SUM(I84:T84)</f>
        <v>4</v>
      </c>
      <c r="V84" s="119">
        <f>IF(SUM(I84:T84)=0,"",SUM(I84:T84))</f>
        <v>4</v>
      </c>
      <c r="W84" s="331"/>
      <c r="Y84" s="1"/>
      <c r="AA84" s="3"/>
      <c r="AC84" s="10"/>
      <c r="AF84" s="10"/>
      <c r="AG84" s="10"/>
    </row>
    <row r="85" spans="1:33" s="73" customFormat="1" ht="5.25" customHeight="1">
      <c r="A85" s="79"/>
      <c r="B85" s="79"/>
      <c r="C85" s="79"/>
      <c r="D85" s="80"/>
      <c r="E85" s="80"/>
      <c r="F85" s="81"/>
      <c r="G85" s="81"/>
      <c r="H85" s="81"/>
      <c r="I85" s="82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4"/>
      <c r="V85" s="85"/>
      <c r="W85" s="86"/>
      <c r="X85" s="88"/>
      <c r="Y85" s="9"/>
      <c r="AC85" s="88"/>
      <c r="AD85" s="88"/>
      <c r="AE85" s="88"/>
      <c r="AF85" s="88"/>
      <c r="AG85" s="88"/>
    </row>
    <row r="86" spans="1:33" ht="16.5" customHeight="1">
      <c r="A86" s="332" t="s">
        <v>963</v>
      </c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332"/>
      <c r="M86" s="332"/>
      <c r="N86" s="332"/>
      <c r="O86" s="332"/>
      <c r="P86" s="332"/>
      <c r="Q86" s="332"/>
      <c r="R86" s="332"/>
      <c r="S86" s="332"/>
      <c r="T86" s="332"/>
      <c r="U86" s="332"/>
      <c r="V86" s="332"/>
      <c r="W86" s="120" t="str">
        <f>IF(ISERROR(W83/W78)=TRUE,"",(W83/W78))</f>
        <v/>
      </c>
      <c r="X86" s="10"/>
      <c r="AC86" s="10"/>
      <c r="AD86" s="10"/>
      <c r="AE86" s="10"/>
      <c r="AF86" s="10"/>
      <c r="AG86" s="10"/>
    </row>
    <row r="87" spans="1:33" ht="6.75" customHeight="1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87"/>
      <c r="X87" s="10"/>
      <c r="AC87" s="10"/>
      <c r="AD87" s="10"/>
      <c r="AE87" s="10"/>
      <c r="AF87" s="10"/>
      <c r="AG87" s="10"/>
    </row>
    <row r="88" spans="1:33" s="3" customFormat="1" ht="33" customHeight="1">
      <c r="A88" s="333" t="s">
        <v>998</v>
      </c>
      <c r="B88" s="334"/>
      <c r="C88" s="334"/>
      <c r="D88" s="334"/>
      <c r="E88" s="334"/>
      <c r="F88" s="335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7"/>
      <c r="X88" s="1"/>
      <c r="Z88" s="1"/>
      <c r="AA88" s="1"/>
      <c r="AB88" s="1"/>
      <c r="AC88" s="1"/>
      <c r="AD88" s="1"/>
      <c r="AE88" s="1"/>
      <c r="AF88" s="1"/>
      <c r="AG88" s="1"/>
    </row>
    <row r="89" spans="1:33" s="75" customFormat="1" ht="7.5" customHeight="1">
      <c r="A89" s="340"/>
      <c r="B89" s="340"/>
      <c r="C89" s="340"/>
      <c r="D89" s="340"/>
      <c r="E89" s="340"/>
      <c r="F89" s="340"/>
      <c r="G89" s="340"/>
      <c r="H89" s="340"/>
      <c r="I89" s="340"/>
      <c r="J89" s="340"/>
      <c r="K89" s="340"/>
      <c r="L89" s="340"/>
      <c r="M89" s="340"/>
      <c r="N89" s="340"/>
      <c r="O89" s="340"/>
      <c r="P89" s="340"/>
      <c r="Q89" s="340"/>
      <c r="R89" s="340"/>
      <c r="S89" s="340"/>
      <c r="T89" s="340"/>
      <c r="U89" s="340"/>
      <c r="V89" s="340"/>
      <c r="W89" s="340"/>
      <c r="X89" s="74"/>
      <c r="Z89" s="74"/>
      <c r="AA89" s="74"/>
      <c r="AB89" s="74"/>
      <c r="AC89" s="74"/>
      <c r="AD89" s="74"/>
      <c r="AE89" s="74"/>
      <c r="AF89" s="74"/>
      <c r="AG89" s="74"/>
    </row>
    <row r="90" spans="1:33" s="3" customFormat="1" ht="15" customHeight="1">
      <c r="A90" s="299" t="s">
        <v>999</v>
      </c>
      <c r="B90" s="300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1"/>
      <c r="X90" s="1"/>
      <c r="Z90" s="1"/>
      <c r="AA90" s="1"/>
      <c r="AB90" s="1"/>
      <c r="AC90" s="1"/>
      <c r="AD90" s="1"/>
      <c r="AE90" s="1"/>
      <c r="AF90" s="1"/>
      <c r="AG90" s="1"/>
    </row>
    <row r="91" spans="1:33" s="3" customFormat="1" ht="3.75" customHeight="1">
      <c r="A91" s="98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1"/>
      <c r="Z91" s="1"/>
      <c r="AA91" s="1"/>
      <c r="AB91" s="1"/>
      <c r="AC91" s="1"/>
      <c r="AD91" s="1"/>
      <c r="AE91" s="1"/>
      <c r="AF91" s="1"/>
      <c r="AG91" s="1"/>
    </row>
    <row r="92" spans="1:33" s="72" customFormat="1" ht="48" customHeight="1">
      <c r="A92" s="302" t="s">
        <v>1007</v>
      </c>
      <c r="B92" s="302"/>
      <c r="C92" s="303" t="s">
        <v>1104</v>
      </c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5"/>
      <c r="X92" s="71"/>
      <c r="Z92" s="71"/>
      <c r="AA92" s="71"/>
      <c r="AB92" s="71"/>
      <c r="AC92" s="71"/>
      <c r="AD92" s="71"/>
      <c r="AE92" s="71"/>
      <c r="AF92" s="71"/>
      <c r="AG92" s="71"/>
    </row>
    <row r="93" spans="1:33" s="3" customFormat="1" ht="6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1"/>
      <c r="Z93" s="1"/>
      <c r="AA93" s="1"/>
      <c r="AB93" s="1"/>
      <c r="AC93" s="1"/>
      <c r="AD93" s="1"/>
      <c r="AE93" s="1"/>
      <c r="AF93" s="1"/>
      <c r="AG93" s="1"/>
    </row>
    <row r="94" spans="1:33" s="9" customFormat="1" ht="13.5" customHeight="1">
      <c r="A94" s="310" t="s">
        <v>1006</v>
      </c>
      <c r="B94" s="311"/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2"/>
      <c r="X94" s="73"/>
      <c r="Z94" s="73"/>
      <c r="AA94" s="73"/>
      <c r="AB94" s="73"/>
      <c r="AC94" s="73"/>
      <c r="AD94" s="73"/>
      <c r="AE94" s="73"/>
      <c r="AF94" s="73"/>
      <c r="AG94" s="73"/>
    </row>
    <row r="95" spans="1:33" s="9" customFormat="1" ht="4.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95"/>
      <c r="X95" s="73"/>
      <c r="Z95" s="73"/>
      <c r="AA95" s="73"/>
      <c r="AB95" s="73"/>
      <c r="AC95" s="73"/>
      <c r="AD95" s="73"/>
      <c r="AE95" s="73"/>
      <c r="AF95" s="73"/>
      <c r="AG95" s="73"/>
    </row>
    <row r="96" spans="1:33" s="3" customFormat="1" ht="30" customHeight="1">
      <c r="A96" s="302" t="s">
        <v>22</v>
      </c>
      <c r="B96" s="302"/>
      <c r="C96" s="309" t="s">
        <v>1059</v>
      </c>
      <c r="D96" s="309"/>
      <c r="E96" s="309"/>
      <c r="F96" s="309"/>
      <c r="G96" s="309"/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1"/>
      <c r="Z96" s="1"/>
      <c r="AA96" s="1"/>
      <c r="AB96" s="1"/>
      <c r="AC96" s="1"/>
      <c r="AD96" s="1"/>
      <c r="AE96" s="1"/>
      <c r="AF96" s="1"/>
      <c r="AG96" s="1"/>
    </row>
    <row r="97" spans="1:33" s="3" customFormat="1" ht="3.75" customHeight="1">
      <c r="A97" s="70"/>
      <c r="B97" s="55"/>
      <c r="C97" s="55"/>
      <c r="D97" s="55"/>
      <c r="E97" s="55"/>
      <c r="F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95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27" customHeight="1">
      <c r="A98" s="307" t="s">
        <v>338</v>
      </c>
      <c r="B98" s="308"/>
      <c r="C98" s="108" t="s">
        <v>1055</v>
      </c>
      <c r="D98" s="55"/>
      <c r="E98" s="302" t="s">
        <v>4</v>
      </c>
      <c r="F98" s="302"/>
      <c r="G98" s="309" t="s">
        <v>1060</v>
      </c>
      <c r="H98" s="309"/>
      <c r="I98" s="309"/>
      <c r="J98" s="309"/>
      <c r="K98" s="55"/>
      <c r="L98" s="55"/>
      <c r="M98" s="302" t="s">
        <v>1005</v>
      </c>
      <c r="N98" s="302"/>
      <c r="O98" s="302"/>
      <c r="P98" s="302"/>
      <c r="Q98" s="309" t="s">
        <v>1105</v>
      </c>
      <c r="R98" s="309"/>
      <c r="S98" s="309"/>
      <c r="T98" s="309"/>
      <c r="U98" s="309"/>
      <c r="V98" s="309"/>
      <c r="W98" s="309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5.25" customHeight="1">
      <c r="A99" s="70"/>
      <c r="B99" s="55"/>
      <c r="C99" s="55"/>
      <c r="D99" s="55"/>
      <c r="E99" s="55"/>
      <c r="F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95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27" customHeight="1">
      <c r="A100" s="307" t="s">
        <v>1014</v>
      </c>
      <c r="B100" s="308"/>
      <c r="C100" s="115" t="s">
        <v>1056</v>
      </c>
      <c r="D100" s="55"/>
      <c r="E100" s="307" t="s">
        <v>24</v>
      </c>
      <c r="F100" s="308"/>
      <c r="G100" s="309" t="s">
        <v>1061</v>
      </c>
      <c r="H100" s="309"/>
      <c r="I100" s="309"/>
      <c r="J100" s="309"/>
      <c r="K100" s="55"/>
      <c r="L100" s="55"/>
      <c r="M100" s="302" t="s">
        <v>1015</v>
      </c>
      <c r="N100" s="302"/>
      <c r="O100" s="302"/>
      <c r="P100" s="302"/>
      <c r="Q100" s="309" t="s">
        <v>1058</v>
      </c>
      <c r="R100" s="309"/>
      <c r="S100" s="309"/>
      <c r="T100" s="309"/>
      <c r="U100" s="309"/>
      <c r="V100" s="309"/>
      <c r="W100" s="309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9" customFormat="1" ht="5.2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3"/>
      <c r="X101" s="73"/>
      <c r="Z101" s="73"/>
      <c r="AA101" s="73"/>
      <c r="AB101" s="73"/>
      <c r="AC101" s="73"/>
      <c r="AD101" s="73"/>
      <c r="AE101" s="73"/>
      <c r="AF101" s="73"/>
      <c r="AG101" s="73"/>
    </row>
    <row r="102" spans="1:33" s="9" customFormat="1" ht="15.75" customHeight="1">
      <c r="C102" s="302" t="s">
        <v>1000</v>
      </c>
      <c r="D102" s="302"/>
      <c r="E102" s="302"/>
      <c r="F102" s="302"/>
      <c r="H102" s="55"/>
      <c r="I102" s="55"/>
      <c r="J102" s="55"/>
      <c r="O102" s="302" t="s">
        <v>1003</v>
      </c>
      <c r="P102" s="302"/>
      <c r="Q102" s="302"/>
      <c r="R102" s="302"/>
      <c r="S102" s="302"/>
      <c r="T102" s="302"/>
      <c r="U102" s="302"/>
      <c r="V102" s="302"/>
      <c r="W102" s="95"/>
      <c r="X102" s="73"/>
      <c r="Z102" s="73"/>
      <c r="AA102" s="73"/>
      <c r="AB102" s="73"/>
      <c r="AC102" s="73"/>
      <c r="AD102" s="73"/>
      <c r="AE102" s="73"/>
      <c r="AF102" s="73"/>
      <c r="AG102" s="73"/>
    </row>
    <row r="103" spans="1:33" s="9" customFormat="1" ht="24.75" customHeight="1">
      <c r="A103" s="55"/>
      <c r="B103" s="55"/>
      <c r="C103" s="118">
        <v>4</v>
      </c>
      <c r="D103" s="55"/>
      <c r="E103" s="313">
        <v>2021</v>
      </c>
      <c r="F103" s="313"/>
      <c r="H103" s="55"/>
      <c r="I103" s="55"/>
      <c r="J103" s="55"/>
      <c r="O103" s="314">
        <v>4</v>
      </c>
      <c r="P103" s="314"/>
      <c r="Q103" s="314"/>
      <c r="R103" s="314"/>
      <c r="S103" s="314"/>
      <c r="T103" s="314"/>
      <c r="U103" s="314"/>
      <c r="V103" s="314"/>
      <c r="X103" s="73"/>
      <c r="Z103" s="73"/>
      <c r="AA103" s="73"/>
      <c r="AB103" s="73"/>
      <c r="AC103" s="73"/>
      <c r="AD103" s="73"/>
      <c r="AE103" s="73"/>
      <c r="AF103" s="73"/>
      <c r="AG103" s="73"/>
    </row>
    <row r="104" spans="1:33" s="104" customFormat="1" ht="12" customHeight="1">
      <c r="C104" s="114" t="s">
        <v>1001</v>
      </c>
      <c r="D104" s="105"/>
      <c r="E104" s="315" t="s">
        <v>1002</v>
      </c>
      <c r="F104" s="315"/>
      <c r="G104" s="105"/>
      <c r="I104" s="105"/>
      <c r="J104" s="105"/>
      <c r="K104" s="105"/>
      <c r="L104" s="105"/>
      <c r="M104" s="105"/>
      <c r="N104" s="105"/>
      <c r="O104" s="114"/>
      <c r="P104" s="114"/>
      <c r="Q104" s="114"/>
      <c r="R104" s="114"/>
      <c r="S104" s="114"/>
      <c r="T104" s="114"/>
      <c r="U104" s="114"/>
      <c r="V104" s="114"/>
      <c r="W104" s="106"/>
      <c r="X104" s="107"/>
      <c r="Z104" s="107"/>
      <c r="AA104" s="107"/>
      <c r="AB104" s="107"/>
      <c r="AC104" s="107"/>
      <c r="AD104" s="107"/>
      <c r="AE104" s="107"/>
      <c r="AF104" s="107"/>
      <c r="AG104" s="107"/>
    </row>
    <row r="105" spans="1:33" s="9" customFormat="1" ht="3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95"/>
      <c r="X105" s="73"/>
      <c r="Z105" s="73"/>
      <c r="AA105" s="73"/>
      <c r="AB105" s="73"/>
      <c r="AC105" s="73"/>
      <c r="AD105" s="73"/>
      <c r="AE105" s="73"/>
      <c r="AF105" s="73"/>
      <c r="AG105" s="73"/>
    </row>
    <row r="106" spans="1:33" s="3" customFormat="1" ht="20.25" customHeight="1">
      <c r="A106" s="316" t="s">
        <v>962</v>
      </c>
      <c r="B106" s="316"/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s="3" customFormat="1" ht="15.75" customHeight="1">
      <c r="A107" s="317" t="s">
        <v>25</v>
      </c>
      <c r="B107" s="318"/>
      <c r="C107" s="302" t="s">
        <v>22</v>
      </c>
      <c r="D107" s="302"/>
      <c r="E107" s="321" t="s">
        <v>3</v>
      </c>
      <c r="F107" s="307" t="s">
        <v>328</v>
      </c>
      <c r="G107" s="323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08"/>
      <c r="U107" s="109"/>
      <c r="V107" s="193" t="s">
        <v>27</v>
      </c>
      <c r="W107" s="302" t="s">
        <v>1018</v>
      </c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319"/>
      <c r="B108" s="320"/>
      <c r="C108" s="302"/>
      <c r="D108" s="302"/>
      <c r="E108" s="322"/>
      <c r="F108" s="325" t="s">
        <v>300</v>
      </c>
      <c r="G108" s="326"/>
      <c r="H108" s="327"/>
      <c r="I108" s="76" t="s">
        <v>28</v>
      </c>
      <c r="J108" s="76" t="s">
        <v>7</v>
      </c>
      <c r="K108" s="76" t="s">
        <v>8</v>
      </c>
      <c r="L108" s="76" t="s">
        <v>9</v>
      </c>
      <c r="M108" s="76" t="s">
        <v>10</v>
      </c>
      <c r="N108" s="76" t="s">
        <v>11</v>
      </c>
      <c r="O108" s="76" t="s">
        <v>12</v>
      </c>
      <c r="P108" s="76" t="s">
        <v>13</v>
      </c>
      <c r="Q108" s="76" t="s">
        <v>14</v>
      </c>
      <c r="R108" s="76" t="s">
        <v>15</v>
      </c>
      <c r="S108" s="76" t="s">
        <v>16</v>
      </c>
      <c r="T108" s="76" t="s">
        <v>17</v>
      </c>
      <c r="U108" s="14"/>
      <c r="V108" s="194"/>
      <c r="W108" s="302"/>
    </row>
    <row r="109" spans="1:33" ht="29.25" customHeight="1">
      <c r="A109" s="328" t="s">
        <v>1</v>
      </c>
      <c r="B109" s="328"/>
      <c r="C109" s="329" t="s">
        <v>1106</v>
      </c>
      <c r="D109" s="329"/>
      <c r="E109" s="116" t="s">
        <v>1100</v>
      </c>
      <c r="F109" s="226" t="s">
        <v>996</v>
      </c>
      <c r="G109" s="330"/>
      <c r="H109" s="227"/>
      <c r="I109" s="99"/>
      <c r="J109" s="77"/>
      <c r="K109" s="77"/>
      <c r="L109" s="77"/>
      <c r="M109" s="77"/>
      <c r="N109" s="77">
        <v>4</v>
      </c>
      <c r="O109" s="77"/>
      <c r="P109" s="77"/>
      <c r="Q109" s="77"/>
      <c r="R109" s="77"/>
      <c r="S109" s="77"/>
      <c r="T109" s="77">
        <v>0</v>
      </c>
      <c r="U109" s="78"/>
      <c r="V109" s="119">
        <f>IF(SUM(I109:T109)=0,"",SUM(I109:T109))</f>
        <v>4</v>
      </c>
      <c r="W109" s="331" t="str">
        <f>IF($G$100="porcentaje",FIXED(V109/V110*100,2)&amp;"%",IF($G$100="Promedio",V109/V110,IF($G$100="variación porcentual",FIXED(((V109/V110)-1)*100,2)&amp;"%",IF($G$100="OTRAS","CAPTURAR EL RESULTADO DEL INDICADOR"))))</f>
        <v>100.00%</v>
      </c>
      <c r="Y109" s="117"/>
      <c r="AC109" s="10"/>
      <c r="AF109" s="10"/>
      <c r="AG109" s="10"/>
    </row>
    <row r="110" spans="1:33" ht="30" customHeight="1">
      <c r="A110" s="328" t="s">
        <v>2</v>
      </c>
      <c r="B110" s="328"/>
      <c r="C110" s="329" t="s">
        <v>1107</v>
      </c>
      <c r="D110" s="329"/>
      <c r="E110" s="116" t="s">
        <v>1100</v>
      </c>
      <c r="F110" s="226" t="s">
        <v>997</v>
      </c>
      <c r="G110" s="330"/>
      <c r="H110" s="227"/>
      <c r="I110" s="99"/>
      <c r="J110" s="77"/>
      <c r="K110" s="77"/>
      <c r="L110" s="77"/>
      <c r="M110" s="77"/>
      <c r="N110" s="77">
        <v>4</v>
      </c>
      <c r="O110" s="77"/>
      <c r="P110" s="77"/>
      <c r="Q110" s="77"/>
      <c r="R110" s="77"/>
      <c r="S110" s="77"/>
      <c r="T110" s="77">
        <v>0</v>
      </c>
      <c r="U110" s="77">
        <f>SUM(I110:T110)</f>
        <v>4</v>
      </c>
      <c r="V110" s="119">
        <f>IF(SUM(I110:T110)=0,"",SUM(I110:T110))</f>
        <v>4</v>
      </c>
      <c r="W110" s="331"/>
      <c r="Y110" s="1"/>
      <c r="AA110" s="3"/>
      <c r="AC110" s="10"/>
      <c r="AF110" s="10"/>
      <c r="AG110" s="10"/>
    </row>
    <row r="111" spans="1:33" ht="17.25" customHeight="1">
      <c r="A111" s="324" t="s">
        <v>298</v>
      </c>
      <c r="B111" s="324"/>
      <c r="C111" s="324"/>
      <c r="D111" s="324"/>
      <c r="E111" s="324"/>
      <c r="F111" s="324"/>
      <c r="G111" s="324"/>
      <c r="H111" s="324"/>
      <c r="I111" s="324"/>
      <c r="J111" s="324"/>
      <c r="K111" s="324"/>
      <c r="L111" s="324"/>
      <c r="M111" s="324"/>
      <c r="N111" s="324"/>
      <c r="O111" s="324"/>
      <c r="P111" s="324"/>
      <c r="Q111" s="324"/>
      <c r="R111" s="324"/>
      <c r="S111" s="324"/>
      <c r="T111" s="324"/>
      <c r="U111" s="324"/>
      <c r="V111" s="324"/>
      <c r="W111" s="324"/>
    </row>
    <row r="112" spans="1:33" s="3" customFormat="1" ht="15.75" customHeight="1">
      <c r="A112" s="317" t="s">
        <v>25</v>
      </c>
      <c r="B112" s="318"/>
      <c r="C112" s="302" t="s">
        <v>22</v>
      </c>
      <c r="D112" s="302"/>
      <c r="E112" s="321" t="s">
        <v>3</v>
      </c>
      <c r="F112" s="307" t="s">
        <v>328</v>
      </c>
      <c r="G112" s="323"/>
      <c r="H112" s="323"/>
      <c r="I112" s="323"/>
      <c r="J112" s="323"/>
      <c r="K112" s="323"/>
      <c r="L112" s="323"/>
      <c r="M112" s="323"/>
      <c r="N112" s="323"/>
      <c r="O112" s="323"/>
      <c r="P112" s="323"/>
      <c r="Q112" s="323"/>
      <c r="R112" s="323"/>
      <c r="S112" s="323"/>
      <c r="T112" s="308"/>
      <c r="U112" s="109"/>
      <c r="V112" s="193" t="s">
        <v>27</v>
      </c>
      <c r="W112" s="302" t="s">
        <v>1019</v>
      </c>
      <c r="X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319"/>
      <c r="B113" s="320"/>
      <c r="C113" s="302"/>
      <c r="D113" s="302"/>
      <c r="E113" s="322"/>
      <c r="F113" s="325" t="s">
        <v>298</v>
      </c>
      <c r="G113" s="326"/>
      <c r="H113" s="327"/>
      <c r="I113" s="76" t="s">
        <v>28</v>
      </c>
      <c r="J113" s="76" t="s">
        <v>7</v>
      </c>
      <c r="K113" s="76" t="s">
        <v>8</v>
      </c>
      <c r="L113" s="76" t="s">
        <v>9</v>
      </c>
      <c r="M113" s="76" t="s">
        <v>10</v>
      </c>
      <c r="N113" s="76" t="s">
        <v>11</v>
      </c>
      <c r="O113" s="76" t="s">
        <v>12</v>
      </c>
      <c r="P113" s="76" t="s">
        <v>13</v>
      </c>
      <c r="Q113" s="76" t="s">
        <v>14</v>
      </c>
      <c r="R113" s="76" t="s">
        <v>15</v>
      </c>
      <c r="S113" s="76" t="s">
        <v>16</v>
      </c>
      <c r="T113" s="76" t="s">
        <v>17</v>
      </c>
      <c r="U113" s="14"/>
      <c r="V113" s="194"/>
      <c r="W113" s="302"/>
    </row>
    <row r="114" spans="1:33" ht="29.25" customHeight="1">
      <c r="A114" s="328" t="s">
        <v>1</v>
      </c>
      <c r="B114" s="328"/>
      <c r="C114" s="338" t="str">
        <f>IF(C109=0,"",C109)</f>
        <v>Atractivos turísticos difundidos</v>
      </c>
      <c r="D114" s="339"/>
      <c r="E114" s="138" t="str">
        <f>IF(E109=0,"",E109)</f>
        <v>Atractivos turísticos</v>
      </c>
      <c r="F114" s="226" t="s">
        <v>1016</v>
      </c>
      <c r="G114" s="330"/>
      <c r="H114" s="227"/>
      <c r="I114" s="99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8"/>
      <c r="V114" s="119" t="str">
        <f>IF(SUM(I114:T114)=0,"",SUM(I114:T114))</f>
        <v/>
      </c>
      <c r="W114" s="331" t="e">
        <f>IF($G$100="porcentaje",FIXED(V114/V115*100,2)&amp;"%",IF($G$100="Promedio",V114/V115,IF($G$100="variación porcentual",FIXED(((V114/V115)-1)*100,2)&amp;"%",IF($G$100="OTRAS","CAPTURAR EL RESULTADO DEL INDICADOR"))))</f>
        <v>#VALUE!</v>
      </c>
      <c r="Y114" s="1"/>
      <c r="AC114" s="10"/>
      <c r="AF114" s="10"/>
      <c r="AG114" s="10"/>
    </row>
    <row r="115" spans="1:33" ht="30" customHeight="1">
      <c r="A115" s="328" t="s">
        <v>2</v>
      </c>
      <c r="B115" s="328"/>
      <c r="C115" s="338" t="str">
        <f>IF(C110=0,"",C110)</f>
        <v>Atractivos turísticos inventariados</v>
      </c>
      <c r="D115" s="339"/>
      <c r="E115" s="138" t="str">
        <f>IF(E110=0,"",E110)</f>
        <v>Atractivos turísticos</v>
      </c>
      <c r="F115" s="226" t="s">
        <v>1017</v>
      </c>
      <c r="G115" s="330"/>
      <c r="H115" s="227"/>
      <c r="I115" s="99"/>
      <c r="J115" s="77"/>
      <c r="K115" s="77"/>
      <c r="L115" s="77"/>
      <c r="M115" s="77"/>
      <c r="N115" s="77">
        <v>4</v>
      </c>
      <c r="O115" s="77"/>
      <c r="P115" s="77"/>
      <c r="Q115" s="77"/>
      <c r="R115" s="77"/>
      <c r="S115" s="77"/>
      <c r="T115" s="77">
        <v>0</v>
      </c>
      <c r="U115" s="77">
        <f>SUM(I115:T115)</f>
        <v>4</v>
      </c>
      <c r="V115" s="119">
        <f>IF(SUM(I115:T115)=0,"",SUM(I115:T115))</f>
        <v>4</v>
      </c>
      <c r="W115" s="331"/>
      <c r="Y115" s="1"/>
      <c r="AA115" s="3"/>
      <c r="AC115" s="10"/>
      <c r="AF115" s="10"/>
      <c r="AG115" s="10"/>
    </row>
    <row r="116" spans="1:33" s="73" customFormat="1" ht="5.25" customHeight="1">
      <c r="A116" s="79"/>
      <c r="B116" s="79"/>
      <c r="C116" s="79"/>
      <c r="D116" s="80"/>
      <c r="E116" s="80"/>
      <c r="F116" s="81"/>
      <c r="G116" s="81"/>
      <c r="H116" s="81"/>
      <c r="I116" s="82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4"/>
      <c r="V116" s="85"/>
      <c r="W116" s="86"/>
      <c r="X116" s="88"/>
      <c r="Y116" s="9"/>
      <c r="AC116" s="88"/>
      <c r="AD116" s="88"/>
      <c r="AE116" s="88"/>
      <c r="AF116" s="88"/>
      <c r="AG116" s="88"/>
    </row>
    <row r="117" spans="1:33" ht="16.5" customHeight="1">
      <c r="A117" s="332" t="s">
        <v>963</v>
      </c>
      <c r="B117" s="332"/>
      <c r="C117" s="332"/>
      <c r="D117" s="332"/>
      <c r="E117" s="332"/>
      <c r="F117" s="332"/>
      <c r="G117" s="332"/>
      <c r="H117" s="332"/>
      <c r="I117" s="332"/>
      <c r="J117" s="332"/>
      <c r="K117" s="332"/>
      <c r="L117" s="332"/>
      <c r="M117" s="332"/>
      <c r="N117" s="332"/>
      <c r="O117" s="332"/>
      <c r="P117" s="332"/>
      <c r="Q117" s="332"/>
      <c r="R117" s="332"/>
      <c r="S117" s="332"/>
      <c r="T117" s="332"/>
      <c r="U117" s="332"/>
      <c r="V117" s="332"/>
      <c r="W117" s="120" t="str">
        <f>IF(ISERROR(W114/W109)=TRUE,"",(W114/W109))</f>
        <v/>
      </c>
      <c r="X117" s="10"/>
      <c r="AC117" s="10"/>
      <c r="AD117" s="10"/>
      <c r="AE117" s="10"/>
      <c r="AF117" s="10"/>
      <c r="AG117" s="10"/>
    </row>
    <row r="118" spans="1:33" ht="6.75" customHeight="1">
      <c r="A118" s="113"/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87"/>
      <c r="X118" s="10"/>
      <c r="AC118" s="10"/>
      <c r="AD118" s="10"/>
      <c r="AE118" s="10"/>
      <c r="AF118" s="10"/>
      <c r="AG118" s="10"/>
    </row>
    <row r="119" spans="1:33" s="3" customFormat="1" ht="33" customHeight="1">
      <c r="A119" s="333" t="s">
        <v>998</v>
      </c>
      <c r="B119" s="334"/>
      <c r="C119" s="334"/>
      <c r="D119" s="334"/>
      <c r="E119" s="334"/>
      <c r="F119" s="335"/>
      <c r="G119" s="336"/>
      <c r="H119" s="336"/>
      <c r="I119" s="336"/>
      <c r="J119" s="336"/>
      <c r="K119" s="336"/>
      <c r="L119" s="336"/>
      <c r="M119" s="336"/>
      <c r="N119" s="336"/>
      <c r="O119" s="336"/>
      <c r="P119" s="336"/>
      <c r="Q119" s="336"/>
      <c r="R119" s="336"/>
      <c r="S119" s="336"/>
      <c r="T119" s="336"/>
      <c r="U119" s="336"/>
      <c r="V119" s="336"/>
      <c r="W119" s="337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3" customFormat="1" ht="5.25" customHeight="1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72" customFormat="1" ht="48" customHeight="1">
      <c r="A121" s="302" t="s">
        <v>1008</v>
      </c>
      <c r="B121" s="302"/>
      <c r="C121" s="303" t="s">
        <v>1062</v>
      </c>
      <c r="D121" s="304"/>
      <c r="E121" s="304"/>
      <c r="F121" s="304"/>
      <c r="G121" s="304"/>
      <c r="H121" s="304"/>
      <c r="I121" s="304"/>
      <c r="J121" s="304"/>
      <c r="K121" s="304"/>
      <c r="L121" s="304"/>
      <c r="M121" s="304"/>
      <c r="N121" s="304"/>
      <c r="O121" s="304"/>
      <c r="P121" s="304"/>
      <c r="Q121" s="304"/>
      <c r="R121" s="304"/>
      <c r="S121" s="304"/>
      <c r="T121" s="304"/>
      <c r="U121" s="304"/>
      <c r="V121" s="304"/>
      <c r="W121" s="305"/>
      <c r="X121" s="71"/>
      <c r="Z121" s="71"/>
      <c r="AA121" s="71"/>
      <c r="AB121" s="71"/>
      <c r="AC121" s="71"/>
      <c r="AD121" s="71"/>
      <c r="AE121" s="71"/>
      <c r="AF121" s="71"/>
      <c r="AG121" s="71"/>
    </row>
    <row r="122" spans="1:33" s="3" customFormat="1" ht="6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9" customFormat="1" ht="13.5" customHeight="1">
      <c r="A123" s="310" t="s">
        <v>1006</v>
      </c>
      <c r="B123" s="311"/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2"/>
      <c r="X123" s="73"/>
      <c r="Z123" s="73"/>
      <c r="AA123" s="73"/>
      <c r="AB123" s="73"/>
      <c r="AC123" s="73"/>
      <c r="AD123" s="73"/>
      <c r="AE123" s="73"/>
      <c r="AF123" s="73"/>
      <c r="AG123" s="73"/>
    </row>
    <row r="124" spans="1:33" s="9" customFormat="1" ht="4.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95"/>
      <c r="X124" s="73"/>
      <c r="Z124" s="73"/>
      <c r="AA124" s="73"/>
      <c r="AB124" s="73"/>
      <c r="AC124" s="73"/>
      <c r="AD124" s="73"/>
      <c r="AE124" s="73"/>
      <c r="AF124" s="73"/>
      <c r="AG124" s="73"/>
    </row>
    <row r="125" spans="1:33" s="3" customFormat="1" ht="30" customHeight="1">
      <c r="A125" s="302" t="s">
        <v>22</v>
      </c>
      <c r="B125" s="302"/>
      <c r="C125" s="309" t="s">
        <v>1063</v>
      </c>
      <c r="D125" s="309"/>
      <c r="E125" s="309"/>
      <c r="F125" s="309"/>
      <c r="G125" s="309"/>
      <c r="H125" s="309"/>
      <c r="I125" s="309"/>
      <c r="J125" s="309"/>
      <c r="K125" s="309"/>
      <c r="L125" s="309"/>
      <c r="M125" s="309"/>
      <c r="N125" s="309"/>
      <c r="O125" s="309"/>
      <c r="P125" s="309"/>
      <c r="Q125" s="309"/>
      <c r="R125" s="309"/>
      <c r="S125" s="309"/>
      <c r="T125" s="309"/>
      <c r="U125" s="309"/>
      <c r="V125" s="309"/>
      <c r="W125" s="309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3" customFormat="1" ht="3.75" customHeight="1">
      <c r="A126" s="70"/>
      <c r="B126" s="55"/>
      <c r="C126" s="55"/>
      <c r="D126" s="55"/>
      <c r="E126" s="55"/>
      <c r="F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95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27" customHeight="1">
      <c r="A127" s="307" t="s">
        <v>338</v>
      </c>
      <c r="B127" s="308"/>
      <c r="C127" s="108" t="s">
        <v>1055</v>
      </c>
      <c r="D127" s="55"/>
      <c r="E127" s="302" t="s">
        <v>4</v>
      </c>
      <c r="F127" s="302"/>
      <c r="G127" s="309" t="s">
        <v>1060</v>
      </c>
      <c r="H127" s="309"/>
      <c r="I127" s="309"/>
      <c r="J127" s="309"/>
      <c r="K127" s="55"/>
      <c r="L127" s="55"/>
      <c r="M127" s="302" t="s">
        <v>1005</v>
      </c>
      <c r="N127" s="302"/>
      <c r="O127" s="302"/>
      <c r="P127" s="302"/>
      <c r="Q127" s="309" t="s">
        <v>1128</v>
      </c>
      <c r="R127" s="309"/>
      <c r="S127" s="309"/>
      <c r="T127" s="309"/>
      <c r="U127" s="309"/>
      <c r="V127" s="309"/>
      <c r="W127" s="309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5.25" customHeight="1">
      <c r="A128" s="70"/>
      <c r="B128" s="55"/>
      <c r="C128" s="55"/>
      <c r="D128" s="55"/>
      <c r="E128" s="55"/>
      <c r="F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95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27" customHeight="1">
      <c r="A129" s="307" t="s">
        <v>1014</v>
      </c>
      <c r="B129" s="308"/>
      <c r="C129" s="115" t="s">
        <v>1056</v>
      </c>
      <c r="D129" s="55"/>
      <c r="E129" s="307" t="s">
        <v>24</v>
      </c>
      <c r="F129" s="308"/>
      <c r="G129" s="309" t="s">
        <v>1057</v>
      </c>
      <c r="H129" s="309"/>
      <c r="I129" s="309"/>
      <c r="J129" s="309"/>
      <c r="K129" s="55"/>
      <c r="L129" s="55"/>
      <c r="M129" s="302" t="s">
        <v>1015</v>
      </c>
      <c r="N129" s="302"/>
      <c r="O129" s="302"/>
      <c r="P129" s="302"/>
      <c r="Q129" s="309" t="s">
        <v>1058</v>
      </c>
      <c r="R129" s="309"/>
      <c r="S129" s="309"/>
      <c r="T129" s="309"/>
      <c r="U129" s="309"/>
      <c r="V129" s="309"/>
      <c r="W129" s="309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9" customFormat="1" ht="5.2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3"/>
      <c r="X130" s="73"/>
      <c r="Z130" s="73"/>
      <c r="AA130" s="73"/>
      <c r="AB130" s="73"/>
      <c r="AC130" s="73"/>
      <c r="AD130" s="73"/>
      <c r="AE130" s="73"/>
      <c r="AF130" s="73"/>
      <c r="AG130" s="73"/>
    </row>
    <row r="131" spans="1:33" s="9" customFormat="1" ht="15.75" customHeight="1">
      <c r="C131" s="302" t="s">
        <v>1000</v>
      </c>
      <c r="D131" s="302"/>
      <c r="E131" s="302"/>
      <c r="F131" s="302"/>
      <c r="H131" s="55"/>
      <c r="I131" s="55"/>
      <c r="J131" s="55"/>
      <c r="O131" s="302" t="s">
        <v>1003</v>
      </c>
      <c r="P131" s="302"/>
      <c r="Q131" s="302"/>
      <c r="R131" s="302"/>
      <c r="S131" s="302"/>
      <c r="T131" s="302"/>
      <c r="U131" s="302"/>
      <c r="V131" s="302"/>
      <c r="W131" s="95"/>
      <c r="X131" s="73"/>
      <c r="Z131" s="73"/>
      <c r="AA131" s="73"/>
      <c r="AB131" s="73"/>
      <c r="AC131" s="73"/>
      <c r="AD131" s="73"/>
      <c r="AE131" s="73"/>
      <c r="AF131" s="73"/>
      <c r="AG131" s="73"/>
    </row>
    <row r="132" spans="1:33" s="9" customFormat="1" ht="24.75" customHeight="1">
      <c r="A132" s="55"/>
      <c r="B132" s="55"/>
      <c r="C132" s="118">
        <v>3500</v>
      </c>
      <c r="D132" s="55"/>
      <c r="E132" s="313">
        <v>2020</v>
      </c>
      <c r="F132" s="313"/>
      <c r="H132" s="55"/>
      <c r="I132" s="55"/>
      <c r="J132" s="55"/>
      <c r="O132" s="314">
        <v>3500</v>
      </c>
      <c r="P132" s="314"/>
      <c r="Q132" s="314"/>
      <c r="R132" s="314"/>
      <c r="S132" s="314"/>
      <c r="T132" s="314"/>
      <c r="U132" s="314"/>
      <c r="V132" s="314"/>
      <c r="X132" s="73"/>
      <c r="Z132" s="73"/>
      <c r="AA132" s="73"/>
      <c r="AB132" s="73"/>
      <c r="AC132" s="73"/>
      <c r="AD132" s="73"/>
      <c r="AE132" s="73"/>
      <c r="AF132" s="73"/>
      <c r="AG132" s="73"/>
    </row>
    <row r="133" spans="1:33" s="104" customFormat="1" ht="12" customHeight="1">
      <c r="C133" s="114" t="s">
        <v>1001</v>
      </c>
      <c r="D133" s="105"/>
      <c r="E133" s="315" t="s">
        <v>1002</v>
      </c>
      <c r="F133" s="315"/>
      <c r="G133" s="105"/>
      <c r="I133" s="105"/>
      <c r="J133" s="105"/>
      <c r="K133" s="105"/>
      <c r="L133" s="105"/>
      <c r="M133" s="105"/>
      <c r="N133" s="105"/>
      <c r="O133" s="114"/>
      <c r="P133" s="114"/>
      <c r="Q133" s="114"/>
      <c r="R133" s="114"/>
      <c r="S133" s="114"/>
      <c r="T133" s="114"/>
      <c r="U133" s="114"/>
      <c r="V133" s="114"/>
      <c r="W133" s="106"/>
      <c r="X133" s="107"/>
      <c r="Z133" s="107"/>
      <c r="AA133" s="107"/>
      <c r="AB133" s="107"/>
      <c r="AC133" s="107"/>
      <c r="AD133" s="107"/>
      <c r="AE133" s="107"/>
      <c r="AF133" s="107"/>
      <c r="AG133" s="107"/>
    </row>
    <row r="134" spans="1:33" s="9" customFormat="1" ht="3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95"/>
      <c r="X134" s="73"/>
      <c r="Z134" s="73"/>
      <c r="AA134" s="73"/>
      <c r="AB134" s="73"/>
      <c r="AC134" s="73"/>
      <c r="AD134" s="73"/>
      <c r="AE134" s="73"/>
      <c r="AF134" s="73"/>
      <c r="AG134" s="73"/>
    </row>
    <row r="135" spans="1:33" s="3" customFormat="1" ht="20.25" customHeight="1">
      <c r="A135" s="316" t="s">
        <v>962</v>
      </c>
      <c r="B135" s="316"/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s="3" customFormat="1" ht="15.75" customHeight="1">
      <c r="A136" s="317" t="s">
        <v>25</v>
      </c>
      <c r="B136" s="318"/>
      <c r="C136" s="302" t="s">
        <v>22</v>
      </c>
      <c r="D136" s="302"/>
      <c r="E136" s="321" t="s">
        <v>3</v>
      </c>
      <c r="F136" s="307" t="s">
        <v>328</v>
      </c>
      <c r="G136" s="323"/>
      <c r="H136" s="323"/>
      <c r="I136" s="323"/>
      <c r="J136" s="323"/>
      <c r="K136" s="323"/>
      <c r="L136" s="323"/>
      <c r="M136" s="323"/>
      <c r="N136" s="323"/>
      <c r="O136" s="323"/>
      <c r="P136" s="323"/>
      <c r="Q136" s="323"/>
      <c r="R136" s="323"/>
      <c r="S136" s="323"/>
      <c r="T136" s="308"/>
      <c r="U136" s="109"/>
      <c r="V136" s="193" t="s">
        <v>27</v>
      </c>
      <c r="W136" s="302" t="s">
        <v>1018</v>
      </c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319"/>
      <c r="B137" s="320"/>
      <c r="C137" s="302"/>
      <c r="D137" s="302"/>
      <c r="E137" s="322"/>
      <c r="F137" s="325" t="s">
        <v>300</v>
      </c>
      <c r="G137" s="326"/>
      <c r="H137" s="327"/>
      <c r="I137" s="76" t="s">
        <v>28</v>
      </c>
      <c r="J137" s="76" t="s">
        <v>7</v>
      </c>
      <c r="K137" s="76" t="s">
        <v>8</v>
      </c>
      <c r="L137" s="76" t="s">
        <v>9</v>
      </c>
      <c r="M137" s="76" t="s">
        <v>10</v>
      </c>
      <c r="N137" s="76" t="s">
        <v>11</v>
      </c>
      <c r="O137" s="76" t="s">
        <v>12</v>
      </c>
      <c r="P137" s="76" t="s">
        <v>13</v>
      </c>
      <c r="Q137" s="76" t="s">
        <v>14</v>
      </c>
      <c r="R137" s="76" t="s">
        <v>15</v>
      </c>
      <c r="S137" s="76" t="s">
        <v>16</v>
      </c>
      <c r="T137" s="76" t="s">
        <v>17</v>
      </c>
      <c r="U137" s="14"/>
      <c r="V137" s="194"/>
      <c r="W137" s="302"/>
    </row>
    <row r="138" spans="1:33" ht="29.25" customHeight="1">
      <c r="A138" s="328" t="s">
        <v>1</v>
      </c>
      <c r="B138" s="328"/>
      <c r="C138" s="329" t="s">
        <v>1129</v>
      </c>
      <c r="D138" s="329"/>
      <c r="E138" s="116" t="s">
        <v>1131</v>
      </c>
      <c r="F138" s="226" t="s">
        <v>996</v>
      </c>
      <c r="G138" s="330"/>
      <c r="H138" s="227"/>
      <c r="I138" s="99"/>
      <c r="J138" s="77"/>
      <c r="K138" s="77"/>
      <c r="L138" s="77"/>
      <c r="M138" s="77"/>
      <c r="N138" s="77">
        <v>3500</v>
      </c>
      <c r="O138" s="77"/>
      <c r="P138" s="77"/>
      <c r="Q138" s="77"/>
      <c r="R138" s="77"/>
      <c r="S138" s="77"/>
      <c r="T138" s="77">
        <v>3500</v>
      </c>
      <c r="U138" s="78"/>
      <c r="V138" s="119">
        <f>IF(SUM(I138:T138)=0,"",SUM(I138:T138))</f>
        <v>7000</v>
      </c>
      <c r="W138" s="331" t="str">
        <f>IF($G$129="porcentaje",FIXED(V138/V139*100,2)&amp;"%",IF($G$129="Promedio",V138/V139,IF($G$129="variación porcentual",FIXED(((V138/V139)-1)*100,2)&amp;"%",IF($G$129="OTRAS","CAPTURAR EL RESULTADO DEL INDICADOR"))))</f>
        <v>0.00%</v>
      </c>
      <c r="Y138" s="1"/>
      <c r="AC138" s="10"/>
      <c r="AF138" s="10"/>
      <c r="AG138" s="10"/>
    </row>
    <row r="139" spans="1:33" ht="30" customHeight="1">
      <c r="A139" s="328" t="s">
        <v>2</v>
      </c>
      <c r="B139" s="328"/>
      <c r="C139" s="329" t="s">
        <v>1130</v>
      </c>
      <c r="D139" s="329"/>
      <c r="E139" s="116" t="s">
        <v>1131</v>
      </c>
      <c r="F139" s="226" t="s">
        <v>997</v>
      </c>
      <c r="G139" s="330"/>
      <c r="H139" s="227"/>
      <c r="I139" s="99"/>
      <c r="J139" s="77"/>
      <c r="K139" s="77"/>
      <c r="L139" s="77"/>
      <c r="M139" s="77"/>
      <c r="N139" s="77">
        <v>3500</v>
      </c>
      <c r="O139" s="77"/>
      <c r="P139" s="77"/>
      <c r="Q139" s="77"/>
      <c r="R139" s="77"/>
      <c r="S139" s="77"/>
      <c r="T139" s="77">
        <v>3500</v>
      </c>
      <c r="U139" s="77">
        <f>SUM(I139:T139)</f>
        <v>7000</v>
      </c>
      <c r="V139" s="119">
        <f>IF(SUM(I139:T139)=0,"",SUM(I139:T139))</f>
        <v>7000</v>
      </c>
      <c r="W139" s="331"/>
      <c r="Y139" s="1"/>
      <c r="AA139" s="3"/>
      <c r="AC139" s="10"/>
      <c r="AF139" s="10"/>
      <c r="AG139" s="10"/>
    </row>
    <row r="140" spans="1:33" ht="17.25" customHeight="1">
      <c r="A140" s="324" t="s">
        <v>298</v>
      </c>
      <c r="B140" s="324"/>
      <c r="C140" s="324"/>
      <c r="D140" s="324"/>
      <c r="E140" s="324"/>
      <c r="F140" s="324"/>
      <c r="G140" s="324"/>
      <c r="H140" s="324"/>
      <c r="I140" s="324"/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324"/>
      <c r="W140" s="324"/>
    </row>
    <row r="141" spans="1:33" s="3" customFormat="1" ht="15.75" customHeight="1">
      <c r="A141" s="317" t="s">
        <v>25</v>
      </c>
      <c r="B141" s="318"/>
      <c r="C141" s="302" t="s">
        <v>22</v>
      </c>
      <c r="D141" s="302"/>
      <c r="E141" s="321" t="s">
        <v>3</v>
      </c>
      <c r="F141" s="307" t="s">
        <v>328</v>
      </c>
      <c r="G141" s="323"/>
      <c r="H141" s="323"/>
      <c r="I141" s="323"/>
      <c r="J141" s="323"/>
      <c r="K141" s="323"/>
      <c r="L141" s="323"/>
      <c r="M141" s="323"/>
      <c r="N141" s="323"/>
      <c r="O141" s="323"/>
      <c r="P141" s="323"/>
      <c r="Q141" s="323"/>
      <c r="R141" s="323"/>
      <c r="S141" s="323"/>
      <c r="T141" s="308"/>
      <c r="U141" s="109"/>
      <c r="V141" s="193" t="s">
        <v>27</v>
      </c>
      <c r="W141" s="302" t="s">
        <v>1019</v>
      </c>
      <c r="X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319"/>
      <c r="B142" s="320"/>
      <c r="C142" s="302"/>
      <c r="D142" s="302"/>
      <c r="E142" s="322"/>
      <c r="F142" s="325" t="s">
        <v>298</v>
      </c>
      <c r="G142" s="326"/>
      <c r="H142" s="327"/>
      <c r="I142" s="76" t="s">
        <v>28</v>
      </c>
      <c r="J142" s="76" t="s">
        <v>7</v>
      </c>
      <c r="K142" s="76" t="s">
        <v>8</v>
      </c>
      <c r="L142" s="76" t="s">
        <v>9</v>
      </c>
      <c r="M142" s="76" t="s">
        <v>10</v>
      </c>
      <c r="N142" s="76" t="s">
        <v>11</v>
      </c>
      <c r="O142" s="76" t="s">
        <v>12</v>
      </c>
      <c r="P142" s="76" t="s">
        <v>13</v>
      </c>
      <c r="Q142" s="76" t="s">
        <v>14</v>
      </c>
      <c r="R142" s="76" t="s">
        <v>15</v>
      </c>
      <c r="S142" s="76" t="s">
        <v>16</v>
      </c>
      <c r="T142" s="76" t="s">
        <v>17</v>
      </c>
      <c r="U142" s="14"/>
      <c r="V142" s="194"/>
      <c r="W142" s="302"/>
    </row>
    <row r="143" spans="1:33" ht="29.25" customHeight="1">
      <c r="A143" s="328" t="s">
        <v>1</v>
      </c>
      <c r="B143" s="328"/>
      <c r="C143" s="338" t="str">
        <f>IF(C138=0,"",C138)</f>
        <v>Especies existentes en el parque 2021</v>
      </c>
      <c r="D143" s="339"/>
      <c r="E143" s="138" t="str">
        <f>IF(E138=0,"",E138)</f>
        <v>Animales</v>
      </c>
      <c r="F143" s="226" t="s">
        <v>1016</v>
      </c>
      <c r="G143" s="330"/>
      <c r="H143" s="227"/>
      <c r="I143" s="99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8"/>
      <c r="V143" s="119" t="str">
        <f>IF(SUM(I143:T143)=0,"",SUM(I143:T143))</f>
        <v/>
      </c>
      <c r="W143" s="331" t="e">
        <f>IF($G$129="porcentaje",FIXED(V143/V144*100,2)&amp;"%",IF($G$129="Promedio",V143/V144,IF($G$129="variación porcentual",FIXED(((V143/V144)-1)*100,2)&amp;"%",IF($G$129="OTRAS","CAPTURAR EL RESULTADO DEL INDICADOR"))))</f>
        <v>#VALUE!</v>
      </c>
      <c r="Y143" s="1"/>
      <c r="AC143" s="10"/>
      <c r="AF143" s="10"/>
      <c r="AG143" s="10"/>
    </row>
    <row r="144" spans="1:33" ht="30" customHeight="1">
      <c r="A144" s="328" t="s">
        <v>2</v>
      </c>
      <c r="B144" s="328"/>
      <c r="C144" s="338" t="str">
        <f>IF(C139=0,"",C139)</f>
        <v>Especies existentes en el parque 2020</v>
      </c>
      <c r="D144" s="339"/>
      <c r="E144" s="138" t="str">
        <f>IF(E139=0,"",E139)</f>
        <v>Animales</v>
      </c>
      <c r="F144" s="226" t="s">
        <v>1017</v>
      </c>
      <c r="G144" s="330"/>
      <c r="H144" s="227"/>
      <c r="I144" s="99"/>
      <c r="J144" s="77"/>
      <c r="K144" s="77"/>
      <c r="L144" s="77"/>
      <c r="M144" s="77"/>
      <c r="N144" s="77">
        <v>3500</v>
      </c>
      <c r="O144" s="77"/>
      <c r="P144" s="77"/>
      <c r="Q144" s="77"/>
      <c r="R144" s="77"/>
      <c r="S144" s="77"/>
      <c r="T144" s="77">
        <v>3500</v>
      </c>
      <c r="U144" s="77">
        <f>SUM(I144:T144)</f>
        <v>7000</v>
      </c>
      <c r="V144" s="119">
        <f>IF(SUM(I144:T144)=0,"",SUM(I144:T144))</f>
        <v>7000</v>
      </c>
      <c r="W144" s="331"/>
      <c r="Y144" s="1"/>
      <c r="AA144" s="3"/>
      <c r="AC144" s="10"/>
      <c r="AF144" s="10"/>
      <c r="AG144" s="10"/>
    </row>
    <row r="145" spans="1:33" s="73" customFormat="1" ht="5.25" customHeight="1">
      <c r="A145" s="79"/>
      <c r="B145" s="79"/>
      <c r="C145" s="79"/>
      <c r="D145" s="80"/>
      <c r="E145" s="80"/>
      <c r="F145" s="81"/>
      <c r="G145" s="81"/>
      <c r="H145" s="81"/>
      <c r="I145" s="82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4"/>
      <c r="V145" s="85"/>
      <c r="W145" s="86"/>
      <c r="X145" s="88"/>
      <c r="Y145" s="9"/>
      <c r="AC145" s="88"/>
      <c r="AD145" s="88"/>
      <c r="AE145" s="88"/>
      <c r="AF145" s="88"/>
      <c r="AG145" s="88"/>
    </row>
    <row r="146" spans="1:33" ht="16.5" customHeight="1">
      <c r="A146" s="332" t="s">
        <v>963</v>
      </c>
      <c r="B146" s="332"/>
      <c r="C146" s="332"/>
      <c r="D146" s="332"/>
      <c r="E146" s="332"/>
      <c r="F146" s="332"/>
      <c r="G146" s="332"/>
      <c r="H146" s="332"/>
      <c r="I146" s="332"/>
      <c r="J146" s="332"/>
      <c r="K146" s="332"/>
      <c r="L146" s="332"/>
      <c r="M146" s="332"/>
      <c r="N146" s="332"/>
      <c r="O146" s="332"/>
      <c r="P146" s="332"/>
      <c r="Q146" s="332"/>
      <c r="R146" s="332"/>
      <c r="S146" s="332"/>
      <c r="T146" s="332"/>
      <c r="U146" s="332"/>
      <c r="V146" s="332"/>
      <c r="W146" s="120" t="str">
        <f>IF(ISERROR(W143/W138)=TRUE,"",(W143/W138))</f>
        <v/>
      </c>
      <c r="X146" s="10"/>
      <c r="AC146" s="10"/>
      <c r="AD146" s="10"/>
      <c r="AE146" s="10"/>
      <c r="AF146" s="10"/>
      <c r="AG146" s="10"/>
    </row>
    <row r="147" spans="1:33" ht="6.75" customHeight="1">
      <c r="A147" s="113"/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87"/>
      <c r="X147" s="10"/>
      <c r="AC147" s="10"/>
      <c r="AD147" s="10"/>
      <c r="AE147" s="10"/>
      <c r="AF147" s="10"/>
      <c r="AG147" s="10"/>
    </row>
    <row r="148" spans="1:33" s="3" customFormat="1" ht="33" customHeight="1">
      <c r="A148" s="333" t="s">
        <v>998</v>
      </c>
      <c r="B148" s="334"/>
      <c r="C148" s="334"/>
      <c r="D148" s="334"/>
      <c r="E148" s="334"/>
      <c r="F148" s="335"/>
      <c r="G148" s="336"/>
      <c r="H148" s="336"/>
      <c r="I148" s="336"/>
      <c r="J148" s="336"/>
      <c r="K148" s="336"/>
      <c r="L148" s="336"/>
      <c r="M148" s="336"/>
      <c r="N148" s="336"/>
      <c r="O148" s="336"/>
      <c r="P148" s="336"/>
      <c r="Q148" s="336"/>
      <c r="R148" s="336"/>
      <c r="S148" s="336"/>
      <c r="T148" s="336"/>
      <c r="U148" s="336"/>
      <c r="V148" s="336"/>
      <c r="W148" s="337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3" customFormat="1" ht="7.5" customHeight="1">
      <c r="A149" s="97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72" customFormat="1" ht="48" customHeight="1">
      <c r="A150" s="302" t="s">
        <v>1009</v>
      </c>
      <c r="B150" s="302"/>
      <c r="C150" s="303" t="s">
        <v>1067</v>
      </c>
      <c r="D150" s="304"/>
      <c r="E150" s="304"/>
      <c r="F150" s="304"/>
      <c r="G150" s="304"/>
      <c r="H150" s="304"/>
      <c r="I150" s="304"/>
      <c r="J150" s="304"/>
      <c r="K150" s="304"/>
      <c r="L150" s="304"/>
      <c r="M150" s="304"/>
      <c r="N150" s="304"/>
      <c r="O150" s="304"/>
      <c r="P150" s="304"/>
      <c r="Q150" s="304"/>
      <c r="R150" s="304"/>
      <c r="S150" s="304"/>
      <c r="T150" s="304"/>
      <c r="U150" s="304"/>
      <c r="V150" s="304"/>
      <c r="W150" s="305"/>
      <c r="X150" s="71"/>
      <c r="Z150" s="71"/>
      <c r="AA150" s="71"/>
      <c r="AB150" s="71"/>
      <c r="AC150" s="71"/>
      <c r="AD150" s="71"/>
      <c r="AE150" s="71"/>
      <c r="AF150" s="71"/>
      <c r="AG150" s="71"/>
    </row>
    <row r="151" spans="1:33" s="3" customFormat="1" ht="6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9" customFormat="1" ht="13.5" customHeight="1">
      <c r="A152" s="310" t="s">
        <v>1006</v>
      </c>
      <c r="B152" s="311"/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2"/>
      <c r="X152" s="73"/>
      <c r="Z152" s="73"/>
      <c r="AA152" s="73"/>
      <c r="AB152" s="73"/>
      <c r="AC152" s="73"/>
      <c r="AD152" s="73"/>
      <c r="AE152" s="73"/>
      <c r="AF152" s="73"/>
      <c r="AG152" s="73"/>
    </row>
    <row r="153" spans="1:33" s="9" customFormat="1" ht="4.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95"/>
      <c r="X153" s="73"/>
      <c r="Z153" s="73"/>
      <c r="AA153" s="73"/>
      <c r="AB153" s="73"/>
      <c r="AC153" s="73"/>
      <c r="AD153" s="73"/>
      <c r="AE153" s="73"/>
      <c r="AF153" s="73"/>
      <c r="AG153" s="73"/>
    </row>
    <row r="154" spans="1:33" s="3" customFormat="1" ht="30" customHeight="1">
      <c r="A154" s="302" t="s">
        <v>22</v>
      </c>
      <c r="B154" s="302"/>
      <c r="C154" s="309" t="s">
        <v>1068</v>
      </c>
      <c r="D154" s="309"/>
      <c r="E154" s="309"/>
      <c r="F154" s="309"/>
      <c r="G154" s="309"/>
      <c r="H154" s="309"/>
      <c r="I154" s="309"/>
      <c r="J154" s="309"/>
      <c r="K154" s="309"/>
      <c r="L154" s="309"/>
      <c r="M154" s="309"/>
      <c r="N154" s="309"/>
      <c r="O154" s="309"/>
      <c r="P154" s="309"/>
      <c r="Q154" s="309"/>
      <c r="R154" s="309"/>
      <c r="S154" s="309"/>
      <c r="T154" s="309"/>
      <c r="U154" s="309"/>
      <c r="V154" s="309"/>
      <c r="W154" s="309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3" customFormat="1" ht="3.75" customHeight="1">
      <c r="A155" s="70"/>
      <c r="B155" s="55"/>
      <c r="C155" s="55"/>
      <c r="D155" s="55"/>
      <c r="E155" s="55"/>
      <c r="F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95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27" customHeight="1">
      <c r="A156" s="307" t="s">
        <v>338</v>
      </c>
      <c r="B156" s="308"/>
      <c r="C156" s="108" t="s">
        <v>1055</v>
      </c>
      <c r="D156" s="55"/>
      <c r="E156" s="302" t="s">
        <v>4</v>
      </c>
      <c r="F156" s="302"/>
      <c r="G156" s="309" t="s">
        <v>1060</v>
      </c>
      <c r="H156" s="309"/>
      <c r="I156" s="309"/>
      <c r="J156" s="309"/>
      <c r="K156" s="55"/>
      <c r="L156" s="55"/>
      <c r="M156" s="302" t="s">
        <v>1005</v>
      </c>
      <c r="N156" s="302"/>
      <c r="O156" s="302"/>
      <c r="P156" s="302"/>
      <c r="Q156" s="309" t="s">
        <v>1069</v>
      </c>
      <c r="R156" s="309"/>
      <c r="S156" s="309"/>
      <c r="T156" s="309"/>
      <c r="U156" s="309"/>
      <c r="V156" s="309"/>
      <c r="W156" s="309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5.25" customHeight="1">
      <c r="A157" s="70"/>
      <c r="B157" s="55"/>
      <c r="C157" s="55"/>
      <c r="D157" s="55"/>
      <c r="E157" s="55"/>
      <c r="F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95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27" customHeight="1">
      <c r="A158" s="307" t="s">
        <v>1014</v>
      </c>
      <c r="B158" s="308"/>
      <c r="C158" s="115" t="s">
        <v>1056</v>
      </c>
      <c r="D158" s="55"/>
      <c r="E158" s="307" t="s">
        <v>24</v>
      </c>
      <c r="F158" s="308"/>
      <c r="G158" s="309" t="s">
        <v>1057</v>
      </c>
      <c r="H158" s="309"/>
      <c r="I158" s="309"/>
      <c r="J158" s="309"/>
      <c r="K158" s="55"/>
      <c r="L158" s="55"/>
      <c r="M158" s="302" t="s">
        <v>1015</v>
      </c>
      <c r="N158" s="302"/>
      <c r="O158" s="302"/>
      <c r="P158" s="302"/>
      <c r="Q158" s="309" t="s">
        <v>1058</v>
      </c>
      <c r="R158" s="309"/>
      <c r="S158" s="309"/>
      <c r="T158" s="309"/>
      <c r="U158" s="309"/>
      <c r="V158" s="309"/>
      <c r="W158" s="309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9" customFormat="1" ht="5.2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3"/>
      <c r="X159" s="73"/>
      <c r="Z159" s="73"/>
      <c r="AA159" s="73"/>
      <c r="AB159" s="73"/>
      <c r="AC159" s="73"/>
      <c r="AD159" s="73"/>
      <c r="AE159" s="73"/>
      <c r="AF159" s="73"/>
      <c r="AG159" s="73"/>
    </row>
    <row r="160" spans="1:33" s="9" customFormat="1" ht="15.75" customHeight="1">
      <c r="C160" s="302" t="s">
        <v>1000</v>
      </c>
      <c r="D160" s="302"/>
      <c r="E160" s="302"/>
      <c r="F160" s="302"/>
      <c r="H160" s="55"/>
      <c r="I160" s="55"/>
      <c r="J160" s="55"/>
      <c r="O160" s="302" t="s">
        <v>1003</v>
      </c>
      <c r="P160" s="302"/>
      <c r="Q160" s="302"/>
      <c r="R160" s="302"/>
      <c r="S160" s="302"/>
      <c r="T160" s="302"/>
      <c r="U160" s="302"/>
      <c r="V160" s="302"/>
      <c r="W160" s="95"/>
      <c r="X160" s="73"/>
      <c r="Z160" s="73"/>
      <c r="AA160" s="73"/>
      <c r="AB160" s="73"/>
      <c r="AC160" s="73"/>
      <c r="AD160" s="73"/>
      <c r="AE160" s="73"/>
      <c r="AF160" s="73"/>
      <c r="AG160" s="73"/>
    </row>
    <row r="161" spans="1:33" s="9" customFormat="1" ht="24.75" customHeight="1">
      <c r="A161" s="55"/>
      <c r="B161" s="55"/>
      <c r="C161" s="55">
        <v>40</v>
      </c>
      <c r="D161" s="55"/>
      <c r="E161" s="313">
        <v>2020</v>
      </c>
      <c r="F161" s="313"/>
      <c r="H161" s="55"/>
      <c r="I161" s="55"/>
      <c r="J161" s="55"/>
      <c r="O161" s="202">
        <v>42</v>
      </c>
      <c r="P161" s="202"/>
      <c r="Q161" s="202"/>
      <c r="R161" s="202"/>
      <c r="S161" s="202"/>
      <c r="T161" s="202"/>
      <c r="U161" s="202"/>
      <c r="V161" s="202"/>
      <c r="X161" s="73"/>
      <c r="Z161" s="73"/>
      <c r="AA161" s="73"/>
      <c r="AB161" s="73"/>
      <c r="AC161" s="73"/>
      <c r="AD161" s="73"/>
      <c r="AE161" s="73"/>
      <c r="AF161" s="73"/>
      <c r="AG161" s="73"/>
    </row>
    <row r="162" spans="1:33" s="104" customFormat="1" ht="12" customHeight="1">
      <c r="C162" s="114" t="s">
        <v>1001</v>
      </c>
      <c r="D162" s="105"/>
      <c r="E162" s="315" t="s">
        <v>1002</v>
      </c>
      <c r="F162" s="315"/>
      <c r="G162" s="105"/>
      <c r="I162" s="105"/>
      <c r="J162" s="105"/>
      <c r="K162" s="105"/>
      <c r="L162" s="105"/>
      <c r="M162" s="105"/>
      <c r="N162" s="105"/>
      <c r="O162" s="114"/>
      <c r="P162" s="114"/>
      <c r="Q162" s="114"/>
      <c r="R162" s="114"/>
      <c r="S162" s="114"/>
      <c r="T162" s="114"/>
      <c r="U162" s="114"/>
      <c r="V162" s="114"/>
      <c r="W162" s="106"/>
      <c r="X162" s="107"/>
      <c r="Z162" s="107"/>
      <c r="AA162" s="107"/>
      <c r="AB162" s="107"/>
      <c r="AC162" s="107"/>
      <c r="AD162" s="107"/>
      <c r="AE162" s="107"/>
      <c r="AF162" s="107"/>
      <c r="AG162" s="107"/>
    </row>
    <row r="163" spans="1:33" s="9" customFormat="1" ht="3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95"/>
      <c r="X163" s="73"/>
      <c r="Z163" s="73"/>
      <c r="AA163" s="73"/>
      <c r="AB163" s="73"/>
      <c r="AC163" s="73"/>
      <c r="AD163" s="73"/>
      <c r="AE163" s="73"/>
      <c r="AF163" s="73"/>
      <c r="AG163" s="73"/>
    </row>
    <row r="164" spans="1:33" s="3" customFormat="1" ht="20.25" customHeight="1">
      <c r="A164" s="316" t="s">
        <v>962</v>
      </c>
      <c r="B164" s="316"/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s="3" customFormat="1" ht="15.75" customHeight="1">
      <c r="A165" s="317" t="s">
        <v>25</v>
      </c>
      <c r="B165" s="318"/>
      <c r="C165" s="302" t="s">
        <v>22</v>
      </c>
      <c r="D165" s="302"/>
      <c r="E165" s="321" t="s">
        <v>3</v>
      </c>
      <c r="F165" s="307" t="s">
        <v>328</v>
      </c>
      <c r="G165" s="323"/>
      <c r="H165" s="323"/>
      <c r="I165" s="323"/>
      <c r="J165" s="323"/>
      <c r="K165" s="323"/>
      <c r="L165" s="323"/>
      <c r="M165" s="323"/>
      <c r="N165" s="323"/>
      <c r="O165" s="323"/>
      <c r="P165" s="323"/>
      <c r="Q165" s="323"/>
      <c r="R165" s="323"/>
      <c r="S165" s="323"/>
      <c r="T165" s="308"/>
      <c r="U165" s="109"/>
      <c r="V165" s="193" t="s">
        <v>27</v>
      </c>
      <c r="W165" s="302" t="s">
        <v>1018</v>
      </c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319"/>
      <c r="B166" s="320"/>
      <c r="C166" s="302"/>
      <c r="D166" s="302"/>
      <c r="E166" s="322"/>
      <c r="F166" s="325" t="s">
        <v>300</v>
      </c>
      <c r="G166" s="326"/>
      <c r="H166" s="327"/>
      <c r="I166" s="76" t="s">
        <v>28</v>
      </c>
      <c r="J166" s="76" t="s">
        <v>7</v>
      </c>
      <c r="K166" s="76" t="s">
        <v>8</v>
      </c>
      <c r="L166" s="76" t="s">
        <v>9</v>
      </c>
      <c r="M166" s="76" t="s">
        <v>10</v>
      </c>
      <c r="N166" s="76" t="s">
        <v>11</v>
      </c>
      <c r="O166" s="76" t="s">
        <v>12</v>
      </c>
      <c r="P166" s="76" t="s">
        <v>13</v>
      </c>
      <c r="Q166" s="76" t="s">
        <v>14</v>
      </c>
      <c r="R166" s="76" t="s">
        <v>15</v>
      </c>
      <c r="S166" s="76" t="s">
        <v>16</v>
      </c>
      <c r="T166" s="76" t="s">
        <v>17</v>
      </c>
      <c r="U166" s="14"/>
      <c r="V166" s="194"/>
      <c r="W166" s="302"/>
    </row>
    <row r="167" spans="1:33" ht="29.25" customHeight="1">
      <c r="A167" s="328" t="s">
        <v>1</v>
      </c>
      <c r="B167" s="328"/>
      <c r="C167" s="329" t="s">
        <v>1132</v>
      </c>
      <c r="D167" s="329"/>
      <c r="E167" s="116" t="s">
        <v>1114</v>
      </c>
      <c r="F167" s="226" t="s">
        <v>996</v>
      </c>
      <c r="G167" s="330"/>
      <c r="H167" s="227"/>
      <c r="I167" s="99"/>
      <c r="J167" s="77"/>
      <c r="K167" s="77"/>
      <c r="L167" s="77"/>
      <c r="M167" s="77"/>
      <c r="N167" s="77">
        <v>21</v>
      </c>
      <c r="O167" s="77"/>
      <c r="P167" s="77"/>
      <c r="Q167" s="77"/>
      <c r="R167" s="77"/>
      <c r="S167" s="77"/>
      <c r="T167" s="77">
        <v>21</v>
      </c>
      <c r="U167" s="78"/>
      <c r="V167" s="119">
        <f>IF(SUM(I167:T167)=0,"",SUM(I167:T167))</f>
        <v>42</v>
      </c>
      <c r="W167" s="331" t="str">
        <f>IF($G$158="porcentaje",FIXED(V167/V168*100,2)&amp;"%",IF($G$158="Promedio",V167/V168,IF($G$158="variación porcentual",FIXED(((V167/V168)-1)*100,2)&amp;"%",IF($G$158="OTRAS","CAPTURAR EL RESULTADO DEL INDICADOR"))))</f>
        <v>5.00%</v>
      </c>
      <c r="Y167" s="1"/>
      <c r="AC167" s="10"/>
      <c r="AF167" s="10"/>
      <c r="AG167" s="10"/>
    </row>
    <row r="168" spans="1:33" ht="30" customHeight="1">
      <c r="A168" s="328" t="s">
        <v>2</v>
      </c>
      <c r="B168" s="328"/>
      <c r="C168" s="329" t="s">
        <v>1133</v>
      </c>
      <c r="D168" s="329"/>
      <c r="E168" s="116" t="s">
        <v>1114</v>
      </c>
      <c r="F168" s="226" t="s">
        <v>997</v>
      </c>
      <c r="G168" s="330"/>
      <c r="H168" s="227"/>
      <c r="I168" s="99"/>
      <c r="J168" s="77"/>
      <c r="K168" s="77"/>
      <c r="L168" s="77"/>
      <c r="M168" s="77"/>
      <c r="N168" s="77">
        <v>20</v>
      </c>
      <c r="O168" s="77"/>
      <c r="P168" s="77"/>
      <c r="Q168" s="77"/>
      <c r="R168" s="77"/>
      <c r="S168" s="77"/>
      <c r="T168" s="77">
        <v>20</v>
      </c>
      <c r="U168" s="77">
        <f>SUM(I168:T168)</f>
        <v>40</v>
      </c>
      <c r="V168" s="119">
        <f>IF(SUM(I168:T168)=0,"",SUM(I168:T168))</f>
        <v>40</v>
      </c>
      <c r="W168" s="331"/>
      <c r="Y168" s="1"/>
      <c r="AA168" s="3"/>
      <c r="AC168" s="10"/>
      <c r="AF168" s="10"/>
      <c r="AG168" s="10"/>
    </row>
    <row r="169" spans="1:33" ht="17.25" customHeight="1">
      <c r="A169" s="324" t="s">
        <v>298</v>
      </c>
      <c r="B169" s="324"/>
      <c r="C169" s="324"/>
      <c r="D169" s="324"/>
      <c r="E169" s="324"/>
      <c r="F169" s="324"/>
      <c r="G169" s="324"/>
      <c r="H169" s="324"/>
      <c r="I169" s="324"/>
      <c r="J169" s="324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</row>
    <row r="170" spans="1:33" s="3" customFormat="1" ht="15.75" customHeight="1">
      <c r="A170" s="317" t="s">
        <v>25</v>
      </c>
      <c r="B170" s="318"/>
      <c r="C170" s="302" t="s">
        <v>22</v>
      </c>
      <c r="D170" s="302"/>
      <c r="E170" s="321" t="s">
        <v>3</v>
      </c>
      <c r="F170" s="307" t="s">
        <v>328</v>
      </c>
      <c r="G170" s="323"/>
      <c r="H170" s="323"/>
      <c r="I170" s="323"/>
      <c r="J170" s="323"/>
      <c r="K170" s="323"/>
      <c r="L170" s="323"/>
      <c r="M170" s="323"/>
      <c r="N170" s="323"/>
      <c r="O170" s="323"/>
      <c r="P170" s="323"/>
      <c r="Q170" s="323"/>
      <c r="R170" s="323"/>
      <c r="S170" s="323"/>
      <c r="T170" s="308"/>
      <c r="U170" s="109"/>
      <c r="V170" s="193" t="s">
        <v>27</v>
      </c>
      <c r="W170" s="302" t="s">
        <v>1019</v>
      </c>
      <c r="X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319"/>
      <c r="B171" s="320"/>
      <c r="C171" s="302"/>
      <c r="D171" s="302"/>
      <c r="E171" s="322"/>
      <c r="F171" s="325" t="s">
        <v>298</v>
      </c>
      <c r="G171" s="326"/>
      <c r="H171" s="327"/>
      <c r="I171" s="76" t="s">
        <v>28</v>
      </c>
      <c r="J171" s="76" t="s">
        <v>7</v>
      </c>
      <c r="K171" s="76" t="s">
        <v>8</v>
      </c>
      <c r="L171" s="76" t="s">
        <v>9</v>
      </c>
      <c r="M171" s="76" t="s">
        <v>10</v>
      </c>
      <c r="N171" s="76" t="s">
        <v>11</v>
      </c>
      <c r="O171" s="76" t="s">
        <v>12</v>
      </c>
      <c r="P171" s="76" t="s">
        <v>13</v>
      </c>
      <c r="Q171" s="76" t="s">
        <v>14</v>
      </c>
      <c r="R171" s="76" t="s">
        <v>15</v>
      </c>
      <c r="S171" s="76" t="s">
        <v>16</v>
      </c>
      <c r="T171" s="76" t="s">
        <v>17</v>
      </c>
      <c r="U171" s="14"/>
      <c r="V171" s="194"/>
      <c r="W171" s="302"/>
    </row>
    <row r="172" spans="1:33" ht="29.25" customHeight="1">
      <c r="A172" s="328" t="s">
        <v>1</v>
      </c>
      <c r="B172" s="328"/>
      <c r="C172" s="338" t="str">
        <f>IF(C167=0,"",C167)</f>
        <v>Mantenimientos 2021</v>
      </c>
      <c r="D172" s="339"/>
      <c r="E172" s="138" t="str">
        <f>IF(E167=0,"",E167)</f>
        <v>Mantenimientos</v>
      </c>
      <c r="F172" s="226" t="s">
        <v>1016</v>
      </c>
      <c r="G172" s="330"/>
      <c r="H172" s="227"/>
      <c r="I172" s="99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8"/>
      <c r="V172" s="119" t="str">
        <f>IF(SUM(I172:T172)=0,"",SUM(I172:T172))</f>
        <v/>
      </c>
      <c r="W172" s="331" t="e">
        <f>IF($G$158="porcentaje",FIXED(V172/V173*100,2)&amp;"%",IF($G$158="Promedio",V172/V173,IF($G$158="variación porcentual",FIXED(((V172/V173)-1)*100,2)&amp;"%",IF($G$158="OTRAS","CAPTURAR EL RESULTADO DEL INDICADOR"))))</f>
        <v>#VALUE!</v>
      </c>
      <c r="Y172" s="1"/>
      <c r="AC172" s="10"/>
      <c r="AF172" s="10"/>
      <c r="AG172" s="10"/>
    </row>
    <row r="173" spans="1:33" ht="30" customHeight="1">
      <c r="A173" s="328" t="s">
        <v>2</v>
      </c>
      <c r="B173" s="328"/>
      <c r="C173" s="338" t="str">
        <f>IF(C168=0,"",C168)</f>
        <v>Mantenimientos 2020</v>
      </c>
      <c r="D173" s="339"/>
      <c r="E173" s="138" t="str">
        <f>IF(E168=0,"",E168)</f>
        <v>Mantenimientos</v>
      </c>
      <c r="F173" s="226" t="s">
        <v>1017</v>
      </c>
      <c r="G173" s="330"/>
      <c r="H173" s="227"/>
      <c r="I173" s="99"/>
      <c r="J173" s="77"/>
      <c r="K173" s="77"/>
      <c r="L173" s="77"/>
      <c r="M173" s="77"/>
      <c r="N173" s="77">
        <v>20</v>
      </c>
      <c r="O173" s="77"/>
      <c r="P173" s="77"/>
      <c r="Q173" s="77"/>
      <c r="R173" s="77"/>
      <c r="S173" s="77"/>
      <c r="T173" s="77">
        <v>20</v>
      </c>
      <c r="U173" s="77">
        <f>SUM(I173:T173)</f>
        <v>40</v>
      </c>
      <c r="V173" s="119">
        <f>IF(SUM(I173:T173)=0,"",SUM(I173:T173))</f>
        <v>40</v>
      </c>
      <c r="W173" s="331"/>
      <c r="Y173" s="1"/>
      <c r="AA173" s="3"/>
      <c r="AC173" s="10"/>
      <c r="AF173" s="10"/>
      <c r="AG173" s="10"/>
    </row>
    <row r="174" spans="1:33" s="73" customFormat="1" ht="5.25" customHeight="1">
      <c r="A174" s="79"/>
      <c r="B174" s="79"/>
      <c r="C174" s="79"/>
      <c r="D174" s="80"/>
      <c r="E174" s="80"/>
      <c r="F174" s="81"/>
      <c r="G174" s="81"/>
      <c r="H174" s="81"/>
      <c r="I174" s="82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4"/>
      <c r="V174" s="85"/>
      <c r="W174" s="86"/>
      <c r="X174" s="88"/>
      <c r="Y174" s="9"/>
      <c r="AC174" s="88"/>
      <c r="AD174" s="88"/>
      <c r="AE174" s="88"/>
      <c r="AF174" s="88"/>
      <c r="AG174" s="88"/>
    </row>
    <row r="175" spans="1:33" ht="16.5" customHeight="1">
      <c r="A175" s="332" t="s">
        <v>963</v>
      </c>
      <c r="B175" s="332"/>
      <c r="C175" s="332"/>
      <c r="D175" s="332"/>
      <c r="E175" s="332"/>
      <c r="F175" s="332"/>
      <c r="G175" s="332"/>
      <c r="H175" s="332"/>
      <c r="I175" s="332"/>
      <c r="J175" s="332"/>
      <c r="K175" s="332"/>
      <c r="L175" s="332"/>
      <c r="M175" s="332"/>
      <c r="N175" s="332"/>
      <c r="O175" s="332"/>
      <c r="P175" s="332"/>
      <c r="Q175" s="332"/>
      <c r="R175" s="332"/>
      <c r="S175" s="332"/>
      <c r="T175" s="332"/>
      <c r="U175" s="332"/>
      <c r="V175" s="332"/>
      <c r="W175" s="120" t="str">
        <f>IF(ISERROR(W172/W167)=TRUE,"",(W172/W167))</f>
        <v/>
      </c>
      <c r="X175" s="10"/>
      <c r="AC175" s="10"/>
      <c r="AD175" s="10"/>
      <c r="AE175" s="10"/>
      <c r="AF175" s="10"/>
      <c r="AG175" s="10"/>
    </row>
    <row r="176" spans="1:33" ht="6.75" customHeight="1">
      <c r="A176" s="113"/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87"/>
      <c r="X176" s="10"/>
      <c r="AC176" s="10"/>
      <c r="AD176" s="10"/>
      <c r="AE176" s="10"/>
      <c r="AF176" s="10"/>
      <c r="AG176" s="10"/>
    </row>
    <row r="177" spans="1:33" s="3" customFormat="1" ht="33" customHeight="1">
      <c r="A177" s="333" t="s">
        <v>998</v>
      </c>
      <c r="B177" s="334"/>
      <c r="C177" s="334"/>
      <c r="D177" s="334"/>
      <c r="E177" s="334"/>
      <c r="F177" s="335"/>
      <c r="G177" s="336"/>
      <c r="H177" s="336"/>
      <c r="I177" s="336"/>
      <c r="J177" s="336"/>
      <c r="K177" s="336"/>
      <c r="L177" s="336"/>
      <c r="M177" s="336"/>
      <c r="N177" s="336"/>
      <c r="O177" s="336"/>
      <c r="P177" s="336"/>
      <c r="Q177" s="336"/>
      <c r="R177" s="336"/>
      <c r="S177" s="336"/>
      <c r="T177" s="336"/>
      <c r="U177" s="336"/>
      <c r="V177" s="336"/>
      <c r="W177" s="337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3" customFormat="1" ht="7.5" customHeight="1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72" customFormat="1" ht="48" customHeight="1">
      <c r="A179" s="302" t="s">
        <v>1010</v>
      </c>
      <c r="B179" s="302"/>
      <c r="C179" s="303" t="s">
        <v>1081</v>
      </c>
      <c r="D179" s="304"/>
      <c r="E179" s="304"/>
      <c r="F179" s="304"/>
      <c r="G179" s="304"/>
      <c r="H179" s="304"/>
      <c r="I179" s="304"/>
      <c r="J179" s="304"/>
      <c r="K179" s="304"/>
      <c r="L179" s="304"/>
      <c r="M179" s="304"/>
      <c r="N179" s="304"/>
      <c r="O179" s="304"/>
      <c r="P179" s="304"/>
      <c r="Q179" s="304"/>
      <c r="R179" s="304"/>
      <c r="S179" s="304"/>
      <c r="T179" s="304"/>
      <c r="U179" s="304"/>
      <c r="V179" s="304"/>
      <c r="W179" s="305"/>
      <c r="X179" s="71"/>
      <c r="Z179" s="71"/>
      <c r="AA179" s="71"/>
      <c r="AB179" s="71"/>
      <c r="AC179" s="71"/>
      <c r="AD179" s="71"/>
      <c r="AE179" s="71"/>
      <c r="AF179" s="71"/>
      <c r="AG179" s="71"/>
    </row>
    <row r="180" spans="1:33" s="3" customFormat="1" ht="6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9" customFormat="1" ht="13.5" customHeight="1">
      <c r="A181" s="310" t="s">
        <v>1006</v>
      </c>
      <c r="B181" s="311"/>
      <c r="C181" s="311"/>
      <c r="D181" s="311"/>
      <c r="E181" s="311"/>
      <c r="F181" s="311"/>
      <c r="G181" s="311"/>
      <c r="H181" s="311"/>
      <c r="I181" s="311"/>
      <c r="J181" s="311"/>
      <c r="K181" s="311"/>
      <c r="L181" s="311"/>
      <c r="M181" s="311"/>
      <c r="N181" s="311"/>
      <c r="O181" s="311"/>
      <c r="P181" s="311"/>
      <c r="Q181" s="311"/>
      <c r="R181" s="311"/>
      <c r="S181" s="311"/>
      <c r="T181" s="311"/>
      <c r="U181" s="311"/>
      <c r="V181" s="311"/>
      <c r="W181" s="312"/>
      <c r="X181" s="73"/>
      <c r="Z181" s="73"/>
      <c r="AA181" s="73"/>
      <c r="AB181" s="73"/>
      <c r="AC181" s="73"/>
      <c r="AD181" s="73"/>
      <c r="AE181" s="73"/>
      <c r="AF181" s="73"/>
      <c r="AG181" s="73"/>
    </row>
    <row r="182" spans="1:33" s="9" customFormat="1" ht="4.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95"/>
      <c r="X182" s="73"/>
      <c r="Z182" s="73"/>
      <c r="AA182" s="73"/>
      <c r="AB182" s="73"/>
      <c r="AC182" s="73"/>
      <c r="AD182" s="73"/>
      <c r="AE182" s="73"/>
      <c r="AF182" s="73"/>
      <c r="AG182" s="73"/>
    </row>
    <row r="183" spans="1:33" s="3" customFormat="1" ht="30" customHeight="1">
      <c r="A183" s="302" t="s">
        <v>22</v>
      </c>
      <c r="B183" s="302"/>
      <c r="C183" s="309" t="s">
        <v>1082</v>
      </c>
      <c r="D183" s="309"/>
      <c r="E183" s="309"/>
      <c r="F183" s="309"/>
      <c r="G183" s="309"/>
      <c r="H183" s="309"/>
      <c r="I183" s="309"/>
      <c r="J183" s="309"/>
      <c r="K183" s="309"/>
      <c r="L183" s="309"/>
      <c r="M183" s="309"/>
      <c r="N183" s="309"/>
      <c r="O183" s="309"/>
      <c r="P183" s="309"/>
      <c r="Q183" s="309"/>
      <c r="R183" s="309"/>
      <c r="S183" s="309"/>
      <c r="T183" s="309"/>
      <c r="U183" s="309"/>
      <c r="V183" s="309"/>
      <c r="W183" s="309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3" customFormat="1" ht="3.75" customHeight="1">
      <c r="A184" s="70"/>
      <c r="B184" s="55"/>
      <c r="C184" s="55"/>
      <c r="D184" s="55"/>
      <c r="E184" s="55"/>
      <c r="F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95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3" customFormat="1" ht="27" customHeight="1">
      <c r="A185" s="307" t="s">
        <v>338</v>
      </c>
      <c r="B185" s="308"/>
      <c r="C185" s="108" t="s">
        <v>1055</v>
      </c>
      <c r="D185" s="55"/>
      <c r="E185" s="302" t="s">
        <v>4</v>
      </c>
      <c r="F185" s="302"/>
      <c r="G185" s="309" t="s">
        <v>1060</v>
      </c>
      <c r="H185" s="309"/>
      <c r="I185" s="309"/>
      <c r="J185" s="309"/>
      <c r="K185" s="55"/>
      <c r="L185" s="55"/>
      <c r="M185" s="302" t="s">
        <v>1005</v>
      </c>
      <c r="N185" s="302"/>
      <c r="O185" s="302"/>
      <c r="P185" s="302"/>
      <c r="Q185" s="309" t="s">
        <v>1083</v>
      </c>
      <c r="R185" s="309"/>
      <c r="S185" s="309"/>
      <c r="T185" s="309"/>
      <c r="U185" s="309"/>
      <c r="V185" s="309"/>
      <c r="W185" s="309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3" customFormat="1" ht="5.25" customHeight="1">
      <c r="A186" s="70"/>
      <c r="B186" s="55"/>
      <c r="C186" s="55"/>
      <c r="D186" s="55"/>
      <c r="E186" s="55"/>
      <c r="F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95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27" customHeight="1">
      <c r="A187" s="307" t="s">
        <v>1014</v>
      </c>
      <c r="B187" s="308"/>
      <c r="C187" s="115" t="s">
        <v>1056</v>
      </c>
      <c r="D187" s="55"/>
      <c r="E187" s="307" t="s">
        <v>24</v>
      </c>
      <c r="F187" s="308"/>
      <c r="G187" s="309" t="s">
        <v>1057</v>
      </c>
      <c r="H187" s="309"/>
      <c r="I187" s="309"/>
      <c r="J187" s="309"/>
      <c r="K187" s="55"/>
      <c r="L187" s="55"/>
      <c r="M187" s="302" t="s">
        <v>1015</v>
      </c>
      <c r="N187" s="302"/>
      <c r="O187" s="302"/>
      <c r="P187" s="302"/>
      <c r="Q187" s="309" t="s">
        <v>1058</v>
      </c>
      <c r="R187" s="309"/>
      <c r="S187" s="309"/>
      <c r="T187" s="309"/>
      <c r="U187" s="309"/>
      <c r="V187" s="309"/>
      <c r="W187" s="309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9" customFormat="1" ht="5.2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3"/>
      <c r="X188" s="73"/>
      <c r="Z188" s="73"/>
      <c r="AA188" s="73"/>
      <c r="AB188" s="73"/>
      <c r="AC188" s="73"/>
      <c r="AD188" s="73"/>
      <c r="AE188" s="73"/>
      <c r="AF188" s="73"/>
      <c r="AG188" s="73"/>
    </row>
    <row r="189" spans="1:33" s="9" customFormat="1" ht="15.75" customHeight="1">
      <c r="C189" s="302" t="s">
        <v>1000</v>
      </c>
      <c r="D189" s="302"/>
      <c r="E189" s="302"/>
      <c r="F189" s="302"/>
      <c r="H189" s="55"/>
      <c r="I189" s="55"/>
      <c r="J189" s="55"/>
      <c r="O189" s="302" t="s">
        <v>1003</v>
      </c>
      <c r="P189" s="302"/>
      <c r="Q189" s="302"/>
      <c r="R189" s="302"/>
      <c r="S189" s="302"/>
      <c r="T189" s="302"/>
      <c r="U189" s="302"/>
      <c r="V189" s="302"/>
      <c r="W189" s="95"/>
      <c r="X189" s="73"/>
      <c r="Z189" s="73"/>
      <c r="AA189" s="73"/>
      <c r="AB189" s="73"/>
      <c r="AC189" s="73"/>
      <c r="AD189" s="73"/>
      <c r="AE189" s="73"/>
      <c r="AF189" s="73"/>
      <c r="AG189" s="73"/>
    </row>
    <row r="190" spans="1:33" s="9" customFormat="1" ht="24.75" customHeight="1">
      <c r="A190" s="55"/>
      <c r="B190" s="55"/>
      <c r="C190" s="55">
        <v>0</v>
      </c>
      <c r="D190" s="55"/>
      <c r="E190" s="313">
        <v>2020</v>
      </c>
      <c r="F190" s="313"/>
      <c r="H190" s="55"/>
      <c r="I190" s="55"/>
      <c r="J190" s="55"/>
      <c r="O190" s="202">
        <v>0</v>
      </c>
      <c r="P190" s="202"/>
      <c r="Q190" s="202"/>
      <c r="R190" s="202"/>
      <c r="S190" s="202"/>
      <c r="T190" s="202"/>
      <c r="U190" s="202"/>
      <c r="V190" s="202"/>
      <c r="X190" s="73"/>
      <c r="Z190" s="73"/>
      <c r="AA190" s="73"/>
      <c r="AB190" s="73"/>
      <c r="AC190" s="73"/>
      <c r="AD190" s="73"/>
      <c r="AE190" s="73"/>
      <c r="AF190" s="73"/>
      <c r="AG190" s="73"/>
    </row>
    <row r="191" spans="1:33" s="104" customFormat="1" ht="12" customHeight="1">
      <c r="C191" s="114" t="s">
        <v>1001</v>
      </c>
      <c r="D191" s="105"/>
      <c r="E191" s="315" t="s">
        <v>1002</v>
      </c>
      <c r="F191" s="315"/>
      <c r="G191" s="105"/>
      <c r="I191" s="105"/>
      <c r="J191" s="105"/>
      <c r="K191" s="105"/>
      <c r="L191" s="105"/>
      <c r="M191" s="105"/>
      <c r="N191" s="105"/>
      <c r="O191" s="114"/>
      <c r="P191" s="114"/>
      <c r="Q191" s="114"/>
      <c r="R191" s="114"/>
      <c r="S191" s="114"/>
      <c r="T191" s="114"/>
      <c r="U191" s="114"/>
      <c r="V191" s="114"/>
      <c r="W191" s="106"/>
      <c r="X191" s="107"/>
      <c r="Z191" s="107"/>
      <c r="AA191" s="107"/>
      <c r="AB191" s="107"/>
      <c r="AC191" s="107"/>
      <c r="AD191" s="107"/>
      <c r="AE191" s="107"/>
      <c r="AF191" s="107"/>
      <c r="AG191" s="107"/>
    </row>
    <row r="192" spans="1:33" s="9" customFormat="1" ht="3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95"/>
      <c r="X192" s="73"/>
      <c r="Z192" s="73"/>
      <c r="AA192" s="73"/>
      <c r="AB192" s="73"/>
      <c r="AC192" s="73"/>
      <c r="AD192" s="73"/>
      <c r="AE192" s="73"/>
      <c r="AF192" s="73"/>
      <c r="AG192" s="73"/>
    </row>
    <row r="193" spans="1:33" s="3" customFormat="1" ht="20.25" customHeight="1">
      <c r="A193" s="316" t="s">
        <v>962</v>
      </c>
      <c r="B193" s="316"/>
      <c r="C193" s="316"/>
      <c r="D193" s="316"/>
      <c r="E193" s="316"/>
      <c r="F193" s="316"/>
      <c r="G193" s="316"/>
      <c r="H193" s="316"/>
      <c r="I193" s="316"/>
      <c r="J193" s="316"/>
      <c r="K193" s="316"/>
      <c r="L193" s="316"/>
      <c r="M193" s="316"/>
      <c r="N193" s="316"/>
      <c r="O193" s="316"/>
      <c r="P193" s="316"/>
      <c r="Q193" s="316"/>
      <c r="R193" s="316"/>
      <c r="S193" s="316"/>
      <c r="T193" s="316"/>
      <c r="U193" s="316"/>
      <c r="V193" s="316"/>
      <c r="W193" s="316"/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s="3" customFormat="1" ht="15.75" customHeight="1">
      <c r="A194" s="317" t="s">
        <v>25</v>
      </c>
      <c r="B194" s="318"/>
      <c r="C194" s="302" t="s">
        <v>22</v>
      </c>
      <c r="D194" s="302"/>
      <c r="E194" s="321" t="s">
        <v>3</v>
      </c>
      <c r="F194" s="307" t="s">
        <v>328</v>
      </c>
      <c r="G194" s="323"/>
      <c r="H194" s="323"/>
      <c r="I194" s="323"/>
      <c r="J194" s="323"/>
      <c r="K194" s="323"/>
      <c r="L194" s="323"/>
      <c r="M194" s="323"/>
      <c r="N194" s="323"/>
      <c r="O194" s="323"/>
      <c r="P194" s="323"/>
      <c r="Q194" s="323"/>
      <c r="R194" s="323"/>
      <c r="S194" s="323"/>
      <c r="T194" s="308"/>
      <c r="U194" s="109"/>
      <c r="V194" s="193" t="s">
        <v>27</v>
      </c>
      <c r="W194" s="302" t="s">
        <v>1018</v>
      </c>
      <c r="X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319"/>
      <c r="B195" s="320"/>
      <c r="C195" s="302"/>
      <c r="D195" s="302"/>
      <c r="E195" s="322"/>
      <c r="F195" s="325" t="s">
        <v>300</v>
      </c>
      <c r="G195" s="326"/>
      <c r="H195" s="327"/>
      <c r="I195" s="76" t="s">
        <v>28</v>
      </c>
      <c r="J195" s="76" t="s">
        <v>7</v>
      </c>
      <c r="K195" s="76" t="s">
        <v>8</v>
      </c>
      <c r="L195" s="76" t="s">
        <v>9</v>
      </c>
      <c r="M195" s="76" t="s">
        <v>10</v>
      </c>
      <c r="N195" s="76" t="s">
        <v>11</v>
      </c>
      <c r="O195" s="76" t="s">
        <v>12</v>
      </c>
      <c r="P195" s="76" t="s">
        <v>13</v>
      </c>
      <c r="Q195" s="76" t="s">
        <v>14</v>
      </c>
      <c r="R195" s="76" t="s">
        <v>15</v>
      </c>
      <c r="S195" s="76" t="s">
        <v>16</v>
      </c>
      <c r="T195" s="76" t="s">
        <v>17</v>
      </c>
      <c r="U195" s="14"/>
      <c r="V195" s="194"/>
      <c r="W195" s="302"/>
    </row>
    <row r="196" spans="1:33" ht="29.25" customHeight="1">
      <c r="A196" s="328" t="s">
        <v>1</v>
      </c>
      <c r="B196" s="328"/>
      <c r="C196" s="329" t="s">
        <v>1134</v>
      </c>
      <c r="D196" s="329"/>
      <c r="E196" s="116" t="s">
        <v>1136</v>
      </c>
      <c r="F196" s="226" t="s">
        <v>996</v>
      </c>
      <c r="G196" s="330"/>
      <c r="H196" s="227"/>
      <c r="I196" s="99"/>
      <c r="J196" s="77"/>
      <c r="K196" s="77"/>
      <c r="L196" s="77"/>
      <c r="M196" s="77"/>
      <c r="N196" s="77">
        <v>0</v>
      </c>
      <c r="O196" s="77"/>
      <c r="P196" s="77"/>
      <c r="Q196" s="77"/>
      <c r="R196" s="77"/>
      <c r="S196" s="77"/>
      <c r="T196" s="77">
        <v>0</v>
      </c>
      <c r="U196" s="78"/>
      <c r="V196" s="119">
        <f>SUM(I196:T196)</f>
        <v>0</v>
      </c>
      <c r="W196" s="331">
        <v>100</v>
      </c>
      <c r="Y196" s="1"/>
      <c r="AC196" s="10"/>
      <c r="AF196" s="10"/>
      <c r="AG196" s="10"/>
    </row>
    <row r="197" spans="1:33" ht="30" customHeight="1">
      <c r="A197" s="328" t="s">
        <v>2</v>
      </c>
      <c r="B197" s="328"/>
      <c r="C197" s="329" t="s">
        <v>1135</v>
      </c>
      <c r="D197" s="329"/>
      <c r="E197" s="116" t="s">
        <v>1136</v>
      </c>
      <c r="F197" s="226" t="s">
        <v>997</v>
      </c>
      <c r="G197" s="330"/>
      <c r="H197" s="227"/>
      <c r="I197" s="99"/>
      <c r="J197" s="77"/>
      <c r="K197" s="77"/>
      <c r="L197" s="77"/>
      <c r="M197" s="77"/>
      <c r="N197" s="77">
        <v>0</v>
      </c>
      <c r="O197" s="77"/>
      <c r="P197" s="77"/>
      <c r="Q197" s="77"/>
      <c r="R197" s="77"/>
      <c r="S197" s="77"/>
      <c r="T197" s="77">
        <v>0</v>
      </c>
      <c r="U197" s="77">
        <f>SUM(I197:T197)</f>
        <v>0</v>
      </c>
      <c r="V197" s="119">
        <f>SUM(I197:T197)</f>
        <v>0</v>
      </c>
      <c r="W197" s="331"/>
      <c r="Y197" s="1"/>
      <c r="AA197" s="3"/>
      <c r="AC197" s="10"/>
      <c r="AF197" s="10"/>
      <c r="AG197" s="10"/>
    </row>
    <row r="198" spans="1:33" ht="17.25" customHeight="1">
      <c r="A198" s="324" t="s">
        <v>298</v>
      </c>
      <c r="B198" s="324"/>
      <c r="C198" s="324"/>
      <c r="D198" s="324"/>
      <c r="E198" s="324"/>
      <c r="F198" s="324"/>
      <c r="G198" s="324"/>
      <c r="H198" s="324"/>
      <c r="I198" s="324"/>
      <c r="J198" s="324"/>
      <c r="K198" s="324"/>
      <c r="L198" s="324"/>
      <c r="M198" s="324"/>
      <c r="N198" s="324"/>
      <c r="O198" s="324"/>
      <c r="P198" s="324"/>
      <c r="Q198" s="324"/>
      <c r="R198" s="324"/>
      <c r="S198" s="324"/>
      <c r="T198" s="324"/>
      <c r="U198" s="324"/>
      <c r="V198" s="324"/>
      <c r="W198" s="324"/>
    </row>
    <row r="199" spans="1:33" s="3" customFormat="1" ht="15.75" customHeight="1">
      <c r="A199" s="317" t="s">
        <v>25</v>
      </c>
      <c r="B199" s="318"/>
      <c r="C199" s="302" t="s">
        <v>22</v>
      </c>
      <c r="D199" s="302"/>
      <c r="E199" s="321" t="s">
        <v>3</v>
      </c>
      <c r="F199" s="307" t="s">
        <v>328</v>
      </c>
      <c r="G199" s="323"/>
      <c r="H199" s="323"/>
      <c r="I199" s="323"/>
      <c r="J199" s="323"/>
      <c r="K199" s="323"/>
      <c r="L199" s="323"/>
      <c r="M199" s="323"/>
      <c r="N199" s="323"/>
      <c r="O199" s="323"/>
      <c r="P199" s="323"/>
      <c r="Q199" s="323"/>
      <c r="R199" s="323"/>
      <c r="S199" s="323"/>
      <c r="T199" s="308"/>
      <c r="U199" s="109"/>
      <c r="V199" s="193" t="s">
        <v>27</v>
      </c>
      <c r="W199" s="302" t="s">
        <v>331</v>
      </c>
      <c r="X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319"/>
      <c r="B200" s="320"/>
      <c r="C200" s="302"/>
      <c r="D200" s="302"/>
      <c r="E200" s="322"/>
      <c r="F200" s="325" t="s">
        <v>298</v>
      </c>
      <c r="G200" s="326"/>
      <c r="H200" s="327"/>
      <c r="I200" s="76" t="s">
        <v>28</v>
      </c>
      <c r="J200" s="76" t="s">
        <v>7</v>
      </c>
      <c r="K200" s="76" t="s">
        <v>8</v>
      </c>
      <c r="L200" s="76" t="s">
        <v>9</v>
      </c>
      <c r="M200" s="76" t="s">
        <v>10</v>
      </c>
      <c r="N200" s="76" t="s">
        <v>11</v>
      </c>
      <c r="O200" s="76" t="s">
        <v>12</v>
      </c>
      <c r="P200" s="76" t="s">
        <v>13</v>
      </c>
      <c r="Q200" s="76" t="s">
        <v>14</v>
      </c>
      <c r="R200" s="76" t="s">
        <v>15</v>
      </c>
      <c r="S200" s="76" t="s">
        <v>16</v>
      </c>
      <c r="T200" s="76" t="s">
        <v>17</v>
      </c>
      <c r="U200" s="14"/>
      <c r="V200" s="194"/>
      <c r="W200" s="302"/>
    </row>
    <row r="201" spans="1:33" ht="29.25" customHeight="1">
      <c r="A201" s="328" t="s">
        <v>1</v>
      </c>
      <c r="B201" s="328"/>
      <c r="C201" s="338" t="str">
        <f>IF(C196=0,"",C196)</f>
        <v>Quejas recibidas 2021</v>
      </c>
      <c r="D201" s="339"/>
      <c r="E201" s="138" t="str">
        <f>IF(E196=0,"",E196)</f>
        <v xml:space="preserve">Quejas </v>
      </c>
      <c r="F201" s="226" t="s">
        <v>1016</v>
      </c>
      <c r="G201" s="330"/>
      <c r="H201" s="227"/>
      <c r="I201" s="99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8"/>
      <c r="V201" s="119">
        <f>SUM(I201:T201)</f>
        <v>0</v>
      </c>
      <c r="W201" s="331" t="e">
        <f>IF($G$187="porcentaje",FIXED(V201/V202*100,2)&amp;"%",IF($G$187="Promedio",V201/V202,IF($G$187="variación porcentual",FIXED(((V201/V202)-1)*100,2)&amp;"%",IF($G$187="OTRAS","CAPTURAR EL RESULTADO DEL INDICADOR"))))</f>
        <v>#DIV/0!</v>
      </c>
      <c r="Y201" s="1"/>
      <c r="AC201" s="10"/>
      <c r="AF201" s="10"/>
      <c r="AG201" s="10"/>
    </row>
    <row r="202" spans="1:33" ht="30" customHeight="1">
      <c r="A202" s="328" t="s">
        <v>2</v>
      </c>
      <c r="B202" s="328"/>
      <c r="C202" s="338" t="str">
        <f>IF(C197=0,"",C197)</f>
        <v>Quejas recibidas 2020</v>
      </c>
      <c r="D202" s="339"/>
      <c r="E202" s="138" t="str">
        <f>IF(E197=0,"",E197)</f>
        <v xml:space="preserve">Quejas </v>
      </c>
      <c r="F202" s="226" t="s">
        <v>1017</v>
      </c>
      <c r="G202" s="330"/>
      <c r="H202" s="227"/>
      <c r="I202" s="99"/>
      <c r="J202" s="77"/>
      <c r="K202" s="77"/>
      <c r="L202" s="77"/>
      <c r="M202" s="77"/>
      <c r="N202" s="77">
        <v>0</v>
      </c>
      <c r="O202" s="77"/>
      <c r="P202" s="77"/>
      <c r="Q202" s="77"/>
      <c r="R202" s="77"/>
      <c r="S202" s="77"/>
      <c r="T202" s="77">
        <v>0</v>
      </c>
      <c r="U202" s="77">
        <f>SUM(I202:T202)</f>
        <v>0</v>
      </c>
      <c r="V202" s="119">
        <f>SUM(I202:T202)</f>
        <v>0</v>
      </c>
      <c r="W202" s="331"/>
      <c r="Y202" s="1"/>
      <c r="AA202" s="3"/>
      <c r="AC202" s="10"/>
      <c r="AF202" s="10"/>
      <c r="AG202" s="10"/>
    </row>
    <row r="203" spans="1:33" s="73" customFormat="1" ht="5.25" customHeight="1">
      <c r="A203" s="79"/>
      <c r="B203" s="79"/>
      <c r="C203" s="79"/>
      <c r="D203" s="80"/>
      <c r="E203" s="80"/>
      <c r="F203" s="81"/>
      <c r="G203" s="81"/>
      <c r="H203" s="81"/>
      <c r="I203" s="82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4"/>
      <c r="V203" s="85"/>
      <c r="W203" s="86"/>
      <c r="X203" s="88"/>
      <c r="Y203" s="9"/>
      <c r="AC203" s="88"/>
      <c r="AD203" s="88"/>
      <c r="AE203" s="88"/>
      <c r="AF203" s="88"/>
      <c r="AG203" s="88"/>
    </row>
    <row r="204" spans="1:33" ht="16.5" customHeight="1">
      <c r="A204" s="332" t="s">
        <v>963</v>
      </c>
      <c r="B204" s="332"/>
      <c r="C204" s="332"/>
      <c r="D204" s="332"/>
      <c r="E204" s="332"/>
      <c r="F204" s="332"/>
      <c r="G204" s="332"/>
      <c r="H204" s="332"/>
      <c r="I204" s="332"/>
      <c r="J204" s="332"/>
      <c r="K204" s="332"/>
      <c r="L204" s="332"/>
      <c r="M204" s="332"/>
      <c r="N204" s="332"/>
      <c r="O204" s="332"/>
      <c r="P204" s="332"/>
      <c r="Q204" s="332"/>
      <c r="R204" s="332"/>
      <c r="S204" s="332"/>
      <c r="T204" s="332"/>
      <c r="U204" s="332"/>
      <c r="V204" s="332"/>
      <c r="W204" s="120" t="str">
        <f>IF(ISERROR(W201/W196)=TRUE,"",(W201/W196))</f>
        <v/>
      </c>
      <c r="X204" s="10"/>
      <c r="AC204" s="10"/>
      <c r="AD204" s="10"/>
      <c r="AE204" s="10"/>
      <c r="AF204" s="10"/>
      <c r="AG204" s="10"/>
    </row>
    <row r="205" spans="1:33" ht="6.75" customHeight="1">
      <c r="A205" s="113"/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87"/>
      <c r="X205" s="10"/>
      <c r="AC205" s="10"/>
      <c r="AD205" s="10"/>
      <c r="AE205" s="10"/>
      <c r="AF205" s="10"/>
      <c r="AG205" s="10"/>
    </row>
    <row r="206" spans="1:33" s="3" customFormat="1" ht="33" customHeight="1">
      <c r="A206" s="333" t="s">
        <v>998</v>
      </c>
      <c r="B206" s="334"/>
      <c r="C206" s="334"/>
      <c r="D206" s="334"/>
      <c r="E206" s="334"/>
      <c r="F206" s="335"/>
      <c r="G206" s="336"/>
      <c r="H206" s="336"/>
      <c r="I206" s="336"/>
      <c r="J206" s="336"/>
      <c r="K206" s="336"/>
      <c r="L206" s="336"/>
      <c r="M206" s="336"/>
      <c r="N206" s="336"/>
      <c r="O206" s="336"/>
      <c r="P206" s="336"/>
      <c r="Q206" s="336"/>
      <c r="R206" s="336"/>
      <c r="S206" s="336"/>
      <c r="T206" s="336"/>
      <c r="U206" s="336"/>
      <c r="V206" s="336"/>
      <c r="W206" s="337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3" customFormat="1" ht="5.25" customHeight="1">
      <c r="A207" s="97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1"/>
      <c r="Z207" s="1"/>
      <c r="AA207" s="1"/>
      <c r="AB207" s="1"/>
      <c r="AC207" s="1"/>
      <c r="AD207" s="1"/>
      <c r="AE207" s="1"/>
      <c r="AF207" s="1"/>
      <c r="AG207" s="1"/>
    </row>
    <row r="208" spans="1:33" s="72" customFormat="1" ht="48" customHeight="1">
      <c r="A208" s="302" t="s">
        <v>1011</v>
      </c>
      <c r="B208" s="302"/>
      <c r="C208" s="303" t="s">
        <v>1084</v>
      </c>
      <c r="D208" s="304"/>
      <c r="E208" s="304"/>
      <c r="F208" s="304"/>
      <c r="G208" s="304"/>
      <c r="H208" s="304"/>
      <c r="I208" s="304"/>
      <c r="J208" s="304"/>
      <c r="K208" s="304"/>
      <c r="L208" s="304"/>
      <c r="M208" s="304"/>
      <c r="N208" s="304"/>
      <c r="O208" s="304"/>
      <c r="P208" s="304"/>
      <c r="Q208" s="304"/>
      <c r="R208" s="304"/>
      <c r="S208" s="304"/>
      <c r="T208" s="304"/>
      <c r="U208" s="304"/>
      <c r="V208" s="304"/>
      <c r="W208" s="305"/>
      <c r="X208" s="71"/>
      <c r="Z208" s="71"/>
      <c r="AA208" s="71"/>
      <c r="AB208" s="71"/>
      <c r="AC208" s="71"/>
      <c r="AD208" s="71"/>
      <c r="AE208" s="71"/>
      <c r="AF208" s="71"/>
      <c r="AG208" s="71"/>
    </row>
    <row r="209" spans="1:33" s="150" customFormat="1" ht="6" customHeight="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9" customFormat="1" ht="13.5" customHeight="1">
      <c r="A210" s="310" t="s">
        <v>1006</v>
      </c>
      <c r="B210" s="311"/>
      <c r="C210" s="311"/>
      <c r="D210" s="311"/>
      <c r="E210" s="311"/>
      <c r="F210" s="311"/>
      <c r="G210" s="311"/>
      <c r="H210" s="311"/>
      <c r="I210" s="311"/>
      <c r="J210" s="311"/>
      <c r="K210" s="311"/>
      <c r="L210" s="311"/>
      <c r="M210" s="311"/>
      <c r="N210" s="311"/>
      <c r="O210" s="311"/>
      <c r="P210" s="311"/>
      <c r="Q210" s="311"/>
      <c r="R210" s="311"/>
      <c r="S210" s="311"/>
      <c r="T210" s="311"/>
      <c r="U210" s="311"/>
      <c r="V210" s="311"/>
      <c r="W210" s="312"/>
      <c r="X210" s="73"/>
      <c r="Z210" s="73"/>
      <c r="AA210" s="73"/>
      <c r="AB210" s="73"/>
      <c r="AC210" s="73"/>
      <c r="AD210" s="73"/>
      <c r="AE210" s="73"/>
      <c r="AF210" s="73"/>
      <c r="AG210" s="73"/>
    </row>
    <row r="211" spans="1:33" s="9" customFormat="1" ht="4.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95"/>
      <c r="X211" s="73"/>
      <c r="Z211" s="73"/>
      <c r="AA211" s="73"/>
      <c r="AB211" s="73"/>
      <c r="AC211" s="73"/>
      <c r="AD211" s="73"/>
      <c r="AE211" s="73"/>
      <c r="AF211" s="73"/>
      <c r="AG211" s="73"/>
    </row>
    <row r="212" spans="1:33" s="150" customFormat="1" ht="30" customHeight="1">
      <c r="A212" s="302" t="s">
        <v>22</v>
      </c>
      <c r="B212" s="302"/>
      <c r="C212" s="309" t="s">
        <v>1085</v>
      </c>
      <c r="D212" s="309"/>
      <c r="E212" s="309"/>
      <c r="F212" s="309"/>
      <c r="G212" s="309"/>
      <c r="H212" s="309"/>
      <c r="I212" s="309"/>
      <c r="J212" s="309"/>
      <c r="K212" s="309"/>
      <c r="L212" s="309"/>
      <c r="M212" s="309"/>
      <c r="N212" s="309"/>
      <c r="O212" s="309"/>
      <c r="P212" s="309"/>
      <c r="Q212" s="309"/>
      <c r="R212" s="309"/>
      <c r="S212" s="309"/>
      <c r="T212" s="309"/>
      <c r="U212" s="309"/>
      <c r="V212" s="309"/>
      <c r="W212" s="309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s="150" customFormat="1" ht="3.75" customHeight="1">
      <c r="A213" s="70"/>
      <c r="B213" s="55"/>
      <c r="C213" s="55"/>
      <c r="D213" s="55"/>
      <c r="E213" s="55"/>
      <c r="F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95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150" customFormat="1" ht="27" customHeight="1">
      <c r="A214" s="307" t="s">
        <v>338</v>
      </c>
      <c r="B214" s="308"/>
      <c r="C214" s="108" t="s">
        <v>1055</v>
      </c>
      <c r="D214" s="55"/>
      <c r="E214" s="302" t="s">
        <v>4</v>
      </c>
      <c r="F214" s="302"/>
      <c r="G214" s="309" t="s">
        <v>1060</v>
      </c>
      <c r="H214" s="309"/>
      <c r="I214" s="309"/>
      <c r="J214" s="309"/>
      <c r="K214" s="55"/>
      <c r="L214" s="55"/>
      <c r="M214" s="302" t="s">
        <v>1005</v>
      </c>
      <c r="N214" s="302"/>
      <c r="O214" s="302"/>
      <c r="P214" s="302"/>
      <c r="Q214" s="309" t="s">
        <v>1086</v>
      </c>
      <c r="R214" s="309"/>
      <c r="S214" s="309"/>
      <c r="T214" s="309"/>
      <c r="U214" s="309"/>
      <c r="V214" s="309"/>
      <c r="W214" s="309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150" customFormat="1" ht="5.25" customHeight="1">
      <c r="A215" s="70"/>
      <c r="B215" s="55"/>
      <c r="C215" s="55"/>
      <c r="D215" s="55"/>
      <c r="E215" s="55"/>
      <c r="F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95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150" customFormat="1" ht="27" customHeight="1">
      <c r="A216" s="307" t="s">
        <v>1014</v>
      </c>
      <c r="B216" s="308"/>
      <c r="C216" s="149" t="s">
        <v>1056</v>
      </c>
      <c r="D216" s="55"/>
      <c r="E216" s="307" t="s">
        <v>24</v>
      </c>
      <c r="F216" s="308"/>
      <c r="G216" s="309" t="s">
        <v>1061</v>
      </c>
      <c r="H216" s="309"/>
      <c r="I216" s="309"/>
      <c r="J216" s="309"/>
      <c r="K216" s="55"/>
      <c r="L216" s="55"/>
      <c r="M216" s="302" t="s">
        <v>1015</v>
      </c>
      <c r="N216" s="302"/>
      <c r="O216" s="302"/>
      <c r="P216" s="302"/>
      <c r="Q216" s="309" t="s">
        <v>1058</v>
      </c>
      <c r="R216" s="309"/>
      <c r="S216" s="309"/>
      <c r="T216" s="309"/>
      <c r="U216" s="309"/>
      <c r="V216" s="309"/>
      <c r="W216" s="309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9" customFormat="1" ht="5.2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3"/>
      <c r="X217" s="73"/>
      <c r="Z217" s="73"/>
      <c r="AA217" s="73"/>
      <c r="AB217" s="73"/>
      <c r="AC217" s="73"/>
      <c r="AD217" s="73"/>
      <c r="AE217" s="73"/>
      <c r="AF217" s="73"/>
      <c r="AG217" s="73"/>
    </row>
    <row r="218" spans="1:33" s="9" customFormat="1" ht="15.75" customHeight="1">
      <c r="C218" s="302" t="s">
        <v>1000</v>
      </c>
      <c r="D218" s="302"/>
      <c r="E218" s="302"/>
      <c r="F218" s="302"/>
      <c r="H218" s="55"/>
      <c r="I218" s="55"/>
      <c r="J218" s="55"/>
      <c r="O218" s="302" t="s">
        <v>1003</v>
      </c>
      <c r="P218" s="302"/>
      <c r="Q218" s="302"/>
      <c r="R218" s="302"/>
      <c r="S218" s="302"/>
      <c r="T218" s="302"/>
      <c r="U218" s="302"/>
      <c r="V218" s="302"/>
      <c r="W218" s="95"/>
      <c r="X218" s="73"/>
      <c r="Z218" s="73"/>
      <c r="AA218" s="73"/>
      <c r="AB218" s="73"/>
      <c r="AC218" s="73"/>
      <c r="AD218" s="73"/>
      <c r="AE218" s="73"/>
      <c r="AF218" s="73"/>
      <c r="AG218" s="73"/>
    </row>
    <row r="219" spans="1:33" s="9" customFormat="1" ht="24.75" customHeight="1">
      <c r="A219" s="55"/>
      <c r="B219" s="55"/>
      <c r="C219" s="55">
        <v>100</v>
      </c>
      <c r="D219" s="55"/>
      <c r="E219" s="313">
        <v>2021</v>
      </c>
      <c r="F219" s="313"/>
      <c r="H219" s="55"/>
      <c r="I219" s="55"/>
      <c r="J219" s="55"/>
      <c r="O219" s="202">
        <v>80</v>
      </c>
      <c r="P219" s="202"/>
      <c r="Q219" s="202"/>
      <c r="R219" s="202"/>
      <c r="S219" s="202"/>
      <c r="T219" s="202"/>
      <c r="U219" s="202"/>
      <c r="V219" s="202"/>
      <c r="X219" s="73"/>
      <c r="Z219" s="73"/>
      <c r="AA219" s="73"/>
      <c r="AB219" s="73"/>
      <c r="AC219" s="73"/>
      <c r="AD219" s="73"/>
      <c r="AE219" s="73"/>
      <c r="AF219" s="73"/>
      <c r="AG219" s="73"/>
    </row>
    <row r="220" spans="1:33" s="104" customFormat="1" ht="12" customHeight="1">
      <c r="C220" s="148" t="s">
        <v>1001</v>
      </c>
      <c r="D220" s="105"/>
      <c r="E220" s="315" t="s">
        <v>1002</v>
      </c>
      <c r="F220" s="315"/>
      <c r="G220" s="105"/>
      <c r="I220" s="105"/>
      <c r="J220" s="105"/>
      <c r="K220" s="105"/>
      <c r="L220" s="105"/>
      <c r="M220" s="105"/>
      <c r="N220" s="105"/>
      <c r="O220" s="148"/>
      <c r="P220" s="148"/>
      <c r="Q220" s="148"/>
      <c r="R220" s="148"/>
      <c r="S220" s="148"/>
      <c r="T220" s="148"/>
      <c r="U220" s="148"/>
      <c r="V220" s="148"/>
      <c r="W220" s="106"/>
      <c r="X220" s="107"/>
      <c r="Z220" s="107"/>
      <c r="AA220" s="107"/>
      <c r="AB220" s="107"/>
      <c r="AC220" s="107"/>
      <c r="AD220" s="107"/>
      <c r="AE220" s="107"/>
      <c r="AF220" s="107"/>
      <c r="AG220" s="107"/>
    </row>
    <row r="221" spans="1:33" s="9" customFormat="1" ht="3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95"/>
      <c r="X221" s="73"/>
      <c r="Z221" s="73"/>
      <c r="AA221" s="73"/>
      <c r="AB221" s="73"/>
      <c r="AC221" s="73"/>
      <c r="AD221" s="73"/>
      <c r="AE221" s="73"/>
      <c r="AF221" s="73"/>
      <c r="AG221" s="73"/>
    </row>
    <row r="222" spans="1:33" s="150" customFormat="1" ht="20.25" customHeight="1">
      <c r="A222" s="316" t="s">
        <v>962</v>
      </c>
      <c r="B222" s="316"/>
      <c r="C222" s="316"/>
      <c r="D222" s="316"/>
      <c r="E222" s="316"/>
      <c r="F222" s="316"/>
      <c r="G222" s="316"/>
      <c r="H222" s="316"/>
      <c r="I222" s="316"/>
      <c r="J222" s="316"/>
      <c r="K222" s="316"/>
      <c r="L222" s="316"/>
      <c r="M222" s="316"/>
      <c r="N222" s="316"/>
      <c r="O222" s="316"/>
      <c r="P222" s="316"/>
      <c r="Q222" s="316"/>
      <c r="R222" s="316"/>
      <c r="S222" s="316"/>
      <c r="T222" s="316"/>
      <c r="U222" s="316"/>
      <c r="V222" s="316"/>
      <c r="W222" s="316"/>
      <c r="X222" s="1"/>
      <c r="Z222" s="1"/>
      <c r="AA222" s="1"/>
      <c r="AB222" s="1"/>
      <c r="AC222" s="1"/>
      <c r="AD222" s="1"/>
      <c r="AE222" s="1"/>
      <c r="AF222" s="1"/>
      <c r="AG222" s="1"/>
    </row>
    <row r="223" spans="1:33" s="150" customFormat="1" ht="15.75" customHeight="1">
      <c r="A223" s="317" t="s">
        <v>25</v>
      </c>
      <c r="B223" s="318"/>
      <c r="C223" s="302" t="s">
        <v>22</v>
      </c>
      <c r="D223" s="302"/>
      <c r="E223" s="321" t="s">
        <v>3</v>
      </c>
      <c r="F223" s="307" t="s">
        <v>328</v>
      </c>
      <c r="G223" s="323"/>
      <c r="H223" s="323"/>
      <c r="I223" s="323"/>
      <c r="J223" s="323"/>
      <c r="K223" s="323"/>
      <c r="L223" s="323"/>
      <c r="M223" s="323"/>
      <c r="N223" s="323"/>
      <c r="O223" s="323"/>
      <c r="P223" s="323"/>
      <c r="Q223" s="323"/>
      <c r="R223" s="323"/>
      <c r="S223" s="323"/>
      <c r="T223" s="308"/>
      <c r="U223" s="145"/>
      <c r="V223" s="193" t="s">
        <v>27</v>
      </c>
      <c r="W223" s="302" t="s">
        <v>1018</v>
      </c>
      <c r="X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319"/>
      <c r="B224" s="320"/>
      <c r="C224" s="302"/>
      <c r="D224" s="302"/>
      <c r="E224" s="322"/>
      <c r="F224" s="325" t="s">
        <v>300</v>
      </c>
      <c r="G224" s="326"/>
      <c r="H224" s="327"/>
      <c r="I224" s="76" t="s">
        <v>28</v>
      </c>
      <c r="J224" s="76" t="s">
        <v>7</v>
      </c>
      <c r="K224" s="76" t="s">
        <v>8</v>
      </c>
      <c r="L224" s="76" t="s">
        <v>9</v>
      </c>
      <c r="M224" s="76" t="s">
        <v>10</v>
      </c>
      <c r="N224" s="76" t="s">
        <v>11</v>
      </c>
      <c r="O224" s="76" t="s">
        <v>12</v>
      </c>
      <c r="P224" s="76" t="s">
        <v>13</v>
      </c>
      <c r="Q224" s="76" t="s">
        <v>14</v>
      </c>
      <c r="R224" s="76" t="s">
        <v>15</v>
      </c>
      <c r="S224" s="76" t="s">
        <v>16</v>
      </c>
      <c r="T224" s="76" t="s">
        <v>17</v>
      </c>
      <c r="U224" s="14"/>
      <c r="V224" s="194"/>
      <c r="W224" s="302"/>
      <c r="Y224" s="150"/>
    </row>
    <row r="225" spans="1:33" ht="29.25" customHeight="1">
      <c r="A225" s="328" t="s">
        <v>1</v>
      </c>
      <c r="B225" s="328"/>
      <c r="C225" s="329" t="s">
        <v>1137</v>
      </c>
      <c r="D225" s="329"/>
      <c r="E225" s="116" t="s">
        <v>1139</v>
      </c>
      <c r="F225" s="226" t="s">
        <v>996</v>
      </c>
      <c r="G225" s="330"/>
      <c r="H225" s="227"/>
      <c r="I225" s="99"/>
      <c r="J225" s="77"/>
      <c r="K225" s="77"/>
      <c r="L225" s="77"/>
      <c r="M225" s="77"/>
      <c r="N225" s="77">
        <v>40</v>
      </c>
      <c r="O225" s="77"/>
      <c r="P225" s="77"/>
      <c r="Q225" s="77"/>
      <c r="R225" s="77"/>
      <c r="S225" s="77"/>
      <c r="T225" s="77">
        <v>40</v>
      </c>
      <c r="U225" s="78"/>
      <c r="V225" s="119">
        <f>IF(SUM(I225:T225)=0,"",SUM(I225:T225))</f>
        <v>80</v>
      </c>
      <c r="W225" s="331" t="str">
        <f>IF($G$245="porcentaje",FIXED(V225/V226*100,2)&amp;"%",IF($G$245="Promedio",V225/V226,IF($G$245="variación porcentual",FIXED(((V225/V226)-1)*100,2)&amp;"%",IF($G$245="OTRAS","CAPTURAR EL RESULTADO DEL INDICADOR"))))</f>
        <v>80.00%</v>
      </c>
      <c r="Y225" s="1"/>
      <c r="AC225" s="10"/>
      <c r="AF225" s="10"/>
      <c r="AG225" s="10"/>
    </row>
    <row r="226" spans="1:33" ht="30" customHeight="1">
      <c r="A226" s="328" t="s">
        <v>2</v>
      </c>
      <c r="B226" s="328"/>
      <c r="C226" s="329" t="s">
        <v>1138</v>
      </c>
      <c r="D226" s="329"/>
      <c r="E226" s="116" t="s">
        <v>1139</v>
      </c>
      <c r="F226" s="226" t="s">
        <v>997</v>
      </c>
      <c r="G226" s="330"/>
      <c r="H226" s="227"/>
      <c r="I226" s="99"/>
      <c r="J226" s="77"/>
      <c r="K226" s="77"/>
      <c r="L226" s="77"/>
      <c r="M226" s="77"/>
      <c r="N226" s="77">
        <v>50</v>
      </c>
      <c r="O226" s="77"/>
      <c r="P226" s="77"/>
      <c r="Q226" s="77"/>
      <c r="R226" s="77"/>
      <c r="S226" s="77"/>
      <c r="T226" s="77">
        <v>50</v>
      </c>
      <c r="U226" s="77">
        <f>SUM(I226:T226)</f>
        <v>100</v>
      </c>
      <c r="V226" s="119">
        <f>IF(SUM(I226:T226)=0,"",SUM(I226:T226))</f>
        <v>100</v>
      </c>
      <c r="W226" s="331"/>
      <c r="Y226" s="1"/>
      <c r="AA226" s="150"/>
      <c r="AC226" s="10"/>
      <c r="AF226" s="10"/>
      <c r="AG226" s="10"/>
    </row>
    <row r="227" spans="1:33" ht="17.25" customHeight="1">
      <c r="A227" s="324" t="s">
        <v>298</v>
      </c>
      <c r="B227" s="324"/>
      <c r="C227" s="324"/>
      <c r="D227" s="324"/>
      <c r="E227" s="324"/>
      <c r="F227" s="324"/>
      <c r="G227" s="324"/>
      <c r="H227" s="324"/>
      <c r="I227" s="324"/>
      <c r="J227" s="324"/>
      <c r="K227" s="324"/>
      <c r="L227" s="324"/>
      <c r="M227" s="324"/>
      <c r="N227" s="324"/>
      <c r="O227" s="324"/>
      <c r="P227" s="324"/>
      <c r="Q227" s="324"/>
      <c r="R227" s="324"/>
      <c r="S227" s="324"/>
      <c r="T227" s="324"/>
      <c r="U227" s="324"/>
      <c r="V227" s="324"/>
      <c r="W227" s="324"/>
      <c r="Y227" s="150"/>
    </row>
    <row r="228" spans="1:33" s="150" customFormat="1" ht="15.75" customHeight="1">
      <c r="A228" s="317" t="s">
        <v>25</v>
      </c>
      <c r="B228" s="318"/>
      <c r="C228" s="302" t="s">
        <v>22</v>
      </c>
      <c r="D228" s="302"/>
      <c r="E228" s="321" t="s">
        <v>3</v>
      </c>
      <c r="F228" s="307" t="s">
        <v>328</v>
      </c>
      <c r="G228" s="323"/>
      <c r="H228" s="323"/>
      <c r="I228" s="323"/>
      <c r="J228" s="323"/>
      <c r="K228" s="323"/>
      <c r="L228" s="323"/>
      <c r="M228" s="323"/>
      <c r="N228" s="323"/>
      <c r="O228" s="323"/>
      <c r="P228" s="323"/>
      <c r="Q228" s="323"/>
      <c r="R228" s="323"/>
      <c r="S228" s="323"/>
      <c r="T228" s="308"/>
      <c r="U228" s="145"/>
      <c r="V228" s="193" t="s">
        <v>27</v>
      </c>
      <c r="W228" s="302" t="s">
        <v>331</v>
      </c>
      <c r="X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319"/>
      <c r="B229" s="320"/>
      <c r="C229" s="302"/>
      <c r="D229" s="302"/>
      <c r="E229" s="322"/>
      <c r="F229" s="325" t="s">
        <v>298</v>
      </c>
      <c r="G229" s="326"/>
      <c r="H229" s="327"/>
      <c r="I229" s="76" t="s">
        <v>28</v>
      </c>
      <c r="J229" s="76" t="s">
        <v>7</v>
      </c>
      <c r="K229" s="76" t="s">
        <v>8</v>
      </c>
      <c r="L229" s="76" t="s">
        <v>9</v>
      </c>
      <c r="M229" s="76" t="s">
        <v>10</v>
      </c>
      <c r="N229" s="76" t="s">
        <v>11</v>
      </c>
      <c r="O229" s="76" t="s">
        <v>12</v>
      </c>
      <c r="P229" s="76" t="s">
        <v>13</v>
      </c>
      <c r="Q229" s="76" t="s">
        <v>14</v>
      </c>
      <c r="R229" s="76" t="s">
        <v>15</v>
      </c>
      <c r="S229" s="76" t="s">
        <v>16</v>
      </c>
      <c r="T229" s="76" t="s">
        <v>17</v>
      </c>
      <c r="U229" s="14"/>
      <c r="V229" s="194"/>
      <c r="W229" s="302"/>
      <c r="Y229" s="150"/>
    </row>
    <row r="230" spans="1:33" ht="29.25" customHeight="1">
      <c r="A230" s="328" t="s">
        <v>1</v>
      </c>
      <c r="B230" s="328"/>
      <c r="C230" s="338" t="str">
        <f>IF(C225=0,"",C225)</f>
        <v>Migrantes beneficiados</v>
      </c>
      <c r="D230" s="339"/>
      <c r="E230" s="147" t="str">
        <f>IF(E225=0,"",E225)</f>
        <v>Migrantes</v>
      </c>
      <c r="F230" s="226" t="s">
        <v>1016</v>
      </c>
      <c r="G230" s="330"/>
      <c r="H230" s="227"/>
      <c r="I230" s="99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8"/>
      <c r="V230" s="119" t="str">
        <f>IF(SUM(I230:T230)=0,"",SUM(I230:T230))</f>
        <v/>
      </c>
      <c r="W230" s="331" t="e">
        <f>IF($G$245="porcentaje",FIXED(V230/V231*100,2)&amp;"%",IF($G$245="Promedio",V230/V231,IF($G$245="variación porcentual",FIXED(((V230/V231)-1)*100,2)&amp;"%",IF($G$245="OTRAS","CAPTURAR EL RESULTADO DEL INDICADOR"))))</f>
        <v>#VALUE!</v>
      </c>
      <c r="Y230" s="1"/>
      <c r="AC230" s="10"/>
      <c r="AF230" s="10"/>
      <c r="AG230" s="10"/>
    </row>
    <row r="231" spans="1:33" ht="30" customHeight="1">
      <c r="A231" s="328" t="s">
        <v>2</v>
      </c>
      <c r="B231" s="328"/>
      <c r="C231" s="338" t="str">
        <f>IF(C226=0,"",C226)</f>
        <v>Migrantes captados</v>
      </c>
      <c r="D231" s="339"/>
      <c r="E231" s="147" t="str">
        <f>IF(E226=0,"",E226)</f>
        <v>Migrantes</v>
      </c>
      <c r="F231" s="226" t="s">
        <v>1017</v>
      </c>
      <c r="G231" s="330"/>
      <c r="H231" s="227"/>
      <c r="I231" s="99"/>
      <c r="J231" s="77"/>
      <c r="K231" s="77"/>
      <c r="L231" s="77"/>
      <c r="M231" s="77"/>
      <c r="N231" s="77">
        <v>50</v>
      </c>
      <c r="O231" s="77"/>
      <c r="P231" s="77"/>
      <c r="Q231" s="77"/>
      <c r="R231" s="77"/>
      <c r="S231" s="77"/>
      <c r="T231" s="77">
        <v>50</v>
      </c>
      <c r="U231" s="77">
        <f>SUM(I231:T231)</f>
        <v>100</v>
      </c>
      <c r="V231" s="119">
        <f>IF(SUM(I231:T231)=0,"",SUM(I231:T231))</f>
        <v>100</v>
      </c>
      <c r="W231" s="331"/>
      <c r="Y231" s="1"/>
      <c r="AA231" s="150"/>
      <c r="AC231" s="10"/>
      <c r="AF231" s="10"/>
      <c r="AG231" s="10"/>
    </row>
    <row r="232" spans="1:33" s="73" customFormat="1" ht="5.25" customHeight="1">
      <c r="A232" s="79"/>
      <c r="B232" s="79"/>
      <c r="C232" s="79"/>
      <c r="D232" s="80"/>
      <c r="E232" s="80"/>
      <c r="F232" s="81"/>
      <c r="G232" s="81"/>
      <c r="H232" s="81"/>
      <c r="I232" s="82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4"/>
      <c r="V232" s="85"/>
      <c r="W232" s="86"/>
      <c r="X232" s="88"/>
      <c r="Y232" s="9"/>
      <c r="AC232" s="88"/>
      <c r="AD232" s="88"/>
      <c r="AE232" s="88"/>
      <c r="AF232" s="88"/>
      <c r="AG232" s="88"/>
    </row>
    <row r="233" spans="1:33" ht="16.5" customHeight="1">
      <c r="A233" s="332" t="s">
        <v>963</v>
      </c>
      <c r="B233" s="332"/>
      <c r="C233" s="332"/>
      <c r="D233" s="332"/>
      <c r="E233" s="332"/>
      <c r="F233" s="332"/>
      <c r="G233" s="332"/>
      <c r="H233" s="332"/>
      <c r="I233" s="332"/>
      <c r="J233" s="332"/>
      <c r="K233" s="332"/>
      <c r="L233" s="332"/>
      <c r="M233" s="332"/>
      <c r="N233" s="332"/>
      <c r="O233" s="332"/>
      <c r="P233" s="332"/>
      <c r="Q233" s="332"/>
      <c r="R233" s="332"/>
      <c r="S233" s="332"/>
      <c r="T233" s="332"/>
      <c r="U233" s="332"/>
      <c r="V233" s="332"/>
      <c r="W233" s="120" t="str">
        <f>IF(ISERROR(W230/W225)=TRUE,"",(W230/W225))</f>
        <v/>
      </c>
      <c r="X233" s="10"/>
      <c r="Y233" s="150"/>
      <c r="AC233" s="10"/>
      <c r="AD233" s="10"/>
      <c r="AE233" s="10"/>
      <c r="AF233" s="10"/>
      <c r="AG233" s="10"/>
    </row>
    <row r="234" spans="1:33" ht="6.75" customHeight="1">
      <c r="A234" s="146"/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87"/>
      <c r="X234" s="10"/>
      <c r="Y234" s="150"/>
      <c r="AC234" s="10"/>
      <c r="AD234" s="10"/>
      <c r="AE234" s="10"/>
      <c r="AF234" s="10"/>
      <c r="AG234" s="10"/>
    </row>
    <row r="235" spans="1:33" s="150" customFormat="1" ht="33" customHeight="1">
      <c r="A235" s="333" t="s">
        <v>998</v>
      </c>
      <c r="B235" s="334"/>
      <c r="C235" s="334"/>
      <c r="D235" s="334"/>
      <c r="E235" s="334"/>
      <c r="F235" s="335"/>
      <c r="G235" s="336"/>
      <c r="H235" s="336"/>
      <c r="I235" s="336"/>
      <c r="J235" s="336"/>
      <c r="K235" s="336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36"/>
      <c r="W235" s="337"/>
      <c r="X235" s="1"/>
      <c r="Z235" s="1"/>
      <c r="AA235" s="1"/>
      <c r="AB235" s="1"/>
      <c r="AC235" s="1"/>
      <c r="AD235" s="1"/>
      <c r="AE235" s="1"/>
      <c r="AF235" s="1"/>
      <c r="AG235" s="1"/>
    </row>
    <row r="236" spans="1:33" ht="3.75" customHeight="1">
      <c r="A236" s="21"/>
      <c r="B236" s="21"/>
      <c r="C236" s="22"/>
      <c r="D236" s="22"/>
      <c r="E236" s="22"/>
      <c r="F236" s="22"/>
      <c r="G236" s="23"/>
      <c r="H236" s="23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5"/>
      <c r="W236" s="25"/>
      <c r="Y236" s="150"/>
    </row>
    <row r="237" spans="1:33" s="153" customFormat="1" ht="48" customHeight="1">
      <c r="A237" s="302" t="s">
        <v>1151</v>
      </c>
      <c r="B237" s="302"/>
      <c r="C237" s="303" t="s">
        <v>1143</v>
      </c>
      <c r="D237" s="304"/>
      <c r="E237" s="304"/>
      <c r="F237" s="304"/>
      <c r="G237" s="304"/>
      <c r="H237" s="304"/>
      <c r="I237" s="304"/>
      <c r="J237" s="304"/>
      <c r="K237" s="304"/>
      <c r="L237" s="304"/>
      <c r="M237" s="304"/>
      <c r="N237" s="304"/>
      <c r="O237" s="304"/>
      <c r="P237" s="304"/>
      <c r="Q237" s="304"/>
      <c r="R237" s="304"/>
      <c r="S237" s="304"/>
      <c r="T237" s="304"/>
      <c r="U237" s="304"/>
      <c r="V237" s="304"/>
      <c r="W237" s="305"/>
      <c r="X237" s="152"/>
      <c r="Z237" s="152"/>
      <c r="AA237" s="152"/>
      <c r="AB237" s="152"/>
      <c r="AC237" s="152"/>
      <c r="AD237" s="152"/>
      <c r="AE237" s="152"/>
      <c r="AF237" s="152"/>
      <c r="AG237" s="152"/>
    </row>
    <row r="238" spans="1:33" s="150" customFormat="1" ht="6" customHeight="1">
      <c r="A238" s="154"/>
      <c r="B238" s="154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"/>
      <c r="Z238" s="1"/>
      <c r="AA238" s="1"/>
      <c r="AB238" s="1"/>
      <c r="AC238" s="1"/>
      <c r="AD238" s="1"/>
      <c r="AE238" s="1"/>
      <c r="AF238" s="1"/>
      <c r="AG238" s="1"/>
    </row>
    <row r="239" spans="1:33" s="150" customFormat="1" ht="13.5" customHeight="1">
      <c r="A239" s="310" t="s">
        <v>1006</v>
      </c>
      <c r="B239" s="311"/>
      <c r="C239" s="311"/>
      <c r="D239" s="311"/>
      <c r="E239" s="311"/>
      <c r="F239" s="311"/>
      <c r="G239" s="311"/>
      <c r="H239" s="311"/>
      <c r="I239" s="311"/>
      <c r="J239" s="311"/>
      <c r="K239" s="311"/>
      <c r="L239" s="311"/>
      <c r="M239" s="311"/>
      <c r="N239" s="311"/>
      <c r="O239" s="311"/>
      <c r="P239" s="311"/>
      <c r="Q239" s="311"/>
      <c r="R239" s="311"/>
      <c r="S239" s="311"/>
      <c r="T239" s="311"/>
      <c r="U239" s="311"/>
      <c r="V239" s="311"/>
      <c r="W239" s="312"/>
      <c r="X239" s="1"/>
      <c r="Z239" s="1"/>
      <c r="AA239" s="1"/>
      <c r="AB239" s="1"/>
      <c r="AC239" s="1"/>
      <c r="AD239" s="1"/>
      <c r="AE239" s="1"/>
      <c r="AF239" s="1"/>
      <c r="AG239" s="1"/>
    </row>
    <row r="240" spans="1:33" s="150" customFormat="1" ht="4.5" customHeight="1">
      <c r="A240" s="155"/>
      <c r="B240" s="155"/>
      <c r="C240" s="155"/>
      <c r="D240" s="155"/>
      <c r="E240" s="155"/>
      <c r="F240" s="155"/>
      <c r="G240" s="155"/>
      <c r="H240" s="155"/>
      <c r="I240" s="155"/>
      <c r="J240" s="155"/>
      <c r="K240" s="155"/>
      <c r="L240" s="155"/>
      <c r="M240" s="155"/>
      <c r="N240" s="155"/>
      <c r="O240" s="155"/>
      <c r="P240" s="155"/>
      <c r="Q240" s="155"/>
      <c r="R240" s="155"/>
      <c r="S240" s="155"/>
      <c r="T240" s="155"/>
      <c r="U240" s="155"/>
      <c r="V240" s="155"/>
      <c r="W240" s="156"/>
      <c r="X240" s="1"/>
      <c r="Z240" s="1"/>
      <c r="AA240" s="1"/>
      <c r="AB240" s="1"/>
      <c r="AC240" s="1"/>
      <c r="AD240" s="1"/>
      <c r="AE240" s="1"/>
      <c r="AF240" s="1"/>
      <c r="AG240" s="1"/>
    </row>
    <row r="241" spans="1:33" s="150" customFormat="1" ht="30" customHeight="1">
      <c r="A241" s="302" t="s">
        <v>22</v>
      </c>
      <c r="B241" s="302"/>
      <c r="C241" s="341" t="s">
        <v>1144</v>
      </c>
      <c r="D241" s="341"/>
      <c r="E241" s="341"/>
      <c r="F241" s="341"/>
      <c r="G241" s="341"/>
      <c r="H241" s="341"/>
      <c r="I241" s="341"/>
      <c r="J241" s="341"/>
      <c r="K241" s="341"/>
      <c r="L241" s="341"/>
      <c r="M241" s="341"/>
      <c r="N241" s="341"/>
      <c r="O241" s="341"/>
      <c r="P241" s="341"/>
      <c r="Q241" s="341"/>
      <c r="R241" s="341"/>
      <c r="S241" s="341"/>
      <c r="T241" s="341"/>
      <c r="U241" s="341"/>
      <c r="V241" s="341"/>
      <c r="W241" s="341"/>
      <c r="X241" s="1"/>
      <c r="Z241" s="1"/>
      <c r="AA241" s="1"/>
      <c r="AB241" s="1"/>
      <c r="AC241" s="1"/>
      <c r="AD241" s="1"/>
      <c r="AE241" s="1"/>
      <c r="AF241" s="1"/>
      <c r="AG241" s="1"/>
    </row>
    <row r="242" spans="1:33" s="150" customFormat="1" ht="3.75" customHeight="1">
      <c r="A242" s="157"/>
      <c r="B242" s="155"/>
      <c r="C242" s="155"/>
      <c r="D242" s="155"/>
      <c r="E242" s="155"/>
      <c r="F242" s="155"/>
      <c r="I242" s="155"/>
      <c r="J242" s="155"/>
      <c r="K242" s="155"/>
      <c r="L242" s="155"/>
      <c r="M242" s="155"/>
      <c r="N242" s="155"/>
      <c r="O242" s="155"/>
      <c r="P242" s="155"/>
      <c r="Q242" s="155"/>
      <c r="R242" s="155"/>
      <c r="S242" s="155"/>
      <c r="T242" s="155"/>
      <c r="U242" s="155"/>
      <c r="V242" s="155"/>
      <c r="W242" s="156"/>
      <c r="X242" s="1"/>
      <c r="Z242" s="1"/>
      <c r="AA242" s="1"/>
      <c r="AB242" s="1"/>
      <c r="AC242" s="1"/>
      <c r="AD242" s="1"/>
      <c r="AE242" s="1"/>
      <c r="AF242" s="1"/>
      <c r="AG242" s="1"/>
    </row>
    <row r="243" spans="1:33" s="150" customFormat="1" ht="27" customHeight="1">
      <c r="A243" s="307" t="s">
        <v>338</v>
      </c>
      <c r="B243" s="308"/>
      <c r="C243" s="108" t="s">
        <v>1055</v>
      </c>
      <c r="D243" s="155"/>
      <c r="E243" s="302" t="s">
        <v>4</v>
      </c>
      <c r="F243" s="302"/>
      <c r="G243" s="341" t="s">
        <v>1145</v>
      </c>
      <c r="H243" s="341"/>
      <c r="I243" s="341"/>
      <c r="J243" s="341"/>
      <c r="K243" s="155"/>
      <c r="L243" s="155"/>
      <c r="M243" s="302" t="s">
        <v>1005</v>
      </c>
      <c r="N243" s="302"/>
      <c r="O243" s="302"/>
      <c r="P243" s="302"/>
      <c r="Q243" s="341" t="s">
        <v>1146</v>
      </c>
      <c r="R243" s="341"/>
      <c r="S243" s="341"/>
      <c r="T243" s="341"/>
      <c r="U243" s="341"/>
      <c r="V243" s="341"/>
      <c r="W243" s="341"/>
      <c r="X243" s="1"/>
      <c r="Z243" s="1"/>
      <c r="AA243" s="1"/>
      <c r="AB243" s="1"/>
      <c r="AC243" s="1"/>
      <c r="AD243" s="1"/>
      <c r="AE243" s="1"/>
      <c r="AF243" s="1"/>
      <c r="AG243" s="1"/>
    </row>
    <row r="244" spans="1:33" s="150" customFormat="1" ht="5.25" customHeight="1">
      <c r="A244" s="157"/>
      <c r="B244" s="155"/>
      <c r="C244" s="155"/>
      <c r="D244" s="155"/>
      <c r="E244" s="155"/>
      <c r="F244" s="155"/>
      <c r="I244" s="155"/>
      <c r="J244" s="155"/>
      <c r="K244" s="155"/>
      <c r="L244" s="155"/>
      <c r="M244" s="155"/>
      <c r="N244" s="155"/>
      <c r="O244" s="155"/>
      <c r="P244" s="155"/>
      <c r="Q244" s="155"/>
      <c r="R244" s="155"/>
      <c r="S244" s="155"/>
      <c r="T244" s="155"/>
      <c r="U244" s="155"/>
      <c r="V244" s="155"/>
      <c r="W244" s="156"/>
      <c r="X244" s="1"/>
      <c r="Z244" s="1"/>
      <c r="AA244" s="1"/>
      <c r="AB244" s="1"/>
      <c r="AC244" s="1"/>
      <c r="AD244" s="1"/>
      <c r="AE244" s="1"/>
      <c r="AF244" s="1"/>
      <c r="AG244" s="1"/>
    </row>
    <row r="245" spans="1:33" s="150" customFormat="1" ht="27" customHeight="1">
      <c r="A245" s="307" t="s">
        <v>1014</v>
      </c>
      <c r="B245" s="308"/>
      <c r="C245" s="158" t="s">
        <v>1056</v>
      </c>
      <c r="D245" s="155"/>
      <c r="E245" s="307" t="s">
        <v>24</v>
      </c>
      <c r="F245" s="308"/>
      <c r="G245" s="341" t="s">
        <v>1061</v>
      </c>
      <c r="H245" s="341"/>
      <c r="I245" s="341"/>
      <c r="J245" s="341"/>
      <c r="K245" s="155"/>
      <c r="L245" s="155"/>
      <c r="M245" s="302" t="s">
        <v>1015</v>
      </c>
      <c r="N245" s="302"/>
      <c r="O245" s="302"/>
      <c r="P245" s="302"/>
      <c r="Q245" s="341" t="s">
        <v>1147</v>
      </c>
      <c r="R245" s="341"/>
      <c r="S245" s="341"/>
      <c r="T245" s="341"/>
      <c r="U245" s="341"/>
      <c r="V245" s="341"/>
      <c r="W245" s="341"/>
      <c r="X245" s="1"/>
      <c r="Z245" s="1"/>
      <c r="AA245" s="1"/>
      <c r="AB245" s="1"/>
      <c r="AC245" s="1"/>
      <c r="AD245" s="1"/>
      <c r="AE245" s="1"/>
      <c r="AF245" s="1"/>
      <c r="AG245" s="1"/>
    </row>
    <row r="246" spans="1:33" s="150" customFormat="1" ht="5.25" customHeight="1">
      <c r="A246" s="155"/>
      <c r="B246" s="155"/>
      <c r="C246" s="155"/>
      <c r="D246" s="155"/>
      <c r="E246" s="155"/>
      <c r="F246" s="155"/>
      <c r="G246" s="155"/>
      <c r="H246" s="155"/>
      <c r="I246" s="155"/>
      <c r="J246" s="155"/>
      <c r="K246" s="155"/>
      <c r="L246" s="155"/>
      <c r="M246" s="155"/>
      <c r="N246" s="155"/>
      <c r="O246" s="155"/>
      <c r="P246" s="155"/>
      <c r="Q246" s="155"/>
      <c r="R246" s="155"/>
      <c r="S246" s="155"/>
      <c r="T246" s="155"/>
      <c r="U246" s="155"/>
      <c r="V246" s="155"/>
      <c r="W246" s="159"/>
      <c r="X246" s="1"/>
      <c r="Z246" s="1"/>
      <c r="AA246" s="1"/>
      <c r="AB246" s="1"/>
      <c r="AC246" s="1"/>
      <c r="AD246" s="1"/>
      <c r="AE246" s="1"/>
      <c r="AF246" s="1"/>
      <c r="AG246" s="1"/>
    </row>
    <row r="247" spans="1:33" s="150" customFormat="1" ht="15.75" customHeight="1">
      <c r="C247" s="302" t="s">
        <v>1000</v>
      </c>
      <c r="D247" s="302"/>
      <c r="E247" s="302"/>
      <c r="F247" s="302"/>
      <c r="H247" s="155"/>
      <c r="I247" s="155"/>
      <c r="J247" s="155"/>
      <c r="O247" s="302" t="s">
        <v>1003</v>
      </c>
      <c r="P247" s="302"/>
      <c r="Q247" s="302"/>
      <c r="R247" s="302"/>
      <c r="S247" s="302"/>
      <c r="T247" s="302"/>
      <c r="U247" s="302"/>
      <c r="V247" s="302"/>
      <c r="W247" s="156"/>
      <c r="X247" s="1"/>
      <c r="Z247" s="1"/>
      <c r="AA247" s="1"/>
      <c r="AB247" s="1"/>
      <c r="AC247" s="1"/>
      <c r="AD247" s="1"/>
      <c r="AE247" s="1"/>
      <c r="AF247" s="1"/>
      <c r="AG247" s="1"/>
    </row>
    <row r="248" spans="1:33" s="150" customFormat="1" ht="24.75" customHeight="1">
      <c r="A248" s="155"/>
      <c r="B248" s="155"/>
      <c r="C248" s="155">
        <v>9</v>
      </c>
      <c r="D248" s="155"/>
      <c r="E248" s="313">
        <v>2021</v>
      </c>
      <c r="F248" s="313"/>
      <c r="H248" s="155"/>
      <c r="I248" s="155"/>
      <c r="J248" s="155"/>
      <c r="O248" s="343">
        <v>9</v>
      </c>
      <c r="P248" s="343"/>
      <c r="Q248" s="343"/>
      <c r="R248" s="343"/>
      <c r="S248" s="343"/>
      <c r="T248" s="343"/>
      <c r="U248" s="343"/>
      <c r="V248" s="343"/>
      <c r="X248" s="1"/>
      <c r="Z248" s="1"/>
      <c r="AA248" s="1"/>
      <c r="AB248" s="1"/>
      <c r="AC248" s="1"/>
      <c r="AD248" s="1"/>
      <c r="AE248" s="1"/>
      <c r="AF248" s="1"/>
      <c r="AG248" s="1"/>
    </row>
    <row r="249" spans="1:33" s="160" customFormat="1" ht="12" customHeight="1">
      <c r="C249" s="148" t="s">
        <v>1001</v>
      </c>
      <c r="D249" s="161"/>
      <c r="E249" s="315" t="s">
        <v>1002</v>
      </c>
      <c r="F249" s="315"/>
      <c r="G249" s="161"/>
      <c r="I249" s="161"/>
      <c r="J249" s="161"/>
      <c r="K249" s="161"/>
      <c r="L249" s="161"/>
      <c r="M249" s="161"/>
      <c r="N249" s="161"/>
      <c r="O249" s="148"/>
      <c r="P249" s="148"/>
      <c r="Q249" s="148"/>
      <c r="R249" s="148"/>
      <c r="S249" s="148"/>
      <c r="T249" s="148"/>
      <c r="U249" s="148"/>
      <c r="V249" s="148"/>
      <c r="W249" s="162"/>
      <c r="X249" s="163"/>
      <c r="Z249" s="163"/>
      <c r="AA249" s="163"/>
      <c r="AB249" s="163"/>
      <c r="AC249" s="163"/>
      <c r="AD249" s="163"/>
      <c r="AE249" s="163"/>
      <c r="AF249" s="163"/>
      <c r="AG249" s="163"/>
    </row>
    <row r="250" spans="1:33" s="150" customFormat="1" ht="3" customHeight="1">
      <c r="A250" s="155"/>
      <c r="B250" s="155"/>
      <c r="C250" s="155"/>
      <c r="D250" s="155"/>
      <c r="E250" s="155"/>
      <c r="F250" s="155"/>
      <c r="G250" s="155"/>
      <c r="H250" s="155"/>
      <c r="I250" s="155"/>
      <c r="J250" s="155"/>
      <c r="K250" s="155"/>
      <c r="L250" s="155"/>
      <c r="M250" s="155"/>
      <c r="N250" s="155"/>
      <c r="O250" s="155"/>
      <c r="P250" s="155"/>
      <c r="Q250" s="155"/>
      <c r="R250" s="155"/>
      <c r="S250" s="155"/>
      <c r="T250" s="155"/>
      <c r="U250" s="155"/>
      <c r="V250" s="155"/>
      <c r="W250" s="156"/>
      <c r="X250" s="1"/>
      <c r="Z250" s="1"/>
      <c r="AA250" s="1"/>
      <c r="AB250" s="1"/>
      <c r="AC250" s="1"/>
      <c r="AD250" s="1"/>
      <c r="AE250" s="1"/>
      <c r="AF250" s="1"/>
      <c r="AG250" s="1"/>
    </row>
    <row r="251" spans="1:33" s="150" customFormat="1" ht="20.25" customHeight="1">
      <c r="A251" s="316" t="s">
        <v>962</v>
      </c>
      <c r="B251" s="316"/>
      <c r="C251" s="316"/>
      <c r="D251" s="316"/>
      <c r="E251" s="316"/>
      <c r="F251" s="316"/>
      <c r="G251" s="316"/>
      <c r="H251" s="316"/>
      <c r="I251" s="316"/>
      <c r="J251" s="316"/>
      <c r="K251" s="316"/>
      <c r="L251" s="316"/>
      <c r="M251" s="316"/>
      <c r="N251" s="316"/>
      <c r="O251" s="316"/>
      <c r="P251" s="316"/>
      <c r="Q251" s="316"/>
      <c r="R251" s="316"/>
      <c r="S251" s="316"/>
      <c r="T251" s="316"/>
      <c r="U251" s="316"/>
      <c r="V251" s="316"/>
      <c r="W251" s="316"/>
      <c r="X251" s="1"/>
      <c r="Z251" s="1"/>
      <c r="AA251" s="1"/>
      <c r="AB251" s="1"/>
      <c r="AC251" s="1"/>
      <c r="AD251" s="1"/>
      <c r="AE251" s="1"/>
      <c r="AF251" s="1"/>
      <c r="AG251" s="1"/>
    </row>
    <row r="252" spans="1:33" s="150" customFormat="1" ht="15.75" customHeight="1">
      <c r="A252" s="317" t="s">
        <v>25</v>
      </c>
      <c r="B252" s="318"/>
      <c r="C252" s="302" t="s">
        <v>22</v>
      </c>
      <c r="D252" s="302"/>
      <c r="E252" s="321" t="s">
        <v>3</v>
      </c>
      <c r="F252" s="307" t="s">
        <v>328</v>
      </c>
      <c r="G252" s="323"/>
      <c r="H252" s="323"/>
      <c r="I252" s="323"/>
      <c r="J252" s="323"/>
      <c r="K252" s="323"/>
      <c r="L252" s="323"/>
      <c r="M252" s="323"/>
      <c r="N252" s="323"/>
      <c r="O252" s="323"/>
      <c r="P252" s="323"/>
      <c r="Q252" s="323"/>
      <c r="R252" s="323"/>
      <c r="S252" s="323"/>
      <c r="T252" s="308"/>
      <c r="U252" s="145"/>
      <c r="V252" s="193" t="s">
        <v>27</v>
      </c>
      <c r="W252" s="302" t="s">
        <v>1018</v>
      </c>
      <c r="X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319"/>
      <c r="B253" s="320"/>
      <c r="C253" s="302"/>
      <c r="D253" s="302"/>
      <c r="E253" s="322"/>
      <c r="F253" s="325" t="s">
        <v>300</v>
      </c>
      <c r="G253" s="326"/>
      <c r="H253" s="327"/>
      <c r="I253" s="76" t="s">
        <v>28</v>
      </c>
      <c r="J253" s="76" t="s">
        <v>7</v>
      </c>
      <c r="K253" s="76" t="s">
        <v>8</v>
      </c>
      <c r="L253" s="76" t="s">
        <v>9</v>
      </c>
      <c r="M253" s="76" t="s">
        <v>10</v>
      </c>
      <c r="N253" s="76" t="s">
        <v>11</v>
      </c>
      <c r="O253" s="76" t="s">
        <v>12</v>
      </c>
      <c r="P253" s="76" t="s">
        <v>13</v>
      </c>
      <c r="Q253" s="76" t="s">
        <v>14</v>
      </c>
      <c r="R253" s="76" t="s">
        <v>15</v>
      </c>
      <c r="S253" s="76" t="s">
        <v>16</v>
      </c>
      <c r="T253" s="76" t="s">
        <v>17</v>
      </c>
      <c r="U253" s="14"/>
      <c r="V253" s="194"/>
      <c r="W253" s="302"/>
      <c r="Y253" s="150"/>
    </row>
    <row r="254" spans="1:33" ht="29.25" customHeight="1">
      <c r="A254" s="328" t="s">
        <v>1</v>
      </c>
      <c r="B254" s="328"/>
      <c r="C254" s="342" t="s">
        <v>1143</v>
      </c>
      <c r="D254" s="342"/>
      <c r="E254" s="164" t="s">
        <v>1148</v>
      </c>
      <c r="F254" s="226" t="s">
        <v>996</v>
      </c>
      <c r="G254" s="330"/>
      <c r="H254" s="227"/>
      <c r="I254" s="99"/>
      <c r="J254" s="77"/>
      <c r="K254" s="77"/>
      <c r="L254" s="77"/>
      <c r="M254" s="77"/>
      <c r="N254" s="77">
        <v>6</v>
      </c>
      <c r="O254" s="77"/>
      <c r="P254" s="77"/>
      <c r="Q254" s="77"/>
      <c r="R254" s="77"/>
      <c r="S254" s="77"/>
      <c r="T254" s="77">
        <v>3</v>
      </c>
      <c r="U254" s="78"/>
      <c r="V254" s="119">
        <f>IF(SUM(I254:T254)=0,"",SUM(I254:T254))</f>
        <v>9</v>
      </c>
      <c r="W254" s="331" t="b">
        <f>IF($G$186="porcentaje",FIXED(V254/V255*100,2)&amp;"%",IF($G$186="Promedio",V254/V255,IF($G$186="variación porcentual",FIXED(((V254/V255)-1)*100,2)&amp;"%",IF($G$186="OTRAS","CAPTURAR EL RESULTADO DEL INDICADOR"))))</f>
        <v>0</v>
      </c>
      <c r="Y254" s="1"/>
    </row>
    <row r="255" spans="1:33" ht="30" customHeight="1">
      <c r="A255" s="328" t="s">
        <v>2</v>
      </c>
      <c r="B255" s="328"/>
      <c r="C255" s="342" t="s">
        <v>1149</v>
      </c>
      <c r="D255" s="342"/>
      <c r="E255" s="164" t="s">
        <v>1148</v>
      </c>
      <c r="F255" s="226" t="s">
        <v>997</v>
      </c>
      <c r="G255" s="330"/>
      <c r="H255" s="227"/>
      <c r="I255" s="99"/>
      <c r="J255" s="77"/>
      <c r="K255" s="77"/>
      <c r="L255" s="77"/>
      <c r="M255" s="77"/>
      <c r="N255" s="77">
        <v>6</v>
      </c>
      <c r="O255" s="77"/>
      <c r="P255" s="77"/>
      <c r="Q255" s="77"/>
      <c r="R255" s="77"/>
      <c r="S255" s="77"/>
      <c r="T255" s="77">
        <v>3</v>
      </c>
      <c r="U255" s="77">
        <f>SUM(I255:T255)</f>
        <v>9</v>
      </c>
      <c r="V255" s="119">
        <f>IF(SUM(I255:T255)=0,"",SUM(I255:T255))</f>
        <v>9</v>
      </c>
      <c r="W255" s="331"/>
      <c r="Y255" s="1"/>
      <c r="AA255" s="150"/>
    </row>
    <row r="256" spans="1:33" ht="17.25" customHeight="1">
      <c r="A256" s="324" t="s">
        <v>298</v>
      </c>
      <c r="B256" s="324"/>
      <c r="C256" s="324"/>
      <c r="D256" s="324"/>
      <c r="E256" s="324"/>
      <c r="F256" s="324"/>
      <c r="G256" s="324"/>
      <c r="H256" s="324"/>
      <c r="I256" s="324"/>
      <c r="J256" s="324"/>
      <c r="K256" s="324"/>
      <c r="L256" s="324"/>
      <c r="M256" s="324"/>
      <c r="N256" s="324"/>
      <c r="O256" s="324"/>
      <c r="P256" s="324"/>
      <c r="Q256" s="324"/>
      <c r="R256" s="324"/>
      <c r="S256" s="324"/>
      <c r="T256" s="324"/>
      <c r="U256" s="324"/>
      <c r="V256" s="324"/>
      <c r="W256" s="324"/>
      <c r="Y256" s="150"/>
    </row>
    <row r="257" spans="1:33" s="150" customFormat="1" ht="15.75" customHeight="1">
      <c r="A257" s="317" t="s">
        <v>25</v>
      </c>
      <c r="B257" s="318"/>
      <c r="C257" s="302" t="s">
        <v>22</v>
      </c>
      <c r="D257" s="302"/>
      <c r="E257" s="321" t="s">
        <v>3</v>
      </c>
      <c r="F257" s="307" t="s">
        <v>328</v>
      </c>
      <c r="G257" s="323"/>
      <c r="H257" s="323"/>
      <c r="I257" s="323"/>
      <c r="J257" s="323"/>
      <c r="K257" s="323"/>
      <c r="L257" s="323"/>
      <c r="M257" s="323"/>
      <c r="N257" s="323"/>
      <c r="O257" s="323"/>
      <c r="P257" s="323"/>
      <c r="Q257" s="323"/>
      <c r="R257" s="323"/>
      <c r="S257" s="323"/>
      <c r="T257" s="308"/>
      <c r="U257" s="145"/>
      <c r="V257" s="193" t="s">
        <v>27</v>
      </c>
      <c r="W257" s="302" t="s">
        <v>1019</v>
      </c>
      <c r="X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319"/>
      <c r="B258" s="320"/>
      <c r="C258" s="302"/>
      <c r="D258" s="302"/>
      <c r="E258" s="322"/>
      <c r="F258" s="325" t="s">
        <v>298</v>
      </c>
      <c r="G258" s="326"/>
      <c r="H258" s="327"/>
      <c r="I258" s="76" t="s">
        <v>28</v>
      </c>
      <c r="J258" s="76" t="s">
        <v>7</v>
      </c>
      <c r="K258" s="76" t="s">
        <v>8</v>
      </c>
      <c r="L258" s="76" t="s">
        <v>9</v>
      </c>
      <c r="M258" s="76" t="s">
        <v>10</v>
      </c>
      <c r="N258" s="76" t="s">
        <v>11</v>
      </c>
      <c r="O258" s="76" t="s">
        <v>12</v>
      </c>
      <c r="P258" s="76" t="s">
        <v>13</v>
      </c>
      <c r="Q258" s="76" t="s">
        <v>14</v>
      </c>
      <c r="R258" s="76" t="s">
        <v>15</v>
      </c>
      <c r="S258" s="76" t="s">
        <v>16</v>
      </c>
      <c r="T258" s="76" t="s">
        <v>17</v>
      </c>
      <c r="U258" s="14"/>
      <c r="V258" s="194"/>
      <c r="W258" s="302"/>
      <c r="Y258" s="150"/>
    </row>
    <row r="259" spans="1:33" ht="29.25" customHeight="1">
      <c r="A259" s="328" t="s">
        <v>1</v>
      </c>
      <c r="B259" s="328"/>
      <c r="C259" s="338" t="str">
        <f>IF(C254=0,"",C254)</f>
        <v>Materiales de operación entregados</v>
      </c>
      <c r="D259" s="339"/>
      <c r="E259" s="147" t="str">
        <f>IF(E254=0,"",E254)</f>
        <v>Solicitudes</v>
      </c>
      <c r="F259" s="226" t="s">
        <v>1016</v>
      </c>
      <c r="G259" s="330"/>
      <c r="H259" s="227"/>
      <c r="I259" s="99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8"/>
      <c r="V259" s="119" t="str">
        <f>IF(SUM(I259:T259)=0,"",SUM(I259:T259))</f>
        <v/>
      </c>
      <c r="W259" s="331" t="b">
        <f>IF($G$186="porcentaje",FIXED(V259/V260*100,2)&amp;"%",IF($G$186="Promedio",V259/V260,IF($G$186="variación porcentual",FIXED(((V259/V260)-1)*100,2)&amp;"%",IF($G$186="OTRAS","CAPTURAR EL RESULTADO DEL INDICADOR"))))</f>
        <v>0</v>
      </c>
      <c r="Y259" s="1"/>
    </row>
    <row r="260" spans="1:33" ht="30" customHeight="1">
      <c r="A260" s="328" t="s">
        <v>2</v>
      </c>
      <c r="B260" s="328"/>
      <c r="C260" s="338" t="str">
        <f>IF(C255=0,"",C255)</f>
        <v>Materiales de operación programados</v>
      </c>
      <c r="D260" s="339"/>
      <c r="E260" s="147" t="str">
        <f>IF(E255=0,"",E255)</f>
        <v>Solicitudes</v>
      </c>
      <c r="F260" s="226" t="s">
        <v>1017</v>
      </c>
      <c r="G260" s="330"/>
      <c r="H260" s="227"/>
      <c r="I260" s="99"/>
      <c r="J260" s="77"/>
      <c r="K260" s="77"/>
      <c r="L260" s="77"/>
      <c r="M260" s="77"/>
      <c r="N260" s="77">
        <v>6</v>
      </c>
      <c r="O260" s="77"/>
      <c r="P260" s="77"/>
      <c r="Q260" s="77"/>
      <c r="R260" s="77"/>
      <c r="S260" s="77"/>
      <c r="T260" s="77">
        <v>3</v>
      </c>
      <c r="U260" s="77">
        <f>SUM(I260:T260)</f>
        <v>9</v>
      </c>
      <c r="V260" s="119">
        <f>IF(SUM(I260:T260)=0,"",SUM(I260:T260))</f>
        <v>9</v>
      </c>
      <c r="W260" s="331"/>
      <c r="Y260" s="1"/>
      <c r="AA260" s="150"/>
    </row>
    <row r="261" spans="1:33" ht="5.25" customHeight="1">
      <c r="A261" s="165"/>
      <c r="B261" s="165"/>
      <c r="C261" s="165"/>
      <c r="D261" s="166"/>
      <c r="E261" s="166"/>
      <c r="F261" s="167"/>
      <c r="G261" s="167"/>
      <c r="H261" s="167"/>
      <c r="I261" s="166"/>
      <c r="J261" s="168"/>
      <c r="K261" s="168"/>
      <c r="L261" s="168"/>
      <c r="M261" s="168"/>
      <c r="N261" s="168"/>
      <c r="O261" s="168"/>
      <c r="P261" s="168"/>
      <c r="Q261" s="168"/>
      <c r="R261" s="168"/>
      <c r="S261" s="168"/>
      <c r="T261" s="168"/>
      <c r="U261" s="169"/>
      <c r="V261" s="170"/>
      <c r="W261" s="86"/>
      <c r="Y261" s="150"/>
    </row>
    <row r="262" spans="1:33" ht="16.5" customHeight="1">
      <c r="A262" s="352" t="s">
        <v>963</v>
      </c>
      <c r="B262" s="352"/>
      <c r="C262" s="352"/>
      <c r="D262" s="352"/>
      <c r="E262" s="352"/>
      <c r="F262" s="352"/>
      <c r="G262" s="352"/>
      <c r="H262" s="352"/>
      <c r="I262" s="352"/>
      <c r="J262" s="352"/>
      <c r="K262" s="352"/>
      <c r="L262" s="352"/>
      <c r="M262" s="352"/>
      <c r="N262" s="352"/>
      <c r="O262" s="352"/>
      <c r="P262" s="352"/>
      <c r="Q262" s="352"/>
      <c r="R262" s="352"/>
      <c r="S262" s="352"/>
      <c r="T262" s="352"/>
      <c r="U262" s="352"/>
      <c r="V262" s="352"/>
      <c r="W262" s="120" t="str">
        <f>IF(ISERROR(W259/W254)=TRUE,"",(W259/W254))</f>
        <v/>
      </c>
      <c r="Y262" s="150"/>
    </row>
    <row r="263" spans="1:33" ht="6.75" customHeight="1">
      <c r="A263" s="171"/>
      <c r="B263" s="171"/>
      <c r="C263" s="171"/>
      <c r="D263" s="171"/>
      <c r="E263" s="171"/>
      <c r="F263" s="171"/>
      <c r="G263" s="171"/>
      <c r="H263" s="171"/>
      <c r="I263" s="171"/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71"/>
      <c r="U263" s="171"/>
      <c r="V263" s="171"/>
      <c r="W263" s="87"/>
      <c r="Y263" s="150"/>
    </row>
    <row r="264" spans="1:33" s="150" customFormat="1" ht="33" customHeight="1">
      <c r="A264" s="333" t="s">
        <v>998</v>
      </c>
      <c r="B264" s="334"/>
      <c r="C264" s="334"/>
      <c r="D264" s="334"/>
      <c r="E264" s="334"/>
      <c r="F264" s="335"/>
      <c r="G264" s="336"/>
      <c r="H264" s="336"/>
      <c r="I264" s="336"/>
      <c r="J264" s="336"/>
      <c r="K264" s="336"/>
      <c r="L264" s="336"/>
      <c r="M264" s="336"/>
      <c r="N264" s="336"/>
      <c r="O264" s="336"/>
      <c r="P264" s="336"/>
      <c r="Q264" s="336"/>
      <c r="R264" s="336"/>
      <c r="S264" s="336"/>
      <c r="T264" s="336"/>
      <c r="U264" s="336"/>
      <c r="V264" s="336"/>
      <c r="W264" s="337"/>
      <c r="X264" s="1"/>
      <c r="Z264" s="1"/>
      <c r="AA264" s="1"/>
      <c r="AB264" s="1"/>
      <c r="AC264" s="1"/>
      <c r="AD264" s="1"/>
      <c r="AE264" s="1"/>
      <c r="AF264" s="1"/>
      <c r="AG264" s="1"/>
    </row>
    <row r="265" spans="1:33" s="150" customFormat="1" ht="7.5" customHeight="1">
      <c r="A265" s="172"/>
      <c r="B265" s="172"/>
      <c r="C265" s="172"/>
      <c r="D265" s="172"/>
      <c r="E265" s="172"/>
      <c r="F265" s="172"/>
      <c r="G265" s="172"/>
      <c r="H265" s="172"/>
      <c r="I265" s="172"/>
      <c r="J265" s="172"/>
      <c r="K265" s="172"/>
      <c r="L265" s="172"/>
      <c r="M265" s="172"/>
      <c r="N265" s="172"/>
      <c r="O265" s="172"/>
      <c r="P265" s="172"/>
      <c r="Q265" s="172"/>
      <c r="R265" s="172"/>
      <c r="S265" s="172"/>
      <c r="T265" s="172"/>
      <c r="U265" s="172"/>
      <c r="V265" s="172"/>
      <c r="W265" s="172"/>
      <c r="X265" s="1"/>
      <c r="Z265" s="1"/>
      <c r="AA265" s="1"/>
      <c r="AB265" s="1"/>
      <c r="AC265" s="1"/>
      <c r="AD265" s="1"/>
      <c r="AE265" s="1"/>
      <c r="AF265" s="1"/>
      <c r="AG265" s="1"/>
    </row>
    <row r="266" spans="1:33" ht="3.75" customHeight="1">
      <c r="A266" s="21"/>
      <c r="B266" s="21"/>
      <c r="C266" s="22"/>
      <c r="D266" s="22"/>
      <c r="E266" s="22"/>
      <c r="F266" s="22"/>
      <c r="G266" s="23"/>
      <c r="H266" s="23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5"/>
      <c r="W266" s="25"/>
    </row>
    <row r="267" spans="1:33" ht="26.25" customHeight="1">
      <c r="A267" s="299" t="s">
        <v>337</v>
      </c>
      <c r="B267" s="300"/>
      <c r="C267" s="300"/>
      <c r="D267" s="300"/>
      <c r="E267" s="300"/>
      <c r="F267" s="300"/>
      <c r="G267" s="300"/>
      <c r="H267" s="300"/>
      <c r="I267" s="300"/>
      <c r="J267" s="300"/>
      <c r="K267" s="300"/>
      <c r="L267" s="300"/>
      <c r="M267" s="300"/>
      <c r="N267" s="300"/>
      <c r="O267" s="300"/>
      <c r="P267" s="300"/>
      <c r="Q267" s="300"/>
      <c r="R267" s="300"/>
      <c r="S267" s="300"/>
      <c r="T267" s="300"/>
      <c r="U267" s="300"/>
      <c r="V267" s="300"/>
      <c r="W267" s="301"/>
    </row>
    <row r="268" spans="1:33" ht="4.5" customHeight="1">
      <c r="C268" s="9"/>
      <c r="D268" s="9"/>
      <c r="E268" s="9"/>
      <c r="F268" s="9"/>
      <c r="G268" s="9"/>
      <c r="H268" s="9"/>
      <c r="I268" s="9"/>
    </row>
    <row r="269" spans="1:33" ht="19.5" customHeight="1">
      <c r="A269" s="344" t="s">
        <v>29</v>
      </c>
      <c r="B269" s="302" t="s">
        <v>30</v>
      </c>
      <c r="C269" s="302"/>
      <c r="D269" s="302"/>
      <c r="E269" s="302" t="s">
        <v>3</v>
      </c>
      <c r="F269" s="307" t="s">
        <v>26</v>
      </c>
      <c r="G269" s="323"/>
      <c r="H269" s="323"/>
      <c r="I269" s="323"/>
      <c r="J269" s="323"/>
      <c r="K269" s="323"/>
      <c r="L269" s="323"/>
      <c r="M269" s="323"/>
      <c r="N269" s="323"/>
      <c r="O269" s="323"/>
      <c r="P269" s="323"/>
      <c r="Q269" s="323"/>
      <c r="R269" s="323"/>
      <c r="S269" s="323"/>
      <c r="T269" s="308"/>
      <c r="U269" s="109"/>
      <c r="V269" s="302" t="s">
        <v>27</v>
      </c>
      <c r="W269" s="302" t="s">
        <v>301</v>
      </c>
    </row>
    <row r="270" spans="1:33" ht="25.5" customHeight="1">
      <c r="A270" s="345"/>
      <c r="B270" s="302"/>
      <c r="C270" s="302"/>
      <c r="D270" s="302"/>
      <c r="E270" s="302"/>
      <c r="F270" s="226" t="s">
        <v>299</v>
      </c>
      <c r="G270" s="330"/>
      <c r="H270" s="227"/>
      <c r="I270" s="13" t="s">
        <v>28</v>
      </c>
      <c r="J270" s="13" t="s">
        <v>7</v>
      </c>
      <c r="K270" s="13" t="s">
        <v>8</v>
      </c>
      <c r="L270" s="13" t="s">
        <v>9</v>
      </c>
      <c r="M270" s="13" t="s">
        <v>10</v>
      </c>
      <c r="N270" s="13" t="s">
        <v>11</v>
      </c>
      <c r="O270" s="13" t="s">
        <v>12</v>
      </c>
      <c r="P270" s="13" t="s">
        <v>13</v>
      </c>
      <c r="Q270" s="13" t="s">
        <v>14</v>
      </c>
      <c r="R270" s="13" t="s">
        <v>15</v>
      </c>
      <c r="S270" s="13" t="s">
        <v>16</v>
      </c>
      <c r="T270" s="13" t="s">
        <v>17</v>
      </c>
      <c r="U270" s="13"/>
      <c r="V270" s="302"/>
      <c r="W270" s="302"/>
    </row>
    <row r="271" spans="1:33" ht="18.75" customHeight="1">
      <c r="A271" s="264" t="s">
        <v>31</v>
      </c>
      <c r="B271" s="346">
        <v>1</v>
      </c>
      <c r="C271" s="275" t="s">
        <v>1152</v>
      </c>
      <c r="D271" s="276"/>
      <c r="E271" s="270" t="s">
        <v>1153</v>
      </c>
      <c r="F271" s="257" t="s">
        <v>300</v>
      </c>
      <c r="G271" s="258"/>
      <c r="H271" s="259"/>
      <c r="I271" s="100"/>
      <c r="J271" s="100"/>
      <c r="K271" s="100">
        <v>1</v>
      </c>
      <c r="L271" s="100"/>
      <c r="M271" s="100"/>
      <c r="N271" s="100"/>
      <c r="O271" s="100"/>
      <c r="P271" s="100"/>
      <c r="Q271" s="100"/>
      <c r="R271" s="100"/>
      <c r="S271" s="100"/>
      <c r="T271" s="100"/>
      <c r="U271" s="101"/>
      <c r="V271" s="121">
        <f t="shared" ref="V271:V277" si="1">SUM(I271:T271)</f>
        <v>1</v>
      </c>
      <c r="W271" s="260">
        <f>IF(V271=0,"-",V272/V271)</f>
        <v>1</v>
      </c>
    </row>
    <row r="272" spans="1:33" ht="19.5" customHeight="1">
      <c r="A272" s="264"/>
      <c r="B272" s="346"/>
      <c r="C272" s="277"/>
      <c r="D272" s="278"/>
      <c r="E272" s="270"/>
      <c r="F272" s="271" t="s">
        <v>298</v>
      </c>
      <c r="G272" s="272"/>
      <c r="H272" s="273"/>
      <c r="I272" s="19"/>
      <c r="J272" s="19"/>
      <c r="K272" s="19">
        <v>1</v>
      </c>
      <c r="L272" s="19"/>
      <c r="M272" s="19"/>
      <c r="N272" s="19"/>
      <c r="O272" s="19"/>
      <c r="P272" s="19"/>
      <c r="Q272" s="19"/>
      <c r="R272" s="19"/>
      <c r="S272" s="19"/>
      <c r="T272" s="19"/>
      <c r="U272" s="20"/>
      <c r="V272" s="121">
        <f t="shared" si="1"/>
        <v>1</v>
      </c>
      <c r="W272" s="260"/>
    </row>
    <row r="273" spans="1:25" ht="18.75" customHeight="1">
      <c r="A273" s="264"/>
      <c r="B273" s="346">
        <v>2</v>
      </c>
      <c r="C273" s="275" t="s">
        <v>1154</v>
      </c>
      <c r="D273" s="276"/>
      <c r="E273" s="270" t="s">
        <v>1155</v>
      </c>
      <c r="F273" s="257" t="s">
        <v>300</v>
      </c>
      <c r="G273" s="258"/>
      <c r="H273" s="259"/>
      <c r="I273" s="100"/>
      <c r="J273" s="100"/>
      <c r="K273" s="100">
        <v>1</v>
      </c>
      <c r="L273" s="100"/>
      <c r="M273" s="100"/>
      <c r="N273" s="100"/>
      <c r="O273" s="100"/>
      <c r="P273" s="100"/>
      <c r="Q273" s="100"/>
      <c r="R273" s="100"/>
      <c r="S273" s="100"/>
      <c r="T273" s="100"/>
      <c r="U273" s="101"/>
      <c r="V273" s="121">
        <f t="shared" si="1"/>
        <v>1</v>
      </c>
      <c r="W273" s="260">
        <f>IF(V273=0,"-",V274/V273)</f>
        <v>0</v>
      </c>
    </row>
    <row r="274" spans="1:25" ht="27.75" customHeight="1">
      <c r="A274" s="264"/>
      <c r="B274" s="346"/>
      <c r="C274" s="277"/>
      <c r="D274" s="278"/>
      <c r="E274" s="270"/>
      <c r="F274" s="271" t="s">
        <v>298</v>
      </c>
      <c r="G274" s="272"/>
      <c r="H274" s="273"/>
      <c r="I274" s="19"/>
      <c r="J274" s="19"/>
      <c r="K274" s="19">
        <v>0</v>
      </c>
      <c r="L274" s="19"/>
      <c r="M274" s="19"/>
      <c r="N274" s="19"/>
      <c r="O274" s="19"/>
      <c r="P274" s="19"/>
      <c r="Q274" s="19"/>
      <c r="R274" s="19"/>
      <c r="S274" s="19"/>
      <c r="T274" s="19"/>
      <c r="U274" s="20"/>
      <c r="V274" s="121">
        <f t="shared" si="1"/>
        <v>0</v>
      </c>
      <c r="W274" s="260"/>
    </row>
    <row r="275" spans="1:25" ht="18.75" customHeight="1">
      <c r="A275" s="264"/>
      <c r="B275" s="346">
        <v>3</v>
      </c>
      <c r="C275" s="275" t="s">
        <v>1156</v>
      </c>
      <c r="D275" s="276"/>
      <c r="E275" s="270" t="s">
        <v>1157</v>
      </c>
      <c r="F275" s="257" t="s">
        <v>300</v>
      </c>
      <c r="G275" s="258"/>
      <c r="H275" s="259"/>
      <c r="I275" s="100"/>
      <c r="J275" s="100"/>
      <c r="K275" s="100"/>
      <c r="L275" s="100"/>
      <c r="M275" s="100"/>
      <c r="N275" s="100">
        <v>1</v>
      </c>
      <c r="O275" s="100"/>
      <c r="P275" s="100"/>
      <c r="Q275" s="100"/>
      <c r="R275" s="100"/>
      <c r="S275" s="100"/>
      <c r="T275" s="100"/>
      <c r="U275" s="101"/>
      <c r="V275" s="121">
        <f t="shared" si="1"/>
        <v>1</v>
      </c>
      <c r="W275" s="260">
        <f t="shared" ref="W275" si="2">IF(V275=0,"-",V276/V275)</f>
        <v>0</v>
      </c>
    </row>
    <row r="276" spans="1:25" ht="18.75" customHeight="1">
      <c r="A276" s="264"/>
      <c r="B276" s="346"/>
      <c r="C276" s="277"/>
      <c r="D276" s="278"/>
      <c r="E276" s="270"/>
      <c r="F276" s="271" t="s">
        <v>298</v>
      </c>
      <c r="G276" s="272"/>
      <c r="H276" s="273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20"/>
      <c r="V276" s="121">
        <f t="shared" si="1"/>
        <v>0</v>
      </c>
      <c r="W276" s="260"/>
    </row>
    <row r="277" spans="1:25" ht="18.75" customHeight="1">
      <c r="A277" s="264"/>
      <c r="B277" s="274">
        <v>4</v>
      </c>
      <c r="C277" s="275" t="s">
        <v>1158</v>
      </c>
      <c r="D277" s="276"/>
      <c r="E277" s="270" t="s">
        <v>1155</v>
      </c>
      <c r="F277" s="257" t="s">
        <v>300</v>
      </c>
      <c r="G277" s="258"/>
      <c r="H277" s="259"/>
      <c r="I277" s="100"/>
      <c r="J277" s="100"/>
      <c r="K277" s="100"/>
      <c r="L277" s="100"/>
      <c r="M277" s="100"/>
      <c r="N277" s="100">
        <v>1</v>
      </c>
      <c r="O277" s="100"/>
      <c r="P277" s="100"/>
      <c r="Q277" s="100"/>
      <c r="R277" s="100"/>
      <c r="S277" s="100"/>
      <c r="T277" s="100"/>
      <c r="U277" s="101"/>
      <c r="V277" s="121">
        <f t="shared" si="1"/>
        <v>1</v>
      </c>
      <c r="W277" s="260">
        <f>IF(V277=0,"-",V278/V277)</f>
        <v>0</v>
      </c>
    </row>
    <row r="278" spans="1:25" ht="18.75" customHeight="1">
      <c r="A278" s="264"/>
      <c r="B278" s="274"/>
      <c r="C278" s="277"/>
      <c r="D278" s="278"/>
      <c r="E278" s="270"/>
      <c r="F278" s="271" t="s">
        <v>298</v>
      </c>
      <c r="G278" s="272"/>
      <c r="H278" s="273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20"/>
      <c r="V278" s="121">
        <f t="shared" ref="V278:V286" si="3">SUM(I278:T278)</f>
        <v>0</v>
      </c>
      <c r="W278" s="260"/>
    </row>
    <row r="279" spans="1:25" ht="18.75" customHeight="1">
      <c r="A279" s="264"/>
      <c r="B279" s="274">
        <v>5</v>
      </c>
      <c r="C279" s="275" t="s">
        <v>1159</v>
      </c>
      <c r="D279" s="276"/>
      <c r="E279" s="270" t="s">
        <v>1160</v>
      </c>
      <c r="F279" s="257" t="s">
        <v>300</v>
      </c>
      <c r="G279" s="258"/>
      <c r="H279" s="259"/>
      <c r="I279" s="100"/>
      <c r="J279" s="100"/>
      <c r="K279" s="100">
        <v>1</v>
      </c>
      <c r="L279" s="100"/>
      <c r="M279" s="100"/>
      <c r="N279" s="100"/>
      <c r="O279" s="100"/>
      <c r="P279" s="100"/>
      <c r="Q279" s="100"/>
      <c r="R279" s="100"/>
      <c r="S279" s="100"/>
      <c r="T279" s="100"/>
      <c r="U279" s="101"/>
      <c r="V279" s="121">
        <f t="shared" si="3"/>
        <v>1</v>
      </c>
      <c r="W279" s="260">
        <f>IF(V279=0,"-",V280/V279)</f>
        <v>0</v>
      </c>
      <c r="Y279" s="173"/>
    </row>
    <row r="280" spans="1:25" ht="18.75" customHeight="1">
      <c r="A280" s="264"/>
      <c r="B280" s="274"/>
      <c r="C280" s="277"/>
      <c r="D280" s="278"/>
      <c r="E280" s="270"/>
      <c r="F280" s="271" t="s">
        <v>298</v>
      </c>
      <c r="G280" s="272"/>
      <c r="H280" s="273"/>
      <c r="I280" s="19"/>
      <c r="J280" s="19"/>
      <c r="K280" s="19">
        <v>0</v>
      </c>
      <c r="L280" s="19"/>
      <c r="M280" s="19"/>
      <c r="N280" s="19"/>
      <c r="O280" s="19"/>
      <c r="P280" s="19"/>
      <c r="Q280" s="19"/>
      <c r="R280" s="19"/>
      <c r="S280" s="19"/>
      <c r="T280" s="19"/>
      <c r="U280" s="20"/>
      <c r="V280" s="121">
        <f t="shared" si="3"/>
        <v>0</v>
      </c>
      <c r="W280" s="260"/>
      <c r="Y280" s="173"/>
    </row>
    <row r="281" spans="1:25" ht="22.5" customHeight="1">
      <c r="A281" s="264"/>
      <c r="B281" s="274">
        <v>6</v>
      </c>
      <c r="C281" s="275" t="s">
        <v>1161</v>
      </c>
      <c r="D281" s="276"/>
      <c r="E281" s="270" t="s">
        <v>1155</v>
      </c>
      <c r="F281" s="257" t="s">
        <v>300</v>
      </c>
      <c r="G281" s="258"/>
      <c r="H281" s="259"/>
      <c r="I281" s="100"/>
      <c r="J281" s="100"/>
      <c r="K281" s="100">
        <v>1</v>
      </c>
      <c r="L281" s="100">
        <v>2</v>
      </c>
      <c r="M281" s="100"/>
      <c r="N281" s="100"/>
      <c r="O281" s="100"/>
      <c r="P281" s="100"/>
      <c r="Q281" s="100"/>
      <c r="R281" s="100"/>
      <c r="S281" s="100"/>
      <c r="T281" s="100"/>
      <c r="U281" s="101"/>
      <c r="V281" s="121">
        <f t="shared" si="3"/>
        <v>3</v>
      </c>
      <c r="W281" s="260">
        <f>IF(V281=0,"-",V282/V281)</f>
        <v>0</v>
      </c>
      <c r="Y281" s="173"/>
    </row>
    <row r="282" spans="1:25" ht="22.5" customHeight="1">
      <c r="A282" s="264"/>
      <c r="B282" s="274"/>
      <c r="C282" s="277"/>
      <c r="D282" s="278"/>
      <c r="E282" s="270"/>
      <c r="F282" s="271" t="s">
        <v>298</v>
      </c>
      <c r="G282" s="272"/>
      <c r="H282" s="273"/>
      <c r="I282" s="19"/>
      <c r="J282" s="19"/>
      <c r="K282" s="19">
        <v>0</v>
      </c>
      <c r="L282" s="19"/>
      <c r="M282" s="19"/>
      <c r="N282" s="19"/>
      <c r="O282" s="19"/>
      <c r="P282" s="19"/>
      <c r="Q282" s="19"/>
      <c r="R282" s="19"/>
      <c r="S282" s="19"/>
      <c r="T282" s="19"/>
      <c r="U282" s="20"/>
      <c r="V282" s="121">
        <f t="shared" si="3"/>
        <v>0</v>
      </c>
      <c r="W282" s="260"/>
      <c r="Y282" s="173"/>
    </row>
    <row r="283" spans="1:25" ht="18.75" customHeight="1">
      <c r="A283" s="264"/>
      <c r="B283" s="274">
        <v>7</v>
      </c>
      <c r="C283" s="275" t="s">
        <v>1162</v>
      </c>
      <c r="D283" s="276"/>
      <c r="E283" s="270" t="s">
        <v>1157</v>
      </c>
      <c r="F283" s="257" t="s">
        <v>300</v>
      </c>
      <c r="G283" s="258"/>
      <c r="H283" s="259"/>
      <c r="I283" s="100"/>
      <c r="J283" s="100"/>
      <c r="K283" s="100"/>
      <c r="L283" s="100"/>
      <c r="M283" s="100">
        <v>1</v>
      </c>
      <c r="N283" s="100"/>
      <c r="O283" s="100"/>
      <c r="P283" s="100"/>
      <c r="Q283" s="100"/>
      <c r="R283" s="100"/>
      <c r="S283" s="100"/>
      <c r="T283" s="100"/>
      <c r="U283" s="101"/>
      <c r="V283" s="121">
        <f t="shared" si="3"/>
        <v>1</v>
      </c>
      <c r="W283" s="260">
        <f>IF(V283=0,"-",V284/V283)</f>
        <v>0</v>
      </c>
      <c r="Y283" s="173"/>
    </row>
    <row r="284" spans="1:25" ht="18.75" customHeight="1">
      <c r="A284" s="264"/>
      <c r="B284" s="274"/>
      <c r="C284" s="277"/>
      <c r="D284" s="278"/>
      <c r="E284" s="270"/>
      <c r="F284" s="271" t="s">
        <v>298</v>
      </c>
      <c r="G284" s="272"/>
      <c r="H284" s="273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20"/>
      <c r="V284" s="121">
        <f t="shared" si="3"/>
        <v>0</v>
      </c>
      <c r="W284" s="260"/>
      <c r="Y284" s="173"/>
    </row>
    <row r="285" spans="1:25" ht="18.75" customHeight="1">
      <c r="A285" s="264"/>
      <c r="B285" s="274">
        <v>8</v>
      </c>
      <c r="C285" s="275" t="s">
        <v>1163</v>
      </c>
      <c r="D285" s="276"/>
      <c r="E285" s="270" t="s">
        <v>1155</v>
      </c>
      <c r="F285" s="257" t="s">
        <v>300</v>
      </c>
      <c r="G285" s="258"/>
      <c r="H285" s="259"/>
      <c r="I285" s="100"/>
      <c r="J285" s="100"/>
      <c r="K285" s="100"/>
      <c r="L285" s="100"/>
      <c r="M285" s="100">
        <v>1</v>
      </c>
      <c r="N285" s="100"/>
      <c r="O285" s="100"/>
      <c r="P285" s="100"/>
      <c r="Q285" s="100"/>
      <c r="R285" s="100"/>
      <c r="S285" s="100"/>
      <c r="T285" s="100"/>
      <c r="U285" s="101"/>
      <c r="V285" s="121">
        <f t="shared" si="3"/>
        <v>1</v>
      </c>
      <c r="W285" s="260">
        <f>IF(V285=0,"-",V286/V285)</f>
        <v>0</v>
      </c>
      <c r="Y285" s="173"/>
    </row>
    <row r="286" spans="1:25" ht="18.75" customHeight="1">
      <c r="A286" s="264"/>
      <c r="B286" s="274"/>
      <c r="C286" s="277"/>
      <c r="D286" s="278"/>
      <c r="E286" s="270"/>
      <c r="F286" s="271" t="s">
        <v>298</v>
      </c>
      <c r="G286" s="272"/>
      <c r="H286" s="273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20"/>
      <c r="V286" s="121">
        <f t="shared" si="3"/>
        <v>0</v>
      </c>
      <c r="W286" s="260"/>
      <c r="Y286" s="173"/>
    </row>
    <row r="287" spans="1:25" ht="22.5" customHeight="1">
      <c r="A287" s="264"/>
      <c r="B287" s="274">
        <v>9</v>
      </c>
      <c r="C287" s="275" t="s">
        <v>1164</v>
      </c>
      <c r="D287" s="276"/>
      <c r="E287" s="270" t="s">
        <v>1165</v>
      </c>
      <c r="F287" s="257" t="s">
        <v>300</v>
      </c>
      <c r="G287" s="258"/>
      <c r="H287" s="259"/>
      <c r="I287" s="100"/>
      <c r="J287" s="100">
        <v>1</v>
      </c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1"/>
      <c r="V287" s="121">
        <f>SUM(I287:T287)</f>
        <v>1</v>
      </c>
      <c r="W287" s="260">
        <f>IF(V287=0,"-",V288/V287)</f>
        <v>1</v>
      </c>
      <c r="Y287" s="173"/>
    </row>
    <row r="288" spans="1:25" ht="22.5" customHeight="1">
      <c r="A288" s="264"/>
      <c r="B288" s="274"/>
      <c r="C288" s="277"/>
      <c r="D288" s="278"/>
      <c r="E288" s="270"/>
      <c r="F288" s="271" t="s">
        <v>298</v>
      </c>
      <c r="G288" s="272"/>
      <c r="H288" s="273"/>
      <c r="I288" s="19"/>
      <c r="J288" s="19">
        <v>1</v>
      </c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20"/>
      <c r="V288" s="121">
        <f t="shared" ref="V288" si="4">SUM(I288:T288)</f>
        <v>1</v>
      </c>
      <c r="W288" s="260"/>
      <c r="Y288" s="173"/>
    </row>
    <row r="289" spans="1:23" ht="18.75" customHeight="1">
      <c r="A289" s="264" t="s">
        <v>32</v>
      </c>
      <c r="B289" s="274">
        <v>1</v>
      </c>
      <c r="C289" s="275" t="s">
        <v>1064</v>
      </c>
      <c r="D289" s="276"/>
      <c r="E289" s="270" t="s">
        <v>1108</v>
      </c>
      <c r="F289" s="257" t="s">
        <v>300</v>
      </c>
      <c r="G289" s="258"/>
      <c r="H289" s="259"/>
      <c r="I289" s="100"/>
      <c r="J289" s="100"/>
      <c r="K289" s="100">
        <v>3</v>
      </c>
      <c r="L289" s="100"/>
      <c r="M289" s="100"/>
      <c r="N289" s="100">
        <v>3</v>
      </c>
      <c r="O289" s="100"/>
      <c r="P289" s="100"/>
      <c r="Q289" s="100">
        <v>3</v>
      </c>
      <c r="R289" s="100"/>
      <c r="S289" s="100"/>
      <c r="T289" s="100">
        <v>3</v>
      </c>
      <c r="U289" s="101"/>
      <c r="V289" s="121">
        <f t="shared" ref="V289:V292" si="5">SUM(I289:T289)</f>
        <v>12</v>
      </c>
      <c r="W289" s="260">
        <f>IF(V289=0,"-",V290/V289)</f>
        <v>0.25</v>
      </c>
    </row>
    <row r="290" spans="1:23" ht="18.75" customHeight="1">
      <c r="A290" s="264"/>
      <c r="B290" s="274"/>
      <c r="C290" s="277"/>
      <c r="D290" s="278"/>
      <c r="E290" s="270"/>
      <c r="F290" s="271" t="s">
        <v>298</v>
      </c>
      <c r="G290" s="272"/>
      <c r="H290" s="273"/>
      <c r="I290" s="19"/>
      <c r="J290" s="19"/>
      <c r="K290" s="19">
        <v>3</v>
      </c>
      <c r="L290" s="19"/>
      <c r="M290" s="19"/>
      <c r="N290" s="19"/>
      <c r="O290" s="19"/>
      <c r="P290" s="19"/>
      <c r="Q290" s="19"/>
      <c r="R290" s="19"/>
      <c r="S290" s="19"/>
      <c r="T290" s="19"/>
      <c r="U290" s="20"/>
      <c r="V290" s="121">
        <f t="shared" si="5"/>
        <v>3</v>
      </c>
      <c r="W290" s="260"/>
    </row>
    <row r="291" spans="1:23" ht="18.75" customHeight="1">
      <c r="A291" s="264"/>
      <c r="B291" s="274">
        <v>2</v>
      </c>
      <c r="C291" s="275" t="s">
        <v>1065</v>
      </c>
      <c r="D291" s="276"/>
      <c r="E291" s="270" t="s">
        <v>1108</v>
      </c>
      <c r="F291" s="257" t="s">
        <v>300</v>
      </c>
      <c r="G291" s="258"/>
      <c r="H291" s="259"/>
      <c r="I291" s="100"/>
      <c r="J291" s="100"/>
      <c r="K291" s="100">
        <v>1</v>
      </c>
      <c r="L291" s="100"/>
      <c r="M291" s="100"/>
      <c r="N291" s="100">
        <v>1</v>
      </c>
      <c r="O291" s="100"/>
      <c r="P291" s="100"/>
      <c r="Q291" s="100">
        <v>1</v>
      </c>
      <c r="R291" s="100"/>
      <c r="S291" s="100"/>
      <c r="T291" s="100">
        <v>1</v>
      </c>
      <c r="U291" s="101"/>
      <c r="V291" s="121">
        <f t="shared" si="5"/>
        <v>4</v>
      </c>
      <c r="W291" s="260">
        <f>IF(V291=0,"-",V292/V291)</f>
        <v>0.25</v>
      </c>
    </row>
    <row r="292" spans="1:23" ht="18.75" customHeight="1">
      <c r="A292" s="264"/>
      <c r="B292" s="274"/>
      <c r="C292" s="277"/>
      <c r="D292" s="278"/>
      <c r="E292" s="270"/>
      <c r="F292" s="271" t="s">
        <v>298</v>
      </c>
      <c r="G292" s="272"/>
      <c r="H292" s="273"/>
      <c r="I292" s="19"/>
      <c r="J292" s="19"/>
      <c r="K292" s="19">
        <v>1</v>
      </c>
      <c r="L292" s="19"/>
      <c r="M292" s="19"/>
      <c r="N292" s="19"/>
      <c r="O292" s="19"/>
      <c r="P292" s="19"/>
      <c r="Q292" s="19"/>
      <c r="R292" s="19"/>
      <c r="S292" s="19"/>
      <c r="T292" s="19"/>
      <c r="U292" s="20"/>
      <c r="V292" s="121">
        <f t="shared" si="5"/>
        <v>1</v>
      </c>
      <c r="W292" s="260"/>
    </row>
    <row r="293" spans="1:23" ht="18.75" customHeight="1">
      <c r="A293" s="264"/>
      <c r="B293" s="261">
        <v>3</v>
      </c>
      <c r="C293" s="263" t="s">
        <v>1066</v>
      </c>
      <c r="D293" s="263"/>
      <c r="E293" s="265" t="s">
        <v>1109</v>
      </c>
      <c r="F293" s="257" t="s">
        <v>300</v>
      </c>
      <c r="G293" s="258"/>
      <c r="H293" s="259"/>
      <c r="I293" s="100"/>
      <c r="J293" s="100"/>
      <c r="K293" s="100"/>
      <c r="L293" s="100"/>
      <c r="M293" s="100"/>
      <c r="N293" s="100">
        <v>1</v>
      </c>
      <c r="O293" s="100"/>
      <c r="P293" s="100"/>
      <c r="Q293" s="100"/>
      <c r="R293" s="100"/>
      <c r="S293" s="100"/>
      <c r="T293" s="100"/>
      <c r="U293" s="101"/>
      <c r="V293" s="121">
        <f t="shared" ref="V293:V294" si="6">SUM(I293:T293)</f>
        <v>1</v>
      </c>
      <c r="W293" s="260">
        <f>IF(V293=0,"-",V294/V293)</f>
        <v>0</v>
      </c>
    </row>
    <row r="294" spans="1:23" ht="18.75" customHeight="1">
      <c r="A294" s="264"/>
      <c r="B294" s="262"/>
      <c r="C294" s="263"/>
      <c r="D294" s="263"/>
      <c r="E294" s="266"/>
      <c r="F294" s="271" t="s">
        <v>298</v>
      </c>
      <c r="G294" s="272"/>
      <c r="H294" s="273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20"/>
      <c r="V294" s="121">
        <f t="shared" si="6"/>
        <v>0</v>
      </c>
      <c r="W294" s="260"/>
    </row>
    <row r="295" spans="1:23" ht="18.75" customHeight="1">
      <c r="A295" s="267" t="s">
        <v>304</v>
      </c>
      <c r="B295" s="274">
        <v>1</v>
      </c>
      <c r="C295" s="275" t="s">
        <v>1070</v>
      </c>
      <c r="D295" s="276"/>
      <c r="E295" s="270" t="s">
        <v>1110</v>
      </c>
      <c r="F295" s="257" t="s">
        <v>300</v>
      </c>
      <c r="G295" s="258"/>
      <c r="H295" s="259"/>
      <c r="I295" s="100"/>
      <c r="J295" s="100"/>
      <c r="K295" s="100">
        <v>1</v>
      </c>
      <c r="L295" s="100"/>
      <c r="M295" s="100"/>
      <c r="N295" s="100">
        <v>3</v>
      </c>
      <c r="O295" s="100"/>
      <c r="P295" s="100"/>
      <c r="Q295" s="100">
        <v>3</v>
      </c>
      <c r="R295" s="100"/>
      <c r="S295" s="100"/>
      <c r="T295" s="100">
        <v>2</v>
      </c>
      <c r="U295" s="101"/>
      <c r="V295" s="121">
        <f>SUM(I295:T295)</f>
        <v>9</v>
      </c>
      <c r="W295" s="260">
        <f>IF(V295=0,"-",V296/V295)</f>
        <v>0.1111111111111111</v>
      </c>
    </row>
    <row r="296" spans="1:23" ht="18.75" customHeight="1">
      <c r="A296" s="268"/>
      <c r="B296" s="274"/>
      <c r="C296" s="277"/>
      <c r="D296" s="278"/>
      <c r="E296" s="270"/>
      <c r="F296" s="271" t="s">
        <v>298</v>
      </c>
      <c r="G296" s="272"/>
      <c r="H296" s="273"/>
      <c r="I296" s="19"/>
      <c r="J296" s="19"/>
      <c r="K296" s="19">
        <v>1</v>
      </c>
      <c r="L296" s="19"/>
      <c r="M296" s="19"/>
      <c r="N296" s="19"/>
      <c r="O296" s="19"/>
      <c r="P296" s="19"/>
      <c r="Q296" s="19"/>
      <c r="R296" s="19"/>
      <c r="S296" s="19"/>
      <c r="T296" s="19"/>
      <c r="U296" s="20"/>
      <c r="V296" s="121">
        <f t="shared" ref="V296:V304" si="7">SUM(I296:T296)</f>
        <v>1</v>
      </c>
      <c r="W296" s="260"/>
    </row>
    <row r="297" spans="1:23" ht="18.75" customHeight="1">
      <c r="A297" s="268"/>
      <c r="B297" s="274">
        <v>2</v>
      </c>
      <c r="C297" s="275" t="s">
        <v>1071</v>
      </c>
      <c r="D297" s="276"/>
      <c r="E297" s="270" t="s">
        <v>1111</v>
      </c>
      <c r="F297" s="257" t="s">
        <v>300</v>
      </c>
      <c r="G297" s="258"/>
      <c r="H297" s="259"/>
      <c r="I297" s="100"/>
      <c r="J297" s="100"/>
      <c r="K297" s="100">
        <v>3</v>
      </c>
      <c r="L297" s="100"/>
      <c r="M297" s="100"/>
      <c r="N297" s="100">
        <v>2</v>
      </c>
      <c r="O297" s="100"/>
      <c r="P297" s="100"/>
      <c r="Q297" s="100">
        <v>1</v>
      </c>
      <c r="R297" s="100"/>
      <c r="S297" s="100"/>
      <c r="T297" s="100">
        <v>2</v>
      </c>
      <c r="U297" s="101"/>
      <c r="V297" s="121">
        <f t="shared" si="7"/>
        <v>8</v>
      </c>
      <c r="W297" s="260">
        <f>IF(V297=0,"-",V298/V297)</f>
        <v>0.375</v>
      </c>
    </row>
    <row r="298" spans="1:23" ht="18.75" customHeight="1">
      <c r="A298" s="268"/>
      <c r="B298" s="274"/>
      <c r="C298" s="277"/>
      <c r="D298" s="278"/>
      <c r="E298" s="270"/>
      <c r="F298" s="271" t="s">
        <v>298</v>
      </c>
      <c r="G298" s="272"/>
      <c r="H298" s="273"/>
      <c r="I298" s="19"/>
      <c r="J298" s="19"/>
      <c r="K298" s="19">
        <v>3</v>
      </c>
      <c r="L298" s="19"/>
      <c r="M298" s="19"/>
      <c r="N298" s="19"/>
      <c r="O298" s="19"/>
      <c r="P298" s="19"/>
      <c r="Q298" s="19"/>
      <c r="R298" s="19"/>
      <c r="S298" s="19"/>
      <c r="T298" s="19"/>
      <c r="U298" s="20"/>
      <c r="V298" s="121">
        <f t="shared" si="7"/>
        <v>3</v>
      </c>
      <c r="W298" s="260"/>
    </row>
    <row r="299" spans="1:23" ht="18.75" customHeight="1">
      <c r="A299" s="268"/>
      <c r="B299" s="274">
        <v>3</v>
      </c>
      <c r="C299" s="275" t="s">
        <v>1072</v>
      </c>
      <c r="D299" s="276"/>
      <c r="E299" s="270" t="s">
        <v>1110</v>
      </c>
      <c r="F299" s="257" t="s">
        <v>300</v>
      </c>
      <c r="G299" s="258"/>
      <c r="H299" s="259"/>
      <c r="I299" s="100"/>
      <c r="J299" s="100"/>
      <c r="K299" s="100"/>
      <c r="L299" s="100"/>
      <c r="M299" s="100"/>
      <c r="N299" s="100">
        <v>1</v>
      </c>
      <c r="O299" s="100"/>
      <c r="P299" s="100"/>
      <c r="Q299" s="100"/>
      <c r="R299" s="100"/>
      <c r="S299" s="100"/>
      <c r="T299" s="100">
        <v>1</v>
      </c>
      <c r="U299" s="101"/>
      <c r="V299" s="121">
        <f t="shared" si="7"/>
        <v>2</v>
      </c>
      <c r="W299" s="260">
        <f>IF(V299=0,"-",V300/V299)</f>
        <v>0</v>
      </c>
    </row>
    <row r="300" spans="1:23" ht="18.75" customHeight="1">
      <c r="A300" s="268"/>
      <c r="B300" s="274"/>
      <c r="C300" s="277"/>
      <c r="D300" s="278"/>
      <c r="E300" s="270"/>
      <c r="F300" s="271" t="s">
        <v>298</v>
      </c>
      <c r="G300" s="272"/>
      <c r="H300" s="273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20"/>
      <c r="V300" s="121">
        <f t="shared" si="7"/>
        <v>0</v>
      </c>
      <c r="W300" s="260"/>
    </row>
    <row r="301" spans="1:23" ht="18.75" customHeight="1">
      <c r="A301" s="268"/>
      <c r="B301" s="274">
        <v>4</v>
      </c>
      <c r="C301" s="275" t="s">
        <v>1073</v>
      </c>
      <c r="D301" s="276"/>
      <c r="E301" s="270" t="s">
        <v>1112</v>
      </c>
      <c r="F301" s="257" t="s">
        <v>300</v>
      </c>
      <c r="G301" s="258"/>
      <c r="H301" s="259"/>
      <c r="I301" s="100"/>
      <c r="J301" s="100"/>
      <c r="K301" s="100"/>
      <c r="L301" s="100"/>
      <c r="M301" s="100"/>
      <c r="N301" s="100">
        <v>1</v>
      </c>
      <c r="O301" s="100"/>
      <c r="P301" s="100"/>
      <c r="Q301" s="100"/>
      <c r="R301" s="100"/>
      <c r="S301" s="100"/>
      <c r="T301" s="100">
        <v>1</v>
      </c>
      <c r="U301" s="101"/>
      <c r="V301" s="121">
        <f t="shared" si="7"/>
        <v>2</v>
      </c>
      <c r="W301" s="260">
        <f>IF(V301=0,"-",V302/V301)</f>
        <v>0</v>
      </c>
    </row>
    <row r="302" spans="1:23" ht="18.75" customHeight="1">
      <c r="A302" s="268"/>
      <c r="B302" s="274"/>
      <c r="C302" s="277"/>
      <c r="D302" s="278"/>
      <c r="E302" s="270"/>
      <c r="F302" s="271" t="s">
        <v>298</v>
      </c>
      <c r="G302" s="272"/>
      <c r="H302" s="273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20"/>
      <c r="V302" s="121">
        <f t="shared" si="7"/>
        <v>0</v>
      </c>
      <c r="W302" s="260"/>
    </row>
    <row r="303" spans="1:23" ht="18.75" customHeight="1">
      <c r="A303" s="268"/>
      <c r="B303" s="274">
        <v>5</v>
      </c>
      <c r="C303" s="275" t="s">
        <v>1074</v>
      </c>
      <c r="D303" s="276"/>
      <c r="E303" s="270" t="s">
        <v>1113</v>
      </c>
      <c r="F303" s="257" t="s">
        <v>300</v>
      </c>
      <c r="G303" s="258"/>
      <c r="H303" s="259"/>
      <c r="I303" s="100"/>
      <c r="J303" s="100"/>
      <c r="K303" s="100"/>
      <c r="L303" s="100"/>
      <c r="M303" s="100"/>
      <c r="N303" s="100">
        <v>1</v>
      </c>
      <c r="O303" s="100"/>
      <c r="P303" s="100"/>
      <c r="Q303" s="100"/>
      <c r="R303" s="100"/>
      <c r="S303" s="100"/>
      <c r="T303" s="100"/>
      <c r="U303" s="101"/>
      <c r="V303" s="121">
        <f t="shared" si="7"/>
        <v>1</v>
      </c>
      <c r="W303" s="260">
        <f>IF(V303=0,"-",V304/V303)</f>
        <v>0</v>
      </c>
    </row>
    <row r="304" spans="1:23" ht="18.75" customHeight="1">
      <c r="A304" s="268"/>
      <c r="B304" s="274"/>
      <c r="C304" s="277"/>
      <c r="D304" s="278"/>
      <c r="E304" s="270"/>
      <c r="F304" s="271" t="s">
        <v>298</v>
      </c>
      <c r="G304" s="272"/>
      <c r="H304" s="273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20"/>
      <c r="V304" s="121">
        <f t="shared" si="7"/>
        <v>0</v>
      </c>
      <c r="W304" s="260"/>
    </row>
    <row r="305" spans="1:23" ht="18.75" customHeight="1">
      <c r="A305" s="268"/>
      <c r="B305" s="274">
        <v>6</v>
      </c>
      <c r="C305" s="275" t="s">
        <v>1075</v>
      </c>
      <c r="D305" s="276"/>
      <c r="E305" s="270" t="s">
        <v>1114</v>
      </c>
      <c r="F305" s="257" t="s">
        <v>300</v>
      </c>
      <c r="G305" s="258"/>
      <c r="H305" s="259"/>
      <c r="I305" s="100"/>
      <c r="J305" s="100"/>
      <c r="K305" s="100">
        <v>1</v>
      </c>
      <c r="L305" s="100"/>
      <c r="M305" s="100"/>
      <c r="N305" s="100">
        <v>1</v>
      </c>
      <c r="O305" s="100"/>
      <c r="P305" s="100"/>
      <c r="Q305" s="100">
        <v>1</v>
      </c>
      <c r="R305" s="100"/>
      <c r="S305" s="100"/>
      <c r="T305" s="100">
        <v>1</v>
      </c>
      <c r="U305" s="101"/>
      <c r="V305" s="121">
        <f>SUM(I305:T305)</f>
        <v>4</v>
      </c>
      <c r="W305" s="260">
        <f>IF(V305=0,"-",V306/V305)</f>
        <v>0.25</v>
      </c>
    </row>
    <row r="306" spans="1:23" ht="18.75" customHeight="1">
      <c r="A306" s="268"/>
      <c r="B306" s="274"/>
      <c r="C306" s="277"/>
      <c r="D306" s="278"/>
      <c r="E306" s="270"/>
      <c r="F306" s="271" t="s">
        <v>298</v>
      </c>
      <c r="G306" s="272"/>
      <c r="H306" s="273"/>
      <c r="I306" s="19"/>
      <c r="J306" s="19"/>
      <c r="K306" s="19">
        <v>1</v>
      </c>
      <c r="L306" s="19"/>
      <c r="M306" s="19"/>
      <c r="N306" s="19"/>
      <c r="O306" s="19"/>
      <c r="P306" s="19"/>
      <c r="Q306" s="19"/>
      <c r="R306" s="19"/>
      <c r="S306" s="19"/>
      <c r="T306" s="19"/>
      <c r="U306" s="20"/>
      <c r="V306" s="121">
        <f t="shared" ref="V306:V314" si="8">SUM(I306:T306)</f>
        <v>1</v>
      </c>
      <c r="W306" s="260"/>
    </row>
    <row r="307" spans="1:23" ht="18.75" customHeight="1">
      <c r="A307" s="268"/>
      <c r="B307" s="274">
        <v>7</v>
      </c>
      <c r="C307" s="275" t="s">
        <v>1076</v>
      </c>
      <c r="D307" s="276"/>
      <c r="E307" s="270" t="s">
        <v>1112</v>
      </c>
      <c r="F307" s="257" t="s">
        <v>300</v>
      </c>
      <c r="G307" s="258"/>
      <c r="H307" s="259"/>
      <c r="I307" s="100"/>
      <c r="J307" s="100"/>
      <c r="K307" s="100">
        <v>3</v>
      </c>
      <c r="L307" s="100"/>
      <c r="M307" s="100"/>
      <c r="N307" s="100">
        <v>3</v>
      </c>
      <c r="O307" s="100"/>
      <c r="P307" s="100"/>
      <c r="Q307" s="100">
        <v>3</v>
      </c>
      <c r="R307" s="100"/>
      <c r="S307" s="100"/>
      <c r="T307" s="100">
        <v>3</v>
      </c>
      <c r="U307" s="101"/>
      <c r="V307" s="121">
        <f t="shared" si="8"/>
        <v>12</v>
      </c>
      <c r="W307" s="260">
        <f>IF(V307=0,"-",V308/V307)</f>
        <v>0.25</v>
      </c>
    </row>
    <row r="308" spans="1:23" ht="18.75" customHeight="1">
      <c r="A308" s="268"/>
      <c r="B308" s="274"/>
      <c r="C308" s="277"/>
      <c r="D308" s="278"/>
      <c r="E308" s="270"/>
      <c r="F308" s="271" t="s">
        <v>298</v>
      </c>
      <c r="G308" s="272"/>
      <c r="H308" s="273"/>
      <c r="I308" s="19"/>
      <c r="J308" s="19"/>
      <c r="K308" s="19">
        <v>3</v>
      </c>
      <c r="L308" s="19"/>
      <c r="M308" s="19"/>
      <c r="N308" s="19"/>
      <c r="O308" s="19"/>
      <c r="P308" s="19"/>
      <c r="Q308" s="19"/>
      <c r="R308" s="19"/>
      <c r="S308" s="19"/>
      <c r="T308" s="19"/>
      <c r="U308" s="20"/>
      <c r="V308" s="121">
        <f t="shared" si="8"/>
        <v>3</v>
      </c>
      <c r="W308" s="260"/>
    </row>
    <row r="309" spans="1:23" ht="18.75" customHeight="1">
      <c r="A309" s="268"/>
      <c r="B309" s="274">
        <v>8</v>
      </c>
      <c r="C309" s="275" t="s">
        <v>1077</v>
      </c>
      <c r="D309" s="276"/>
      <c r="E309" s="270" t="s">
        <v>1114</v>
      </c>
      <c r="F309" s="257" t="s">
        <v>300</v>
      </c>
      <c r="G309" s="258"/>
      <c r="H309" s="259"/>
      <c r="I309" s="100"/>
      <c r="J309" s="100"/>
      <c r="K309" s="100"/>
      <c r="L309" s="100"/>
      <c r="M309" s="100"/>
      <c r="N309" s="100">
        <v>1</v>
      </c>
      <c r="O309" s="100"/>
      <c r="P309" s="100"/>
      <c r="Q309" s="100">
        <v>1</v>
      </c>
      <c r="R309" s="100"/>
      <c r="S309" s="100"/>
      <c r="T309" s="100">
        <v>1</v>
      </c>
      <c r="U309" s="101"/>
      <c r="V309" s="121">
        <f t="shared" si="8"/>
        <v>3</v>
      </c>
      <c r="W309" s="260">
        <f>IF(V309=0,"-",V310/V309)</f>
        <v>0</v>
      </c>
    </row>
    <row r="310" spans="1:23" ht="18.75" customHeight="1">
      <c r="A310" s="268"/>
      <c r="B310" s="274"/>
      <c r="C310" s="277"/>
      <c r="D310" s="278"/>
      <c r="E310" s="270"/>
      <c r="F310" s="271" t="s">
        <v>298</v>
      </c>
      <c r="G310" s="272"/>
      <c r="H310" s="273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20"/>
      <c r="V310" s="121">
        <f t="shared" si="8"/>
        <v>0</v>
      </c>
      <c r="W310" s="260"/>
    </row>
    <row r="311" spans="1:23" ht="18.75" customHeight="1">
      <c r="A311" s="268"/>
      <c r="B311" s="274">
        <v>9</v>
      </c>
      <c r="C311" s="275" t="s">
        <v>1078</v>
      </c>
      <c r="D311" s="276"/>
      <c r="E311" s="270" t="s">
        <v>1116</v>
      </c>
      <c r="F311" s="257" t="s">
        <v>300</v>
      </c>
      <c r="G311" s="258"/>
      <c r="H311" s="259"/>
      <c r="I311" s="100"/>
      <c r="J311" s="100"/>
      <c r="K311" s="100"/>
      <c r="L311" s="100"/>
      <c r="M311" s="100"/>
      <c r="N311" s="100">
        <v>1</v>
      </c>
      <c r="O311" s="100"/>
      <c r="P311" s="100"/>
      <c r="Q311" s="100"/>
      <c r="R311" s="100"/>
      <c r="S311" s="100"/>
      <c r="T311" s="100"/>
      <c r="U311" s="101"/>
      <c r="V311" s="121">
        <f t="shared" si="8"/>
        <v>1</v>
      </c>
      <c r="W311" s="260">
        <f>IF(V311=0,"-",V312/V311)</f>
        <v>0</v>
      </c>
    </row>
    <row r="312" spans="1:23" ht="18.75" customHeight="1">
      <c r="A312" s="269"/>
      <c r="B312" s="274"/>
      <c r="C312" s="277"/>
      <c r="D312" s="278"/>
      <c r="E312" s="270"/>
      <c r="F312" s="271" t="s">
        <v>298</v>
      </c>
      <c r="G312" s="272"/>
      <c r="H312" s="273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20"/>
      <c r="V312" s="121">
        <f t="shared" si="8"/>
        <v>0</v>
      </c>
      <c r="W312" s="260"/>
    </row>
    <row r="313" spans="1:23" ht="18.75" customHeight="1">
      <c r="A313" s="255" t="s">
        <v>1115</v>
      </c>
      <c r="B313" s="274">
        <v>1</v>
      </c>
      <c r="C313" s="275" t="s">
        <v>1079</v>
      </c>
      <c r="D313" s="276"/>
      <c r="E313" s="270" t="s">
        <v>1117</v>
      </c>
      <c r="F313" s="257" t="s">
        <v>300</v>
      </c>
      <c r="G313" s="258"/>
      <c r="H313" s="259"/>
      <c r="I313" s="100"/>
      <c r="J313" s="100"/>
      <c r="K313" s="100"/>
      <c r="L313" s="100"/>
      <c r="M313" s="100"/>
      <c r="N313" s="100">
        <v>2</v>
      </c>
      <c r="O313" s="100"/>
      <c r="P313" s="100"/>
      <c r="Q313" s="100"/>
      <c r="R313" s="100"/>
      <c r="S313" s="100"/>
      <c r="T313" s="100"/>
      <c r="U313" s="101"/>
      <c r="V313" s="121">
        <f>SUM(I313:T313)</f>
        <v>2</v>
      </c>
      <c r="W313" s="260">
        <f>IF(V313=0,"-",V314/V313)</f>
        <v>0</v>
      </c>
    </row>
    <row r="314" spans="1:23" ht="18.75" customHeight="1">
      <c r="A314" s="255"/>
      <c r="B314" s="274"/>
      <c r="C314" s="277"/>
      <c r="D314" s="278"/>
      <c r="E314" s="270"/>
      <c r="F314" s="271" t="s">
        <v>298</v>
      </c>
      <c r="G314" s="272"/>
      <c r="H314" s="273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20"/>
      <c r="V314" s="121">
        <f t="shared" si="8"/>
        <v>0</v>
      </c>
      <c r="W314" s="260"/>
    </row>
    <row r="315" spans="1:23" ht="18.75" customHeight="1">
      <c r="A315" s="255"/>
      <c r="B315" s="261">
        <v>2</v>
      </c>
      <c r="C315" s="275" t="s">
        <v>1080</v>
      </c>
      <c r="D315" s="276"/>
      <c r="E315" s="270" t="s">
        <v>1118</v>
      </c>
      <c r="F315" s="257" t="s">
        <v>300</v>
      </c>
      <c r="G315" s="258"/>
      <c r="H315" s="259"/>
      <c r="I315" s="100"/>
      <c r="J315" s="100"/>
      <c r="K315" s="100">
        <v>10</v>
      </c>
      <c r="L315" s="100"/>
      <c r="M315" s="100"/>
      <c r="N315" s="100"/>
      <c r="O315" s="100"/>
      <c r="P315" s="100"/>
      <c r="Q315" s="100"/>
      <c r="R315" s="100"/>
      <c r="S315" s="100"/>
      <c r="T315" s="100"/>
      <c r="U315" s="101"/>
      <c r="V315" s="121">
        <f>SUM(I315:T315)</f>
        <v>10</v>
      </c>
      <c r="W315" s="260">
        <f>IF(V315=0,"-",V316/V315)</f>
        <v>0</v>
      </c>
    </row>
    <row r="316" spans="1:23" ht="18.75" customHeight="1">
      <c r="A316" s="255"/>
      <c r="B316" s="262"/>
      <c r="C316" s="277"/>
      <c r="D316" s="278"/>
      <c r="E316" s="270"/>
      <c r="F316" s="271" t="s">
        <v>298</v>
      </c>
      <c r="G316" s="272"/>
      <c r="H316" s="273"/>
      <c r="I316" s="19"/>
      <c r="J316" s="19"/>
      <c r="K316" s="19">
        <v>0</v>
      </c>
      <c r="L316" s="19"/>
      <c r="M316" s="19"/>
      <c r="N316" s="19"/>
      <c r="O316" s="19"/>
      <c r="P316" s="19"/>
      <c r="Q316" s="19"/>
      <c r="R316" s="19"/>
      <c r="S316" s="19"/>
      <c r="T316" s="19"/>
      <c r="U316" s="20"/>
      <c r="V316" s="121">
        <f t="shared" ref="V316:V322" si="9">SUM(I316:T316)</f>
        <v>0</v>
      </c>
      <c r="W316" s="260"/>
    </row>
    <row r="317" spans="1:23" ht="18.75" customHeight="1">
      <c r="A317" s="255" t="s">
        <v>305</v>
      </c>
      <c r="B317" s="261">
        <v>1</v>
      </c>
      <c r="C317" s="275" t="s">
        <v>1087</v>
      </c>
      <c r="D317" s="276"/>
      <c r="E317" s="270" t="s">
        <v>1119</v>
      </c>
      <c r="F317" s="257" t="s">
        <v>300</v>
      </c>
      <c r="G317" s="258"/>
      <c r="H317" s="259"/>
      <c r="I317" s="100"/>
      <c r="J317" s="100"/>
      <c r="K317" s="100"/>
      <c r="L317" s="100"/>
      <c r="M317" s="100"/>
      <c r="N317" s="100"/>
      <c r="O317" s="100"/>
      <c r="P317" s="100"/>
      <c r="Q317" s="100">
        <v>1</v>
      </c>
      <c r="R317" s="100"/>
      <c r="S317" s="100"/>
      <c r="T317" s="100"/>
      <c r="U317" s="101"/>
      <c r="V317" s="121">
        <f t="shared" si="9"/>
        <v>1</v>
      </c>
      <c r="W317" s="260">
        <f>IF(V317=0,"-",V318/V317)</f>
        <v>0</v>
      </c>
    </row>
    <row r="318" spans="1:23" ht="18.75" customHeight="1">
      <c r="A318" s="255"/>
      <c r="B318" s="262"/>
      <c r="C318" s="277"/>
      <c r="D318" s="278"/>
      <c r="E318" s="270"/>
      <c r="F318" s="271" t="s">
        <v>298</v>
      </c>
      <c r="G318" s="272"/>
      <c r="H318" s="273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20"/>
      <c r="V318" s="121">
        <f t="shared" si="9"/>
        <v>0</v>
      </c>
      <c r="W318" s="260"/>
    </row>
    <row r="319" spans="1:23" ht="18.75" customHeight="1">
      <c r="A319" s="255"/>
      <c r="B319" s="261">
        <v>2</v>
      </c>
      <c r="C319" s="275" t="s">
        <v>1088</v>
      </c>
      <c r="D319" s="276"/>
      <c r="E319" s="270" t="s">
        <v>1120</v>
      </c>
      <c r="F319" s="257" t="s">
        <v>300</v>
      </c>
      <c r="G319" s="258"/>
      <c r="H319" s="259"/>
      <c r="I319" s="100"/>
      <c r="J319" s="100"/>
      <c r="K319" s="100"/>
      <c r="L319" s="100"/>
      <c r="M319" s="100"/>
      <c r="N319" s="100">
        <v>5</v>
      </c>
      <c r="O319" s="100"/>
      <c r="P319" s="100"/>
      <c r="Q319" s="100">
        <v>5</v>
      </c>
      <c r="R319" s="100"/>
      <c r="S319" s="100"/>
      <c r="T319" s="100"/>
      <c r="U319" s="101"/>
      <c r="V319" s="121">
        <f t="shared" si="9"/>
        <v>10</v>
      </c>
      <c r="W319" s="260">
        <f>IF(V319=0,"-",V320/V319)</f>
        <v>0</v>
      </c>
    </row>
    <row r="320" spans="1:23" ht="18.75" customHeight="1">
      <c r="A320" s="255"/>
      <c r="B320" s="262"/>
      <c r="C320" s="277"/>
      <c r="D320" s="278"/>
      <c r="E320" s="270"/>
      <c r="F320" s="271" t="s">
        <v>298</v>
      </c>
      <c r="G320" s="272"/>
      <c r="H320" s="273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20"/>
      <c r="V320" s="121">
        <f t="shared" si="9"/>
        <v>0</v>
      </c>
      <c r="W320" s="260"/>
    </row>
    <row r="321" spans="1:25" ht="34.5" customHeight="1">
      <c r="A321" s="255"/>
      <c r="B321" s="261">
        <v>3</v>
      </c>
      <c r="C321" s="275" t="s">
        <v>1089</v>
      </c>
      <c r="D321" s="276"/>
      <c r="E321" s="270" t="s">
        <v>1121</v>
      </c>
      <c r="F321" s="257" t="s">
        <v>300</v>
      </c>
      <c r="G321" s="258"/>
      <c r="H321" s="259"/>
      <c r="I321" s="100"/>
      <c r="J321" s="100"/>
      <c r="K321" s="100"/>
      <c r="L321" s="100"/>
      <c r="M321" s="100"/>
      <c r="N321" s="100"/>
      <c r="O321" s="100"/>
      <c r="P321" s="100"/>
      <c r="Q321" s="100">
        <v>1</v>
      </c>
      <c r="R321" s="100"/>
      <c r="S321" s="100"/>
      <c r="T321" s="100"/>
      <c r="U321" s="101"/>
      <c r="V321" s="121">
        <f t="shared" si="9"/>
        <v>1</v>
      </c>
      <c r="W321" s="260">
        <f>IF(V321=0,"-",V322/V321)</f>
        <v>0</v>
      </c>
    </row>
    <row r="322" spans="1:25" ht="12.75" customHeight="1">
      <c r="A322" s="255"/>
      <c r="B322" s="262"/>
      <c r="C322" s="277"/>
      <c r="D322" s="278"/>
      <c r="E322" s="270"/>
      <c r="F322" s="271" t="s">
        <v>298</v>
      </c>
      <c r="G322" s="272"/>
      <c r="H322" s="273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20"/>
      <c r="V322" s="121">
        <f t="shared" si="9"/>
        <v>0</v>
      </c>
      <c r="W322" s="260"/>
    </row>
    <row r="323" spans="1:25" ht="21.75" customHeight="1">
      <c r="A323" s="264" t="s">
        <v>1140</v>
      </c>
      <c r="B323" s="261">
        <v>1</v>
      </c>
      <c r="C323" s="275" t="s">
        <v>1142</v>
      </c>
      <c r="D323" s="276"/>
      <c r="E323" s="270" t="s">
        <v>1141</v>
      </c>
      <c r="F323" s="257" t="s">
        <v>300</v>
      </c>
      <c r="G323" s="258"/>
      <c r="H323" s="259"/>
      <c r="I323" s="100"/>
      <c r="J323" s="100"/>
      <c r="K323" s="100">
        <v>3</v>
      </c>
      <c r="L323" s="100"/>
      <c r="M323" s="100"/>
      <c r="N323" s="100">
        <v>3</v>
      </c>
      <c r="O323" s="100"/>
      <c r="P323" s="100"/>
      <c r="Q323" s="100">
        <v>3</v>
      </c>
      <c r="R323" s="100"/>
      <c r="S323" s="100"/>
      <c r="T323" s="100"/>
      <c r="U323" s="101"/>
      <c r="V323" s="121">
        <f t="shared" ref="V323:V324" si="10">SUM(I323:T323)</f>
        <v>9</v>
      </c>
      <c r="W323" s="260">
        <f>IF(V323=0,"-",V324/V323)</f>
        <v>0.33333333333333331</v>
      </c>
    </row>
    <row r="324" spans="1:25" ht="23.25" customHeight="1">
      <c r="A324" s="264"/>
      <c r="B324" s="262"/>
      <c r="C324" s="277"/>
      <c r="D324" s="278"/>
      <c r="E324" s="270"/>
      <c r="F324" s="271" t="s">
        <v>298</v>
      </c>
      <c r="G324" s="272"/>
      <c r="H324" s="273"/>
      <c r="I324" s="19"/>
      <c r="J324" s="19"/>
      <c r="K324" s="19">
        <v>3</v>
      </c>
      <c r="L324" s="19"/>
      <c r="M324" s="19"/>
      <c r="N324" s="19"/>
      <c r="O324" s="19"/>
      <c r="P324" s="19"/>
      <c r="Q324" s="19"/>
      <c r="R324" s="19"/>
      <c r="S324" s="19"/>
      <c r="T324" s="19"/>
      <c r="U324" s="20"/>
      <c r="V324" s="121">
        <f t="shared" si="10"/>
        <v>3</v>
      </c>
      <c r="W324" s="260"/>
    </row>
    <row r="325" spans="1:25" ht="34.5" customHeight="1">
      <c r="Y325" s="150"/>
    </row>
    <row r="326" spans="1:25" ht="12.75" customHeight="1">
      <c r="Y326" s="150"/>
    </row>
    <row r="327" spans="1:25" ht="12.75" customHeight="1">
      <c r="A327" s="349" t="s">
        <v>1122</v>
      </c>
      <c r="B327" s="349"/>
      <c r="C327" s="349"/>
      <c r="D327" s="349"/>
      <c r="E327" s="2"/>
      <c r="F327" s="347" t="s">
        <v>1123</v>
      </c>
      <c r="G327" s="347"/>
      <c r="H327" s="347"/>
      <c r="I327" s="347"/>
      <c r="J327" s="347"/>
      <c r="K327" s="347"/>
      <c r="L327" s="347"/>
      <c r="M327" s="347"/>
      <c r="N327" s="347"/>
      <c r="O327" s="347"/>
      <c r="P327" s="2"/>
      <c r="Q327" s="347" t="s">
        <v>1124</v>
      </c>
      <c r="R327" s="347"/>
      <c r="S327" s="347"/>
      <c r="T327" s="347"/>
      <c r="U327" s="347"/>
      <c r="V327" s="347"/>
      <c r="W327" s="347"/>
      <c r="Y327" s="150"/>
    </row>
    <row r="328" spans="1:25" ht="12.75" customHeight="1">
      <c r="A328" s="256" t="s">
        <v>1012</v>
      </c>
      <c r="B328" s="256"/>
      <c r="C328" s="256"/>
      <c r="D328" s="256"/>
      <c r="E328" s="2"/>
      <c r="F328" s="256" t="s">
        <v>1013</v>
      </c>
      <c r="G328" s="256"/>
      <c r="H328" s="256"/>
      <c r="I328" s="256"/>
      <c r="J328" s="256"/>
      <c r="K328" s="256"/>
      <c r="L328" s="256"/>
      <c r="M328" s="256"/>
      <c r="N328" s="256"/>
      <c r="O328" s="256"/>
      <c r="P328" s="2"/>
      <c r="Q328" s="256" t="s">
        <v>1125</v>
      </c>
      <c r="R328" s="256"/>
      <c r="S328" s="256"/>
      <c r="T328" s="256"/>
      <c r="U328" s="256"/>
      <c r="V328" s="256"/>
      <c r="W328" s="256"/>
      <c r="Y328" s="150"/>
    </row>
    <row r="329" spans="1:25" ht="45.75" customHeight="1">
      <c r="A329" s="151"/>
      <c r="B329" s="151"/>
      <c r="C329" s="151"/>
      <c r="D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Q329" s="151"/>
      <c r="R329" s="151"/>
      <c r="S329" s="151"/>
      <c r="T329" s="151"/>
      <c r="U329" s="151"/>
      <c r="V329" s="151"/>
      <c r="W329" s="151"/>
      <c r="Y329" s="150"/>
    </row>
    <row r="330" spans="1:25">
      <c r="A330" s="351"/>
      <c r="B330" s="351"/>
      <c r="C330" s="351"/>
      <c r="D330" s="351"/>
      <c r="F330" s="347" t="s">
        <v>1126</v>
      </c>
      <c r="G330" s="347"/>
      <c r="H330" s="347"/>
      <c r="I330" s="347"/>
      <c r="J330" s="347"/>
      <c r="K330" s="347"/>
      <c r="L330" s="347"/>
      <c r="M330" s="347"/>
      <c r="N330" s="347"/>
      <c r="O330" s="347"/>
      <c r="Q330" s="348"/>
      <c r="R330" s="348"/>
      <c r="S330" s="348"/>
      <c r="T330" s="348"/>
      <c r="U330" s="348"/>
      <c r="V330" s="348"/>
      <c r="W330" s="348"/>
      <c r="Y330" s="150"/>
    </row>
    <row r="331" spans="1:25" ht="28.5" customHeight="1">
      <c r="A331" s="350"/>
      <c r="B331" s="350"/>
      <c r="C331" s="350"/>
      <c r="D331" s="350"/>
      <c r="F331" s="256" t="s">
        <v>1127</v>
      </c>
      <c r="G331" s="256"/>
      <c r="H331" s="256"/>
      <c r="I331" s="256"/>
      <c r="J331" s="256"/>
      <c r="K331" s="256"/>
      <c r="L331" s="256"/>
      <c r="M331" s="256"/>
      <c r="N331" s="256"/>
      <c r="O331" s="256"/>
      <c r="Q331" s="350"/>
      <c r="R331" s="350"/>
      <c r="S331" s="350"/>
      <c r="T331" s="350"/>
      <c r="U331" s="350"/>
      <c r="V331" s="350"/>
      <c r="W331" s="350"/>
      <c r="Y331" s="150"/>
    </row>
    <row r="332" spans="1:25">
      <c r="A332" s="350"/>
      <c r="B332" s="350"/>
      <c r="C332" s="350"/>
      <c r="D332" s="350"/>
      <c r="F332" s="350"/>
      <c r="G332" s="350"/>
      <c r="H332" s="350"/>
      <c r="I332" s="350"/>
      <c r="J332" s="350"/>
      <c r="K332" s="350"/>
      <c r="L332" s="350"/>
      <c r="M332" s="350"/>
      <c r="N332" s="350"/>
      <c r="O332" s="350"/>
      <c r="Q332" s="350"/>
      <c r="R332" s="350"/>
      <c r="S332" s="350"/>
      <c r="T332" s="350"/>
      <c r="U332" s="350"/>
      <c r="V332" s="350"/>
      <c r="W332" s="350"/>
      <c r="Y332" s="150"/>
    </row>
    <row r="333" spans="1:25" hidden="1"/>
    <row r="334" spans="1:25" hidden="1"/>
    <row r="335" spans="1:25" hidden="1"/>
    <row r="336" spans="1:25" hidden="1"/>
    <row r="337" spans="1:2" hidden="1"/>
    <row r="338" spans="1:2" hidden="1"/>
    <row r="339" spans="1:2" hidden="1"/>
    <row r="340" spans="1:2" hidden="1"/>
    <row r="341" spans="1:2" hidden="1"/>
    <row r="342" spans="1:2" hidden="1"/>
    <row r="343" spans="1:2" hidden="1"/>
    <row r="344" spans="1:2" hidden="1">
      <c r="A344" s="1">
        <v>1</v>
      </c>
    </row>
    <row r="345" spans="1:2" hidden="1">
      <c r="A345" s="1">
        <v>2</v>
      </c>
    </row>
    <row r="346" spans="1:2" hidden="1">
      <c r="A346" s="1">
        <v>3</v>
      </c>
      <c r="B346" s="10" t="s">
        <v>33</v>
      </c>
    </row>
    <row r="347" spans="1:2" hidden="1">
      <c r="A347" s="1">
        <v>4</v>
      </c>
      <c r="B347" s="10" t="s">
        <v>34</v>
      </c>
    </row>
    <row r="348" spans="1:2" hidden="1">
      <c r="B348" s="10" t="s">
        <v>35</v>
      </c>
    </row>
    <row r="349" spans="1:2" hidden="1">
      <c r="B349" s="10" t="s">
        <v>36</v>
      </c>
    </row>
    <row r="350" spans="1:2" hidden="1"/>
    <row r="351" spans="1:2" hidden="1">
      <c r="A351" s="1">
        <v>1</v>
      </c>
    </row>
    <row r="352" spans="1:2" hidden="1">
      <c r="A352" s="1">
        <v>2</v>
      </c>
      <c r="B352" s="1" t="s">
        <v>37</v>
      </c>
    </row>
    <row r="353" spans="1:2" hidden="1">
      <c r="A353" s="1">
        <v>3</v>
      </c>
      <c r="B353" s="1" t="s">
        <v>38</v>
      </c>
    </row>
    <row r="354" spans="1:2" hidden="1">
      <c r="A354" s="1">
        <v>4</v>
      </c>
      <c r="B354" s="1" t="s">
        <v>39</v>
      </c>
    </row>
    <row r="355" spans="1:2" hidden="1">
      <c r="B355" s="1" t="s">
        <v>40</v>
      </c>
    </row>
    <row r="356" spans="1:2" hidden="1">
      <c r="B356" s="1" t="s">
        <v>41</v>
      </c>
    </row>
    <row r="357" spans="1:2" hidden="1"/>
    <row r="358" spans="1:2" hidden="1">
      <c r="A358" s="1">
        <v>1.1000000000000001</v>
      </c>
    </row>
    <row r="359" spans="1:2" hidden="1">
      <c r="A359" s="1">
        <v>1.2</v>
      </c>
      <c r="B359" s="1" t="s">
        <v>42</v>
      </c>
    </row>
    <row r="360" spans="1:2" hidden="1">
      <c r="A360" s="1">
        <v>1.3</v>
      </c>
      <c r="B360" s="1" t="s">
        <v>43</v>
      </c>
    </row>
    <row r="361" spans="1:2" hidden="1">
      <c r="A361" s="1">
        <v>1.4</v>
      </c>
      <c r="B361" s="1" t="s">
        <v>44</v>
      </c>
    </row>
    <row r="362" spans="1:2" hidden="1">
      <c r="A362" s="1">
        <v>1.5</v>
      </c>
      <c r="B362" s="1" t="s">
        <v>45</v>
      </c>
    </row>
    <row r="363" spans="1:2" hidden="1">
      <c r="A363" s="1">
        <v>1.6</v>
      </c>
      <c r="B363" s="1" t="s">
        <v>46</v>
      </c>
    </row>
    <row r="364" spans="1:2" hidden="1">
      <c r="A364" s="1">
        <v>1.7</v>
      </c>
      <c r="B364" s="1" t="s">
        <v>47</v>
      </c>
    </row>
    <row r="365" spans="1:2" hidden="1">
      <c r="A365" s="1">
        <v>1.8</v>
      </c>
      <c r="B365" s="1" t="s">
        <v>48</v>
      </c>
    </row>
    <row r="366" spans="1:2" hidden="1">
      <c r="A366" s="1">
        <v>2.1</v>
      </c>
      <c r="B366" s="1" t="s">
        <v>49</v>
      </c>
    </row>
    <row r="367" spans="1:2" hidden="1">
      <c r="A367" s="1">
        <v>2.2000000000000002</v>
      </c>
      <c r="B367" s="1" t="s">
        <v>50</v>
      </c>
    </row>
    <row r="368" spans="1:2" hidden="1">
      <c r="A368" s="1">
        <v>2.2999999999999998</v>
      </c>
      <c r="B368" s="1" t="s">
        <v>51</v>
      </c>
    </row>
    <row r="369" spans="1:2" hidden="1">
      <c r="A369" s="1">
        <v>2.4</v>
      </c>
      <c r="B369" s="1" t="s">
        <v>52</v>
      </c>
    </row>
    <row r="370" spans="1:2" hidden="1">
      <c r="A370" s="1">
        <v>2.5</v>
      </c>
      <c r="B370" s="1" t="s">
        <v>53</v>
      </c>
    </row>
    <row r="371" spans="1:2" hidden="1">
      <c r="A371" s="1">
        <v>2.6</v>
      </c>
      <c r="B371" s="1" t="s">
        <v>54</v>
      </c>
    </row>
    <row r="372" spans="1:2" hidden="1">
      <c r="A372" s="1">
        <v>2.7</v>
      </c>
      <c r="B372" s="1" t="s">
        <v>55</v>
      </c>
    </row>
    <row r="373" spans="1:2" hidden="1">
      <c r="A373" s="1">
        <v>3.1</v>
      </c>
      <c r="B373" s="1" t="s">
        <v>56</v>
      </c>
    </row>
    <row r="374" spans="1:2" hidden="1">
      <c r="A374" s="1">
        <v>3.2</v>
      </c>
      <c r="B374" s="1" t="s">
        <v>57</v>
      </c>
    </row>
    <row r="375" spans="1:2" hidden="1">
      <c r="A375" s="1">
        <v>3.3</v>
      </c>
      <c r="B375" s="1" t="s">
        <v>58</v>
      </c>
    </row>
    <row r="376" spans="1:2" hidden="1">
      <c r="A376" s="1">
        <v>3.4</v>
      </c>
      <c r="B376" s="1" t="s">
        <v>59</v>
      </c>
    </row>
    <row r="377" spans="1:2" hidden="1">
      <c r="A377" s="1">
        <v>3.5</v>
      </c>
      <c r="B377" s="1" t="s">
        <v>60</v>
      </c>
    </row>
    <row r="378" spans="1:2" hidden="1">
      <c r="A378" s="1">
        <v>3.6</v>
      </c>
      <c r="B378" s="1" t="s">
        <v>61</v>
      </c>
    </row>
    <row r="379" spans="1:2" hidden="1">
      <c r="A379" s="1">
        <v>3.7</v>
      </c>
      <c r="B379" s="1" t="s">
        <v>62</v>
      </c>
    </row>
    <row r="380" spans="1:2" hidden="1">
      <c r="A380" s="1">
        <v>3.8</v>
      </c>
      <c r="B380" s="1" t="s">
        <v>63</v>
      </c>
    </row>
    <row r="381" spans="1:2" hidden="1">
      <c r="A381" s="1">
        <v>3.9</v>
      </c>
      <c r="B381" s="1" t="s">
        <v>64</v>
      </c>
    </row>
    <row r="382" spans="1:2" hidden="1">
      <c r="A382" s="1">
        <v>4.0999999999999996</v>
      </c>
      <c r="B382" s="1" t="s">
        <v>65</v>
      </c>
    </row>
    <row r="383" spans="1:2" hidden="1">
      <c r="A383" s="1">
        <v>4.2</v>
      </c>
      <c r="B383" s="1" t="s">
        <v>66</v>
      </c>
    </row>
    <row r="384" spans="1:2" hidden="1">
      <c r="A384" s="1">
        <v>4.3</v>
      </c>
      <c r="B384" s="1" t="s">
        <v>67</v>
      </c>
    </row>
    <row r="385" spans="1:2" hidden="1">
      <c r="A385" s="1">
        <v>4.4000000000000004</v>
      </c>
      <c r="B385" s="1" t="s">
        <v>68</v>
      </c>
    </row>
    <row r="386" spans="1:2" hidden="1">
      <c r="B386" s="1" t="s">
        <v>69</v>
      </c>
    </row>
    <row r="387" spans="1:2" hidden="1">
      <c r="B387" s="1" t="s">
        <v>70</v>
      </c>
    </row>
    <row r="388" spans="1:2" hidden="1"/>
    <row r="389" spans="1:2" hidden="1"/>
    <row r="390" spans="1:2" hidden="1">
      <c r="A390" s="1" t="s">
        <v>72</v>
      </c>
    </row>
    <row r="391" spans="1:2" hidden="1">
      <c r="A391" s="1" t="s">
        <v>73</v>
      </c>
      <c r="B391" s="1" t="s">
        <v>71</v>
      </c>
    </row>
    <row r="392" spans="1:2" hidden="1">
      <c r="A392" s="1" t="s">
        <v>75</v>
      </c>
      <c r="B392" s="1" t="s">
        <v>43</v>
      </c>
    </row>
    <row r="393" spans="1:2" hidden="1">
      <c r="A393" s="1" t="s">
        <v>77</v>
      </c>
      <c r="B393" s="1" t="s">
        <v>74</v>
      </c>
    </row>
    <row r="394" spans="1:2" hidden="1">
      <c r="A394" s="1" t="s">
        <v>79</v>
      </c>
      <c r="B394" s="1" t="s">
        <v>76</v>
      </c>
    </row>
    <row r="395" spans="1:2" hidden="1">
      <c r="A395" s="1" t="s">
        <v>81</v>
      </c>
      <c r="B395" s="1" t="s">
        <v>78</v>
      </c>
    </row>
    <row r="396" spans="1:2" hidden="1">
      <c r="A396" s="1" t="s">
        <v>83</v>
      </c>
      <c r="B396" s="1" t="s">
        <v>80</v>
      </c>
    </row>
    <row r="397" spans="1:2" hidden="1">
      <c r="A397" s="1" t="s">
        <v>85</v>
      </c>
      <c r="B397" s="1" t="s">
        <v>82</v>
      </c>
    </row>
    <row r="398" spans="1:2" hidden="1">
      <c r="A398" s="1" t="s">
        <v>87</v>
      </c>
      <c r="B398" s="1" t="s">
        <v>84</v>
      </c>
    </row>
    <row r="399" spans="1:2" hidden="1">
      <c r="A399" s="1" t="s">
        <v>89</v>
      </c>
      <c r="B399" s="1" t="s">
        <v>86</v>
      </c>
    </row>
    <row r="400" spans="1:2" hidden="1">
      <c r="A400" s="1" t="s">
        <v>91</v>
      </c>
      <c r="B400" s="1" t="s">
        <v>88</v>
      </c>
    </row>
    <row r="401" spans="1:2" hidden="1">
      <c r="A401" s="1" t="s">
        <v>93</v>
      </c>
      <c r="B401" s="1" t="s">
        <v>90</v>
      </c>
    </row>
    <row r="402" spans="1:2" hidden="1">
      <c r="A402" s="1" t="s">
        <v>95</v>
      </c>
      <c r="B402" s="1" t="s">
        <v>92</v>
      </c>
    </row>
    <row r="403" spans="1:2" hidden="1">
      <c r="A403" s="1" t="s">
        <v>97</v>
      </c>
      <c r="B403" s="1" t="s">
        <v>94</v>
      </c>
    </row>
    <row r="404" spans="1:2" hidden="1">
      <c r="A404" s="1" t="s">
        <v>99</v>
      </c>
      <c r="B404" s="1" t="s">
        <v>96</v>
      </c>
    </row>
    <row r="405" spans="1:2" hidden="1">
      <c r="A405" s="1" t="s">
        <v>101</v>
      </c>
      <c r="B405" s="1" t="s">
        <v>98</v>
      </c>
    </row>
    <row r="406" spans="1:2" hidden="1">
      <c r="A406" s="1" t="s">
        <v>102</v>
      </c>
      <c r="B406" s="1" t="s">
        <v>100</v>
      </c>
    </row>
    <row r="407" spans="1:2" hidden="1">
      <c r="A407" s="1" t="s">
        <v>104</v>
      </c>
      <c r="B407" s="1" t="s">
        <v>46</v>
      </c>
    </row>
    <row r="408" spans="1:2" hidden="1">
      <c r="A408" s="1" t="s">
        <v>106</v>
      </c>
      <c r="B408" s="1" t="s">
        <v>103</v>
      </c>
    </row>
    <row r="409" spans="1:2" hidden="1">
      <c r="A409" s="1" t="s">
        <v>108</v>
      </c>
      <c r="B409" s="1" t="s">
        <v>105</v>
      </c>
    </row>
    <row r="410" spans="1:2" hidden="1">
      <c r="A410" s="1" t="s">
        <v>110</v>
      </c>
      <c r="B410" s="1" t="s">
        <v>107</v>
      </c>
    </row>
    <row r="411" spans="1:2" hidden="1">
      <c r="A411" s="1" t="s">
        <v>112</v>
      </c>
      <c r="B411" s="1" t="s">
        <v>109</v>
      </c>
    </row>
    <row r="412" spans="1:2" hidden="1">
      <c r="A412" s="1" t="s">
        <v>114</v>
      </c>
      <c r="B412" s="1" t="s">
        <v>111</v>
      </c>
    </row>
    <row r="413" spans="1:2" hidden="1">
      <c r="A413" s="1" t="s">
        <v>116</v>
      </c>
      <c r="B413" s="1" t="s">
        <v>113</v>
      </c>
    </row>
    <row r="414" spans="1:2" hidden="1">
      <c r="A414" s="1" t="s">
        <v>118</v>
      </c>
      <c r="B414" s="1" t="s">
        <v>115</v>
      </c>
    </row>
    <row r="415" spans="1:2" hidden="1">
      <c r="A415" s="1" t="s">
        <v>120</v>
      </c>
      <c r="B415" s="1" t="s">
        <v>117</v>
      </c>
    </row>
    <row r="416" spans="1:2" hidden="1">
      <c r="A416" s="1" t="s">
        <v>122</v>
      </c>
      <c r="B416" s="1" t="s">
        <v>119</v>
      </c>
    </row>
    <row r="417" spans="1:2" hidden="1">
      <c r="A417" s="1" t="s">
        <v>124</v>
      </c>
      <c r="B417" s="1" t="s">
        <v>121</v>
      </c>
    </row>
    <row r="418" spans="1:2" hidden="1">
      <c r="A418" s="1" t="s">
        <v>126</v>
      </c>
      <c r="B418" s="1" t="s">
        <v>123</v>
      </c>
    </row>
    <row r="419" spans="1:2" hidden="1">
      <c r="A419" s="1" t="s">
        <v>128</v>
      </c>
      <c r="B419" s="1" t="s">
        <v>125</v>
      </c>
    </row>
    <row r="420" spans="1:2" hidden="1">
      <c r="A420" s="1" t="s">
        <v>129</v>
      </c>
      <c r="B420" s="1" t="s">
        <v>127</v>
      </c>
    </row>
    <row r="421" spans="1:2" hidden="1">
      <c r="A421" s="1" t="s">
        <v>131</v>
      </c>
      <c r="B421" s="1" t="s">
        <v>100</v>
      </c>
    </row>
    <row r="422" spans="1:2" hidden="1">
      <c r="A422" s="1" t="s">
        <v>133</v>
      </c>
      <c r="B422" s="1" t="s">
        <v>130</v>
      </c>
    </row>
    <row r="423" spans="1:2" hidden="1">
      <c r="A423" s="1" t="s">
        <v>135</v>
      </c>
      <c r="B423" s="1" t="s">
        <v>132</v>
      </c>
    </row>
    <row r="424" spans="1:2" hidden="1">
      <c r="A424" s="1" t="s">
        <v>137</v>
      </c>
      <c r="B424" s="1" t="s">
        <v>134</v>
      </c>
    </row>
    <row r="425" spans="1:2" hidden="1">
      <c r="A425" s="1" t="s">
        <v>139</v>
      </c>
      <c r="B425" s="1" t="s">
        <v>136</v>
      </c>
    </row>
    <row r="426" spans="1:2" hidden="1">
      <c r="A426" s="1" t="s">
        <v>141</v>
      </c>
      <c r="B426" s="1" t="s">
        <v>138</v>
      </c>
    </row>
    <row r="427" spans="1:2" hidden="1">
      <c r="A427" s="1" t="s">
        <v>143</v>
      </c>
      <c r="B427" s="1" t="s">
        <v>140</v>
      </c>
    </row>
    <row r="428" spans="1:2" hidden="1">
      <c r="A428" s="1" t="s">
        <v>145</v>
      </c>
      <c r="B428" s="1" t="s">
        <v>142</v>
      </c>
    </row>
    <row r="429" spans="1:2" hidden="1">
      <c r="A429" s="1" t="s">
        <v>147</v>
      </c>
      <c r="B429" s="1" t="s">
        <v>144</v>
      </c>
    </row>
    <row r="430" spans="1:2" hidden="1">
      <c r="A430" s="1" t="s">
        <v>149</v>
      </c>
      <c r="B430" s="1" t="s">
        <v>146</v>
      </c>
    </row>
    <row r="431" spans="1:2" hidden="1">
      <c r="A431" s="1" t="s">
        <v>151</v>
      </c>
      <c r="B431" s="1" t="s">
        <v>148</v>
      </c>
    </row>
    <row r="432" spans="1:2" hidden="1">
      <c r="A432" s="1" t="s">
        <v>153</v>
      </c>
      <c r="B432" s="1" t="s">
        <v>150</v>
      </c>
    </row>
    <row r="433" spans="1:2" hidden="1">
      <c r="A433" s="1" t="s">
        <v>155</v>
      </c>
      <c r="B433" s="1" t="s">
        <v>152</v>
      </c>
    </row>
    <row r="434" spans="1:2" hidden="1">
      <c r="A434" s="1" t="s">
        <v>157</v>
      </c>
      <c r="B434" s="1" t="s">
        <v>154</v>
      </c>
    </row>
    <row r="435" spans="1:2" hidden="1">
      <c r="A435" s="1" t="s">
        <v>159</v>
      </c>
      <c r="B435" s="1" t="s">
        <v>156</v>
      </c>
    </row>
    <row r="436" spans="1:2" hidden="1">
      <c r="A436" s="1" t="s">
        <v>161</v>
      </c>
      <c r="B436" s="1" t="s">
        <v>158</v>
      </c>
    </row>
    <row r="437" spans="1:2" hidden="1">
      <c r="A437" s="1" t="s">
        <v>163</v>
      </c>
      <c r="B437" s="1" t="s">
        <v>160</v>
      </c>
    </row>
    <row r="438" spans="1:2" hidden="1">
      <c r="A438" s="1" t="s">
        <v>165</v>
      </c>
      <c r="B438" s="1" t="s">
        <v>162</v>
      </c>
    </row>
    <row r="439" spans="1:2" hidden="1">
      <c r="A439" s="1" t="s">
        <v>167</v>
      </c>
      <c r="B439" s="1" t="s">
        <v>164</v>
      </c>
    </row>
    <row r="440" spans="1:2" hidden="1">
      <c r="A440" s="1" t="s">
        <v>169</v>
      </c>
      <c r="B440" s="1" t="s">
        <v>166</v>
      </c>
    </row>
    <row r="441" spans="1:2" hidden="1">
      <c r="A441" s="1" t="s">
        <v>171</v>
      </c>
      <c r="B441" s="1" t="s">
        <v>168</v>
      </c>
    </row>
    <row r="442" spans="1:2" hidden="1">
      <c r="A442" s="1" t="s">
        <v>173</v>
      </c>
      <c r="B442" s="1" t="s">
        <v>170</v>
      </c>
    </row>
    <row r="443" spans="1:2" hidden="1">
      <c r="A443" s="1" t="s">
        <v>175</v>
      </c>
      <c r="B443" s="1" t="s">
        <v>172</v>
      </c>
    </row>
    <row r="444" spans="1:2" hidden="1">
      <c r="A444" s="1" t="s">
        <v>177</v>
      </c>
      <c r="B444" s="1" t="s">
        <v>174</v>
      </c>
    </row>
    <row r="445" spans="1:2" hidden="1">
      <c r="A445" s="1" t="s">
        <v>179</v>
      </c>
      <c r="B445" s="1" t="s">
        <v>176</v>
      </c>
    </row>
    <row r="446" spans="1:2" hidden="1">
      <c r="A446" s="1" t="s">
        <v>181</v>
      </c>
      <c r="B446" s="1" t="s">
        <v>178</v>
      </c>
    </row>
    <row r="447" spans="1:2" hidden="1">
      <c r="A447" s="1" t="s">
        <v>183</v>
      </c>
      <c r="B447" s="1" t="s">
        <v>180</v>
      </c>
    </row>
    <row r="448" spans="1:2" hidden="1">
      <c r="A448" s="1" t="s">
        <v>185</v>
      </c>
      <c r="B448" s="1" t="s">
        <v>182</v>
      </c>
    </row>
    <row r="449" spans="1:2" hidden="1">
      <c r="A449" s="1" t="s">
        <v>187</v>
      </c>
      <c r="B449" s="1" t="s">
        <v>184</v>
      </c>
    </row>
    <row r="450" spans="1:2" hidden="1">
      <c r="A450" s="1" t="s">
        <v>189</v>
      </c>
      <c r="B450" s="1" t="s">
        <v>186</v>
      </c>
    </row>
    <row r="451" spans="1:2" hidden="1">
      <c r="A451" s="1" t="s">
        <v>191</v>
      </c>
      <c r="B451" s="1" t="s">
        <v>188</v>
      </c>
    </row>
    <row r="452" spans="1:2" hidden="1">
      <c r="A452" s="1" t="s">
        <v>193</v>
      </c>
      <c r="B452" s="1" t="s">
        <v>190</v>
      </c>
    </row>
    <row r="453" spans="1:2" hidden="1">
      <c r="A453" s="1" t="s">
        <v>195</v>
      </c>
      <c r="B453" s="1" t="s">
        <v>192</v>
      </c>
    </row>
    <row r="454" spans="1:2" hidden="1">
      <c r="A454" s="1" t="s">
        <v>197</v>
      </c>
      <c r="B454" s="1" t="s">
        <v>194</v>
      </c>
    </row>
    <row r="455" spans="1:2" hidden="1">
      <c r="A455" s="1" t="s">
        <v>199</v>
      </c>
      <c r="B455" s="1" t="s">
        <v>196</v>
      </c>
    </row>
    <row r="456" spans="1:2" hidden="1">
      <c r="A456" s="1" t="s">
        <v>201</v>
      </c>
      <c r="B456" s="1" t="s">
        <v>198</v>
      </c>
    </row>
    <row r="457" spans="1:2" hidden="1">
      <c r="A457" s="1" t="s">
        <v>203</v>
      </c>
      <c r="B457" s="1" t="s">
        <v>200</v>
      </c>
    </row>
    <row r="458" spans="1:2" hidden="1">
      <c r="A458" s="1" t="s">
        <v>205</v>
      </c>
      <c r="B458" s="1" t="s">
        <v>202</v>
      </c>
    </row>
    <row r="459" spans="1:2" hidden="1">
      <c r="A459" s="1" t="s">
        <v>207</v>
      </c>
      <c r="B459" s="1" t="s">
        <v>204</v>
      </c>
    </row>
    <row r="460" spans="1:2" hidden="1">
      <c r="A460" s="1" t="s">
        <v>209</v>
      </c>
      <c r="B460" s="1" t="s">
        <v>206</v>
      </c>
    </row>
    <row r="461" spans="1:2" hidden="1">
      <c r="A461" s="1" t="s">
        <v>211</v>
      </c>
      <c r="B461" s="1" t="s">
        <v>208</v>
      </c>
    </row>
    <row r="462" spans="1:2" hidden="1">
      <c r="A462" s="1" t="s">
        <v>213</v>
      </c>
      <c r="B462" s="1" t="s">
        <v>210</v>
      </c>
    </row>
    <row r="463" spans="1:2" hidden="1">
      <c r="A463" s="1" t="s">
        <v>215</v>
      </c>
      <c r="B463" s="1" t="s">
        <v>212</v>
      </c>
    </row>
    <row r="464" spans="1:2" hidden="1">
      <c r="A464" s="1" t="s">
        <v>217</v>
      </c>
      <c r="B464" s="1" t="s">
        <v>214</v>
      </c>
    </row>
    <row r="465" spans="1:2" hidden="1">
      <c r="A465" s="1" t="s">
        <v>219</v>
      </c>
      <c r="B465" s="1" t="s">
        <v>216</v>
      </c>
    </row>
    <row r="466" spans="1:2" hidden="1">
      <c r="A466" s="1" t="s">
        <v>221</v>
      </c>
      <c r="B466" s="1" t="s">
        <v>218</v>
      </c>
    </row>
    <row r="467" spans="1:2" hidden="1">
      <c r="A467" s="1" t="s">
        <v>223</v>
      </c>
      <c r="B467" s="1" t="s">
        <v>220</v>
      </c>
    </row>
    <row r="468" spans="1:2" hidden="1">
      <c r="A468" s="1" t="s">
        <v>225</v>
      </c>
      <c r="B468" s="1" t="s">
        <v>222</v>
      </c>
    </row>
    <row r="469" spans="1:2" hidden="1">
      <c r="A469" s="1" t="s">
        <v>227</v>
      </c>
      <c r="B469" s="1" t="s">
        <v>224</v>
      </c>
    </row>
    <row r="470" spans="1:2" hidden="1">
      <c r="A470" s="1" t="s">
        <v>229</v>
      </c>
      <c r="B470" s="1" t="s">
        <v>226</v>
      </c>
    </row>
    <row r="471" spans="1:2" hidden="1">
      <c r="A471" s="1" t="s">
        <v>231</v>
      </c>
      <c r="B471" s="1" t="s">
        <v>228</v>
      </c>
    </row>
    <row r="472" spans="1:2" hidden="1">
      <c r="A472" s="1" t="s">
        <v>233</v>
      </c>
      <c r="B472" s="1" t="s">
        <v>230</v>
      </c>
    </row>
    <row r="473" spans="1:2" hidden="1">
      <c r="A473" s="1" t="s">
        <v>235</v>
      </c>
      <c r="B473" s="1" t="s">
        <v>232</v>
      </c>
    </row>
    <row r="474" spans="1:2" hidden="1">
      <c r="A474" s="1" t="s">
        <v>237</v>
      </c>
      <c r="B474" s="1" t="s">
        <v>234</v>
      </c>
    </row>
    <row r="475" spans="1:2" hidden="1">
      <c r="A475" s="1" t="s">
        <v>239</v>
      </c>
      <c r="B475" s="1" t="s">
        <v>236</v>
      </c>
    </row>
    <row r="476" spans="1:2" hidden="1">
      <c r="A476" s="1" t="s">
        <v>241</v>
      </c>
      <c r="B476" s="1" t="s">
        <v>238</v>
      </c>
    </row>
    <row r="477" spans="1:2" hidden="1">
      <c r="A477" s="1" t="s">
        <v>243</v>
      </c>
      <c r="B477" s="1" t="s">
        <v>240</v>
      </c>
    </row>
    <row r="478" spans="1:2" hidden="1">
      <c r="A478" s="1" t="s">
        <v>245</v>
      </c>
      <c r="B478" s="1" t="s">
        <v>242</v>
      </c>
    </row>
    <row r="479" spans="1:2" hidden="1">
      <c r="A479" s="1" t="s">
        <v>247</v>
      </c>
      <c r="B479" s="1" t="s">
        <v>244</v>
      </c>
    </row>
    <row r="480" spans="1:2" hidden="1">
      <c r="A480" s="1" t="s">
        <v>249</v>
      </c>
      <c r="B480" s="1" t="s">
        <v>246</v>
      </c>
    </row>
    <row r="481" spans="1:2" hidden="1">
      <c r="A481" s="1" t="s">
        <v>251</v>
      </c>
      <c r="B481" s="1" t="s">
        <v>248</v>
      </c>
    </row>
    <row r="482" spans="1:2" hidden="1">
      <c r="A482" s="1" t="s">
        <v>253</v>
      </c>
      <c r="B482" s="1" t="s">
        <v>250</v>
      </c>
    </row>
    <row r="483" spans="1:2" hidden="1">
      <c r="A483" s="1" t="s">
        <v>255</v>
      </c>
      <c r="B483" s="1" t="s">
        <v>252</v>
      </c>
    </row>
    <row r="484" spans="1:2" hidden="1">
      <c r="A484" s="1" t="s">
        <v>257</v>
      </c>
      <c r="B484" s="1" t="s">
        <v>254</v>
      </c>
    </row>
    <row r="485" spans="1:2" hidden="1">
      <c r="A485" s="1" t="s">
        <v>259</v>
      </c>
      <c r="B485" s="1" t="s">
        <v>256</v>
      </c>
    </row>
    <row r="486" spans="1:2" hidden="1">
      <c r="A486" s="1" t="s">
        <v>261</v>
      </c>
      <c r="B486" s="1" t="s">
        <v>258</v>
      </c>
    </row>
    <row r="487" spans="1:2" hidden="1">
      <c r="A487" s="1" t="s">
        <v>263</v>
      </c>
      <c r="B487" s="1" t="s">
        <v>260</v>
      </c>
    </row>
    <row r="488" spans="1:2" hidden="1">
      <c r="A488" s="1" t="s">
        <v>265</v>
      </c>
      <c r="B488" s="1" t="s">
        <v>262</v>
      </c>
    </row>
    <row r="489" spans="1:2" hidden="1">
      <c r="A489" s="1" t="s">
        <v>267</v>
      </c>
      <c r="B489" s="1" t="s">
        <v>264</v>
      </c>
    </row>
    <row r="490" spans="1:2" hidden="1">
      <c r="A490" s="1" t="s">
        <v>269</v>
      </c>
      <c r="B490" s="1" t="s">
        <v>266</v>
      </c>
    </row>
    <row r="491" spans="1:2" hidden="1">
      <c r="A491" s="1" t="s">
        <v>271</v>
      </c>
      <c r="B491" s="1" t="s">
        <v>268</v>
      </c>
    </row>
    <row r="492" spans="1:2" hidden="1">
      <c r="A492" s="1" t="s">
        <v>273</v>
      </c>
      <c r="B492" s="1" t="s">
        <v>270</v>
      </c>
    </row>
    <row r="493" spans="1:2" hidden="1">
      <c r="A493" s="1" t="s">
        <v>275</v>
      </c>
      <c r="B493" s="1" t="s">
        <v>272</v>
      </c>
    </row>
    <row r="494" spans="1:2" hidden="1">
      <c r="A494" s="1" t="s">
        <v>277</v>
      </c>
      <c r="B494" s="1" t="s">
        <v>274</v>
      </c>
    </row>
    <row r="495" spans="1:2" hidden="1">
      <c r="A495" s="1" t="s">
        <v>279</v>
      </c>
      <c r="B495" s="1" t="s">
        <v>276</v>
      </c>
    </row>
    <row r="496" spans="1:2" hidden="1">
      <c r="A496" s="1" t="s">
        <v>281</v>
      </c>
      <c r="B496" s="1" t="s">
        <v>278</v>
      </c>
    </row>
    <row r="497" spans="1:5" hidden="1">
      <c r="A497" s="1" t="s">
        <v>283</v>
      </c>
      <c r="B497" s="1" t="s">
        <v>280</v>
      </c>
    </row>
    <row r="498" spans="1:5" hidden="1">
      <c r="A498" s="1" t="s">
        <v>285</v>
      </c>
      <c r="B498" s="1" t="s">
        <v>282</v>
      </c>
    </row>
    <row r="499" spans="1:5" hidden="1">
      <c r="A499" s="1" t="s">
        <v>287</v>
      </c>
      <c r="B499" s="1" t="s">
        <v>284</v>
      </c>
    </row>
    <row r="500" spans="1:5" hidden="1">
      <c r="A500" s="1" t="s">
        <v>289</v>
      </c>
      <c r="B500" s="1" t="s">
        <v>286</v>
      </c>
    </row>
    <row r="501" spans="1:5" hidden="1">
      <c r="B501" s="1" t="s">
        <v>288</v>
      </c>
    </row>
    <row r="502" spans="1:5" hidden="1">
      <c r="B502" s="1" t="s">
        <v>290</v>
      </c>
    </row>
    <row r="503" spans="1:5" hidden="1"/>
    <row r="504" spans="1:5" hidden="1"/>
    <row r="505" spans="1:5" hidden="1"/>
    <row r="506" spans="1:5" hidden="1">
      <c r="C506" s="1" t="s">
        <v>291</v>
      </c>
      <c r="D506" s="1" t="s">
        <v>292</v>
      </c>
      <c r="E506" s="1" t="s">
        <v>293</v>
      </c>
    </row>
    <row r="507" spans="1:5" hidden="1">
      <c r="C507" s="1" t="s">
        <v>307</v>
      </c>
      <c r="D507" s="1" t="s">
        <v>294</v>
      </c>
      <c r="E507" s="1" t="s">
        <v>295</v>
      </c>
    </row>
    <row r="508" spans="1:5" hidden="1">
      <c r="C508" s="1" t="s">
        <v>306</v>
      </c>
      <c r="E508" s="1" t="s">
        <v>296</v>
      </c>
    </row>
    <row r="509" spans="1:5" hidden="1">
      <c r="E509" s="1" t="s">
        <v>297</v>
      </c>
    </row>
    <row r="510" spans="1:5" hidden="1"/>
    <row r="511" spans="1:5" hidden="1"/>
    <row r="512" spans="1:5" hidden="1"/>
    <row r="513" spans="3:3" hidden="1"/>
    <row r="514" spans="3:3" hidden="1"/>
    <row r="515" spans="3:3" hidden="1">
      <c r="C515" s="1" t="s">
        <v>317</v>
      </c>
    </row>
    <row r="516" spans="3:3" hidden="1">
      <c r="C516" s="1" t="s">
        <v>318</v>
      </c>
    </row>
    <row r="517" spans="3:3" hidden="1">
      <c r="C517" s="1" t="s">
        <v>319</v>
      </c>
    </row>
    <row r="518" spans="3:3" hidden="1"/>
    <row r="519" spans="3:3" hidden="1"/>
    <row r="520" spans="3:3" hidden="1"/>
    <row r="521" spans="3:3" hidden="1"/>
    <row r="522" spans="3:3" hidden="1"/>
    <row r="523" spans="3:3" hidden="1"/>
    <row r="524" spans="3:3" hidden="1"/>
    <row r="525" spans="3:3" hidden="1"/>
    <row r="526" spans="3:3" hidden="1"/>
    <row r="527" spans="3:3" hidden="1"/>
    <row r="528" spans="3:3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</sheetData>
  <sheetProtection formatCells="0" formatColumns="0" formatRows="0" selectLockedCells="1" autoFilter="0"/>
  <protectedRanges>
    <protectedRange sqref="Q41 G39 O39 F57 O42:O43 G43 Q72 G70 O70 F88 O73:O74 G74 Q103 G101 O101 F119 O104:O105 G105 Q132 G130 O130 F148 O133:O134 G134 Q161 G159 O159 F177 O162:O163 G163 Q190 G188 O188 F206 O191:O192 G192 Q219 G217 O217 G221 O220:O221 F235" name="FIN"/>
    <protectedRange sqref="D8:W12" name="FIN_1"/>
    <protectedRange sqref="D16:W19" name="FIN_2"/>
    <protectedRange sqref="A22 A24 A26" name="FIN_3"/>
    <protectedRange sqref="C36 C67 C98 C127 C156 C185 C214" name="FIN_4"/>
    <protectedRange sqref="K38 K69 K100 K129 K158 K187 K216" name="FIN_5"/>
    <protectedRange sqref="I47:T48 I52:T53 I78:T79 I83:T84 I109:T110 I114:T115 I138:T139 I143:T144 I172:T173 I196:T197 I201:T202 I230:T231 I167:T168 I225:T226" name="FIN_6"/>
    <protectedRange sqref="D196:E197 D47:E48 D78:E79 D109:E110 D138:E139 D167:E168 D225:E226" name="FIN_7"/>
    <protectedRange sqref="D52:E53 D83:E84 D114:E115 D143:E144 D172:E173 D201:E202 D230:E231" name="FIN_8"/>
    <protectedRange sqref="Q248 G246 O246 F264 O249:O250 G250" name="FIN_9"/>
    <protectedRange sqref="C243" name="FIN_4_1"/>
    <protectedRange sqref="K245" name="FIN_5_1"/>
    <protectedRange sqref="I254:T255 I259:T260" name="FIN_6_1"/>
    <protectedRange sqref="D254:E255" name="FIN_7_1"/>
    <protectedRange sqref="D259:E260" name="FIN_8_1"/>
  </protectedRanges>
  <dataConsolidate/>
  <mergeCells count="655">
    <mergeCell ref="F286:H286"/>
    <mergeCell ref="F287:H287"/>
    <mergeCell ref="W287:W288"/>
    <mergeCell ref="F288:H288"/>
    <mergeCell ref="F281:H281"/>
    <mergeCell ref="F282:H282"/>
    <mergeCell ref="A235:E235"/>
    <mergeCell ref="B273:B274"/>
    <mergeCell ref="C273:D274"/>
    <mergeCell ref="E273:E274"/>
    <mergeCell ref="A259:B259"/>
    <mergeCell ref="C259:D259"/>
    <mergeCell ref="A245:B245"/>
    <mergeCell ref="E245:F245"/>
    <mergeCell ref="E283:E284"/>
    <mergeCell ref="E279:E280"/>
    <mergeCell ref="E281:E282"/>
    <mergeCell ref="F235:W235"/>
    <mergeCell ref="F273:H273"/>
    <mergeCell ref="W273:W274"/>
    <mergeCell ref="F274:H274"/>
    <mergeCell ref="A262:V262"/>
    <mergeCell ref="A264:E264"/>
    <mergeCell ref="F264:W264"/>
    <mergeCell ref="A267:W267"/>
    <mergeCell ref="W279:W280"/>
    <mergeCell ref="W281:W282"/>
    <mergeCell ref="F283:H283"/>
    <mergeCell ref="W283:W284"/>
    <mergeCell ref="F284:H284"/>
    <mergeCell ref="A225:B225"/>
    <mergeCell ref="C225:D225"/>
    <mergeCell ref="F225:H225"/>
    <mergeCell ref="W225:W226"/>
    <mergeCell ref="A226:B226"/>
    <mergeCell ref="C226:D226"/>
    <mergeCell ref="F226:H226"/>
    <mergeCell ref="A227:W227"/>
    <mergeCell ref="A233:V233"/>
    <mergeCell ref="A228:B229"/>
    <mergeCell ref="C228:D229"/>
    <mergeCell ref="E228:E229"/>
    <mergeCell ref="F228:T228"/>
    <mergeCell ref="V228:V229"/>
    <mergeCell ref="W228:W229"/>
    <mergeCell ref="F229:H229"/>
    <mergeCell ref="A230:B230"/>
    <mergeCell ref="C230:D230"/>
    <mergeCell ref="F230:H230"/>
    <mergeCell ref="W230:W231"/>
    <mergeCell ref="A231:B231"/>
    <mergeCell ref="C231:D231"/>
    <mergeCell ref="F231:H231"/>
    <mergeCell ref="A331:D331"/>
    <mergeCell ref="F331:O331"/>
    <mergeCell ref="Q331:W331"/>
    <mergeCell ref="A332:D332"/>
    <mergeCell ref="F332:O332"/>
    <mergeCell ref="Q332:W332"/>
    <mergeCell ref="A323:A324"/>
    <mergeCell ref="Q327:W327"/>
    <mergeCell ref="A330:D330"/>
    <mergeCell ref="F320:H320"/>
    <mergeCell ref="B315:B316"/>
    <mergeCell ref="C315:D316"/>
    <mergeCell ref="E315:E316"/>
    <mergeCell ref="F315:H315"/>
    <mergeCell ref="W315:W316"/>
    <mergeCell ref="F316:H316"/>
    <mergeCell ref="B317:B318"/>
    <mergeCell ref="C317:D318"/>
    <mergeCell ref="E317:E318"/>
    <mergeCell ref="A208:B208"/>
    <mergeCell ref="C208:W208"/>
    <mergeCell ref="A210:W210"/>
    <mergeCell ref="A212:B212"/>
    <mergeCell ref="C212:W212"/>
    <mergeCell ref="A214:B214"/>
    <mergeCell ref="E214:F214"/>
    <mergeCell ref="G214:J214"/>
    <mergeCell ref="M214:P214"/>
    <mergeCell ref="Q214:W214"/>
    <mergeCell ref="A216:B216"/>
    <mergeCell ref="E216:F216"/>
    <mergeCell ref="G216:J216"/>
    <mergeCell ref="M216:P216"/>
    <mergeCell ref="Q216:W216"/>
    <mergeCell ref="C218:F218"/>
    <mergeCell ref="F224:H224"/>
    <mergeCell ref="A328:D328"/>
    <mergeCell ref="F330:O330"/>
    <mergeCell ref="Q330:W330"/>
    <mergeCell ref="B321:B322"/>
    <mergeCell ref="C321:D322"/>
    <mergeCell ref="E321:E322"/>
    <mergeCell ref="F321:H321"/>
    <mergeCell ref="W321:W322"/>
    <mergeCell ref="F322:H322"/>
    <mergeCell ref="B323:B324"/>
    <mergeCell ref="C323:D324"/>
    <mergeCell ref="E323:E324"/>
    <mergeCell ref="F323:H323"/>
    <mergeCell ref="W323:W324"/>
    <mergeCell ref="F324:H324"/>
    <mergeCell ref="A327:D327"/>
    <mergeCell ref="F327:O327"/>
    <mergeCell ref="F317:H317"/>
    <mergeCell ref="W317:W318"/>
    <mergeCell ref="F318:H318"/>
    <mergeCell ref="B319:B320"/>
    <mergeCell ref="C319:D320"/>
    <mergeCell ref="E319:E320"/>
    <mergeCell ref="F319:H319"/>
    <mergeCell ref="W319:W320"/>
    <mergeCell ref="B313:B314"/>
    <mergeCell ref="C313:D314"/>
    <mergeCell ref="E313:E314"/>
    <mergeCell ref="F313:H313"/>
    <mergeCell ref="W313:W314"/>
    <mergeCell ref="F314:H314"/>
    <mergeCell ref="B311:B312"/>
    <mergeCell ref="C311:D312"/>
    <mergeCell ref="E311:E312"/>
    <mergeCell ref="F311:H311"/>
    <mergeCell ref="W311:W312"/>
    <mergeCell ref="F312:H312"/>
    <mergeCell ref="B309:B310"/>
    <mergeCell ref="C309:D310"/>
    <mergeCell ref="E309:E310"/>
    <mergeCell ref="F309:H309"/>
    <mergeCell ref="W309:W310"/>
    <mergeCell ref="F310:H310"/>
    <mergeCell ref="B303:B304"/>
    <mergeCell ref="C303:D304"/>
    <mergeCell ref="E303:E304"/>
    <mergeCell ref="F303:H303"/>
    <mergeCell ref="W303:W304"/>
    <mergeCell ref="F304:H304"/>
    <mergeCell ref="B305:B306"/>
    <mergeCell ref="C305:D306"/>
    <mergeCell ref="E305:E306"/>
    <mergeCell ref="F305:H305"/>
    <mergeCell ref="W305:W306"/>
    <mergeCell ref="F306:H306"/>
    <mergeCell ref="B307:B308"/>
    <mergeCell ref="C307:D308"/>
    <mergeCell ref="E307:E308"/>
    <mergeCell ref="F307:H307"/>
    <mergeCell ref="W307:W308"/>
    <mergeCell ref="F308:H308"/>
    <mergeCell ref="F292:H292"/>
    <mergeCell ref="F297:H297"/>
    <mergeCell ref="W297:W298"/>
    <mergeCell ref="F298:H298"/>
    <mergeCell ref="B299:B300"/>
    <mergeCell ref="C299:D300"/>
    <mergeCell ref="E299:E300"/>
    <mergeCell ref="F299:H299"/>
    <mergeCell ref="W299:W300"/>
    <mergeCell ref="F300:H300"/>
    <mergeCell ref="B295:B296"/>
    <mergeCell ref="C295:D296"/>
    <mergeCell ref="E295:E296"/>
    <mergeCell ref="F295:H295"/>
    <mergeCell ref="W295:W296"/>
    <mergeCell ref="F296:H296"/>
    <mergeCell ref="B297:B298"/>
    <mergeCell ref="C297:D298"/>
    <mergeCell ref="B289:B290"/>
    <mergeCell ref="C289:D290"/>
    <mergeCell ref="E289:E290"/>
    <mergeCell ref="F289:H289"/>
    <mergeCell ref="W289:W290"/>
    <mergeCell ref="F290:H290"/>
    <mergeCell ref="B275:B276"/>
    <mergeCell ref="C275:D276"/>
    <mergeCell ref="E275:E276"/>
    <mergeCell ref="F275:H275"/>
    <mergeCell ref="W275:W276"/>
    <mergeCell ref="F276:H276"/>
    <mergeCell ref="B277:B278"/>
    <mergeCell ref="C277:D278"/>
    <mergeCell ref="E277:E278"/>
    <mergeCell ref="F277:H277"/>
    <mergeCell ref="W277:W278"/>
    <mergeCell ref="F278:H278"/>
    <mergeCell ref="B279:B280"/>
    <mergeCell ref="C279:D280"/>
    <mergeCell ref="F279:H279"/>
    <mergeCell ref="F280:H280"/>
    <mergeCell ref="B281:B282"/>
    <mergeCell ref="B283:B284"/>
    <mergeCell ref="A269:A270"/>
    <mergeCell ref="B269:D270"/>
    <mergeCell ref="E269:E270"/>
    <mergeCell ref="F269:T269"/>
    <mergeCell ref="V269:V270"/>
    <mergeCell ref="W269:W270"/>
    <mergeCell ref="F270:H270"/>
    <mergeCell ref="A271:A288"/>
    <mergeCell ref="B271:B272"/>
    <mergeCell ref="C271:D272"/>
    <mergeCell ref="E271:E272"/>
    <mergeCell ref="F271:H271"/>
    <mergeCell ref="W271:W272"/>
    <mergeCell ref="F272:H272"/>
    <mergeCell ref="B285:B286"/>
    <mergeCell ref="B287:B288"/>
    <mergeCell ref="C281:D282"/>
    <mergeCell ref="C283:D284"/>
    <mergeCell ref="C285:D286"/>
    <mergeCell ref="C287:D288"/>
    <mergeCell ref="E285:E286"/>
    <mergeCell ref="E287:E288"/>
    <mergeCell ref="F285:H285"/>
    <mergeCell ref="W285:W286"/>
    <mergeCell ref="F259:H259"/>
    <mergeCell ref="W259:W260"/>
    <mergeCell ref="A260:B260"/>
    <mergeCell ref="C260:D260"/>
    <mergeCell ref="F260:H260"/>
    <mergeCell ref="A256:W256"/>
    <mergeCell ref="A257:B258"/>
    <mergeCell ref="C257:D258"/>
    <mergeCell ref="E257:E258"/>
    <mergeCell ref="F257:T257"/>
    <mergeCell ref="V257:V258"/>
    <mergeCell ref="W257:W258"/>
    <mergeCell ref="F258:H258"/>
    <mergeCell ref="F253:H253"/>
    <mergeCell ref="A254:B254"/>
    <mergeCell ref="C254:D254"/>
    <mergeCell ref="F254:H254"/>
    <mergeCell ref="W254:W255"/>
    <mergeCell ref="A255:B255"/>
    <mergeCell ref="C255:D255"/>
    <mergeCell ref="F255:H255"/>
    <mergeCell ref="E248:F248"/>
    <mergeCell ref="O248:V248"/>
    <mergeCell ref="E249:F249"/>
    <mergeCell ref="A251:W251"/>
    <mergeCell ref="A252:B253"/>
    <mergeCell ref="C252:D253"/>
    <mergeCell ref="E252:E253"/>
    <mergeCell ref="F252:T252"/>
    <mergeCell ref="V252:V253"/>
    <mergeCell ref="W252:W253"/>
    <mergeCell ref="G245:J245"/>
    <mergeCell ref="M245:P245"/>
    <mergeCell ref="Q245:W245"/>
    <mergeCell ref="C247:F247"/>
    <mergeCell ref="O247:V247"/>
    <mergeCell ref="A241:B241"/>
    <mergeCell ref="C241:W241"/>
    <mergeCell ref="A243:B243"/>
    <mergeCell ref="E243:F243"/>
    <mergeCell ref="G243:J243"/>
    <mergeCell ref="M243:P243"/>
    <mergeCell ref="Q243:W243"/>
    <mergeCell ref="A204:V204"/>
    <mergeCell ref="A206:E206"/>
    <mergeCell ref="F206:W206"/>
    <mergeCell ref="A237:B237"/>
    <mergeCell ref="C237:W237"/>
    <mergeCell ref="A239:W239"/>
    <mergeCell ref="A201:B201"/>
    <mergeCell ref="C201:D201"/>
    <mergeCell ref="F201:H201"/>
    <mergeCell ref="W201:W202"/>
    <mergeCell ref="A202:B202"/>
    <mergeCell ref="C202:D202"/>
    <mergeCell ref="F202:H202"/>
    <mergeCell ref="O218:V218"/>
    <mergeCell ref="E219:F219"/>
    <mergeCell ref="O219:V219"/>
    <mergeCell ref="E220:F220"/>
    <mergeCell ref="A222:W222"/>
    <mergeCell ref="A223:B224"/>
    <mergeCell ref="C223:D224"/>
    <mergeCell ref="E223:E224"/>
    <mergeCell ref="F223:T223"/>
    <mergeCell ref="V223:V224"/>
    <mergeCell ref="W223:W224"/>
    <mergeCell ref="A198:W198"/>
    <mergeCell ref="A199:B200"/>
    <mergeCell ref="C199:D200"/>
    <mergeCell ref="E199:E200"/>
    <mergeCell ref="F199:T199"/>
    <mergeCell ref="V199:V200"/>
    <mergeCell ref="W199:W200"/>
    <mergeCell ref="F200:H200"/>
    <mergeCell ref="F195:H195"/>
    <mergeCell ref="A196:B196"/>
    <mergeCell ref="C196:D196"/>
    <mergeCell ref="F196:H196"/>
    <mergeCell ref="W196:W197"/>
    <mergeCell ref="A197:B197"/>
    <mergeCell ref="C197:D197"/>
    <mergeCell ref="F197:H197"/>
    <mergeCell ref="E190:F190"/>
    <mergeCell ref="O190:V190"/>
    <mergeCell ref="E191:F191"/>
    <mergeCell ref="A193:W193"/>
    <mergeCell ref="A194:B195"/>
    <mergeCell ref="C194:D195"/>
    <mergeCell ref="E194:E195"/>
    <mergeCell ref="F194:T194"/>
    <mergeCell ref="V194:V195"/>
    <mergeCell ref="W194:W195"/>
    <mergeCell ref="A187:B187"/>
    <mergeCell ref="E187:F187"/>
    <mergeCell ref="G187:J187"/>
    <mergeCell ref="M187:P187"/>
    <mergeCell ref="Q187:W187"/>
    <mergeCell ref="C189:F189"/>
    <mergeCell ref="O189:V189"/>
    <mergeCell ref="A183:B183"/>
    <mergeCell ref="C183:W183"/>
    <mergeCell ref="A185:B185"/>
    <mergeCell ref="E185:F185"/>
    <mergeCell ref="G185:J185"/>
    <mergeCell ref="M185:P185"/>
    <mergeCell ref="Q185:W185"/>
    <mergeCell ref="A175:V175"/>
    <mergeCell ref="A177:E177"/>
    <mergeCell ref="F177:W177"/>
    <mergeCell ref="A179:B179"/>
    <mergeCell ref="C179:W179"/>
    <mergeCell ref="A181:W181"/>
    <mergeCell ref="A172:B172"/>
    <mergeCell ref="C172:D172"/>
    <mergeCell ref="F172:H172"/>
    <mergeCell ref="W172:W173"/>
    <mergeCell ref="A173:B173"/>
    <mergeCell ref="C173:D173"/>
    <mergeCell ref="F173:H173"/>
    <mergeCell ref="A169:W169"/>
    <mergeCell ref="A170:B171"/>
    <mergeCell ref="C170:D171"/>
    <mergeCell ref="E170:E171"/>
    <mergeCell ref="F170:T170"/>
    <mergeCell ref="V170:V171"/>
    <mergeCell ref="W170:W171"/>
    <mergeCell ref="F171:H171"/>
    <mergeCell ref="F166:H166"/>
    <mergeCell ref="A167:B167"/>
    <mergeCell ref="C167:D167"/>
    <mergeCell ref="F167:H167"/>
    <mergeCell ref="W167:W168"/>
    <mergeCell ref="A168:B168"/>
    <mergeCell ref="C168:D168"/>
    <mergeCell ref="F168:H168"/>
    <mergeCell ref="E161:F161"/>
    <mergeCell ref="O161:V161"/>
    <mergeCell ref="E162:F162"/>
    <mergeCell ref="A164:W164"/>
    <mergeCell ref="A165:B166"/>
    <mergeCell ref="C165:D166"/>
    <mergeCell ref="E165:E166"/>
    <mergeCell ref="F165:T165"/>
    <mergeCell ref="V165:V166"/>
    <mergeCell ref="W165:W166"/>
    <mergeCell ref="A158:B158"/>
    <mergeCell ref="E158:F158"/>
    <mergeCell ref="G158:J158"/>
    <mergeCell ref="M158:P158"/>
    <mergeCell ref="Q158:W158"/>
    <mergeCell ref="C160:F160"/>
    <mergeCell ref="O160:V160"/>
    <mergeCell ref="A154:B154"/>
    <mergeCell ref="C154:W154"/>
    <mergeCell ref="A156:B156"/>
    <mergeCell ref="E156:F156"/>
    <mergeCell ref="G156:J156"/>
    <mergeCell ref="M156:P156"/>
    <mergeCell ref="Q156:W156"/>
    <mergeCell ref="A146:V146"/>
    <mergeCell ref="A148:E148"/>
    <mergeCell ref="F148:W148"/>
    <mergeCell ref="A150:B150"/>
    <mergeCell ref="C150:W150"/>
    <mergeCell ref="A152:W152"/>
    <mergeCell ref="A143:B143"/>
    <mergeCell ref="C143:D143"/>
    <mergeCell ref="F143:H143"/>
    <mergeCell ref="W143:W144"/>
    <mergeCell ref="A144:B144"/>
    <mergeCell ref="C144:D144"/>
    <mergeCell ref="F144:H144"/>
    <mergeCell ref="A140:W140"/>
    <mergeCell ref="A141:B142"/>
    <mergeCell ref="C141:D142"/>
    <mergeCell ref="E141:E142"/>
    <mergeCell ref="F141:T141"/>
    <mergeCell ref="V141:V142"/>
    <mergeCell ref="W141:W142"/>
    <mergeCell ref="F142:H142"/>
    <mergeCell ref="F137:H137"/>
    <mergeCell ref="A138:B138"/>
    <mergeCell ref="C138:D138"/>
    <mergeCell ref="F138:H138"/>
    <mergeCell ref="W138:W139"/>
    <mergeCell ref="A139:B139"/>
    <mergeCell ref="C139:D139"/>
    <mergeCell ref="F139:H139"/>
    <mergeCell ref="E132:F132"/>
    <mergeCell ref="O132:V132"/>
    <mergeCell ref="E133:F133"/>
    <mergeCell ref="A135:W135"/>
    <mergeCell ref="A136:B137"/>
    <mergeCell ref="C136:D137"/>
    <mergeCell ref="E136:E137"/>
    <mergeCell ref="F136:T136"/>
    <mergeCell ref="V136:V137"/>
    <mergeCell ref="W136:W137"/>
    <mergeCell ref="A129:B129"/>
    <mergeCell ref="E129:F129"/>
    <mergeCell ref="G129:J129"/>
    <mergeCell ref="M129:P129"/>
    <mergeCell ref="Q129:W129"/>
    <mergeCell ref="C131:F131"/>
    <mergeCell ref="O131:V131"/>
    <mergeCell ref="A125:B125"/>
    <mergeCell ref="C125:W125"/>
    <mergeCell ref="A127:B127"/>
    <mergeCell ref="E127:F127"/>
    <mergeCell ref="G127:J127"/>
    <mergeCell ref="M127:P127"/>
    <mergeCell ref="Q127:W127"/>
    <mergeCell ref="A117:V117"/>
    <mergeCell ref="A119:E119"/>
    <mergeCell ref="F119:W119"/>
    <mergeCell ref="A121:B121"/>
    <mergeCell ref="C121:W121"/>
    <mergeCell ref="A123:W123"/>
    <mergeCell ref="A114:B114"/>
    <mergeCell ref="C114:D114"/>
    <mergeCell ref="F114:H114"/>
    <mergeCell ref="W114:W115"/>
    <mergeCell ref="A115:B115"/>
    <mergeCell ref="C115:D115"/>
    <mergeCell ref="F115:H115"/>
    <mergeCell ref="A111:W111"/>
    <mergeCell ref="A112:B113"/>
    <mergeCell ref="C112:D113"/>
    <mergeCell ref="E112:E113"/>
    <mergeCell ref="F112:T112"/>
    <mergeCell ref="V112:V113"/>
    <mergeCell ref="W112:W113"/>
    <mergeCell ref="F113:H113"/>
    <mergeCell ref="F108:H108"/>
    <mergeCell ref="A109:B109"/>
    <mergeCell ref="C109:D109"/>
    <mergeCell ref="F109:H109"/>
    <mergeCell ref="W109:W110"/>
    <mergeCell ref="A110:B110"/>
    <mergeCell ref="C110:D110"/>
    <mergeCell ref="F110:H110"/>
    <mergeCell ref="E103:F103"/>
    <mergeCell ref="O103:V103"/>
    <mergeCell ref="E104:F104"/>
    <mergeCell ref="A106:W106"/>
    <mergeCell ref="A107:B108"/>
    <mergeCell ref="C107:D108"/>
    <mergeCell ref="E107:E108"/>
    <mergeCell ref="F107:T107"/>
    <mergeCell ref="V107:V108"/>
    <mergeCell ref="W107:W108"/>
    <mergeCell ref="A100:B100"/>
    <mergeCell ref="E100:F100"/>
    <mergeCell ref="G100:J100"/>
    <mergeCell ref="M100:P100"/>
    <mergeCell ref="Q100:W100"/>
    <mergeCell ref="C102:F102"/>
    <mergeCell ref="O102:V102"/>
    <mergeCell ref="A94:W94"/>
    <mergeCell ref="A96:B96"/>
    <mergeCell ref="C96:W96"/>
    <mergeCell ref="A98:B98"/>
    <mergeCell ref="E98:F98"/>
    <mergeCell ref="G98:J98"/>
    <mergeCell ref="M98:P98"/>
    <mergeCell ref="Q98:W98"/>
    <mergeCell ref="A86:V86"/>
    <mergeCell ref="A88:E88"/>
    <mergeCell ref="F88:W88"/>
    <mergeCell ref="A89:W89"/>
    <mergeCell ref="A90:W90"/>
    <mergeCell ref="A92:B92"/>
    <mergeCell ref="C92:W92"/>
    <mergeCell ref="A83:B83"/>
    <mergeCell ref="C83:D83"/>
    <mergeCell ref="F83:H83"/>
    <mergeCell ref="W83:W84"/>
    <mergeCell ref="A84:B84"/>
    <mergeCell ref="C84:D84"/>
    <mergeCell ref="F84:H84"/>
    <mergeCell ref="A80:W80"/>
    <mergeCell ref="A81:B82"/>
    <mergeCell ref="C81:D82"/>
    <mergeCell ref="E81:E82"/>
    <mergeCell ref="F81:T81"/>
    <mergeCell ref="V81:V82"/>
    <mergeCell ref="W81:W82"/>
    <mergeCell ref="F82:H82"/>
    <mergeCell ref="F77:H77"/>
    <mergeCell ref="A78:B78"/>
    <mergeCell ref="C78:D78"/>
    <mergeCell ref="F78:H78"/>
    <mergeCell ref="W78:W79"/>
    <mergeCell ref="A79:B79"/>
    <mergeCell ref="C79:D79"/>
    <mergeCell ref="F79:H79"/>
    <mergeCell ref="E72:F72"/>
    <mergeCell ref="O72:V72"/>
    <mergeCell ref="E73:F73"/>
    <mergeCell ref="A75:W75"/>
    <mergeCell ref="A76:B77"/>
    <mergeCell ref="C76:D77"/>
    <mergeCell ref="E76:E77"/>
    <mergeCell ref="F76:T76"/>
    <mergeCell ref="V76:V77"/>
    <mergeCell ref="W76:W77"/>
    <mergeCell ref="A69:B69"/>
    <mergeCell ref="E69:F69"/>
    <mergeCell ref="G69:J69"/>
    <mergeCell ref="M69:P69"/>
    <mergeCell ref="Q69:W69"/>
    <mergeCell ref="C71:F71"/>
    <mergeCell ref="O71:V71"/>
    <mergeCell ref="A63:W63"/>
    <mergeCell ref="A65:B65"/>
    <mergeCell ref="C65:W65"/>
    <mergeCell ref="A67:B67"/>
    <mergeCell ref="E67:F67"/>
    <mergeCell ref="G67:J67"/>
    <mergeCell ref="M67:P67"/>
    <mergeCell ref="Q67:W67"/>
    <mergeCell ref="A55:V55"/>
    <mergeCell ref="A57:E57"/>
    <mergeCell ref="F57:W57"/>
    <mergeCell ref="A59:W59"/>
    <mergeCell ref="A61:B61"/>
    <mergeCell ref="C61:W61"/>
    <mergeCell ref="A52:B52"/>
    <mergeCell ref="C52:D52"/>
    <mergeCell ref="F52:H52"/>
    <mergeCell ref="W52:W53"/>
    <mergeCell ref="A53:B53"/>
    <mergeCell ref="C53:D53"/>
    <mergeCell ref="F53:H53"/>
    <mergeCell ref="A49:W49"/>
    <mergeCell ref="A50:B51"/>
    <mergeCell ref="C50:D51"/>
    <mergeCell ref="E50:E51"/>
    <mergeCell ref="F50:T50"/>
    <mergeCell ref="V50:V51"/>
    <mergeCell ref="W50:W51"/>
    <mergeCell ref="F51:H51"/>
    <mergeCell ref="F46:H46"/>
    <mergeCell ref="A47:B47"/>
    <mergeCell ref="C47:D47"/>
    <mergeCell ref="F47:H47"/>
    <mergeCell ref="W47:W48"/>
    <mergeCell ref="A48:B48"/>
    <mergeCell ref="C48:D48"/>
    <mergeCell ref="F48:H48"/>
    <mergeCell ref="E41:F41"/>
    <mergeCell ref="O41:V41"/>
    <mergeCell ref="E42:F42"/>
    <mergeCell ref="A44:W44"/>
    <mergeCell ref="A45:B46"/>
    <mergeCell ref="C45:D46"/>
    <mergeCell ref="E45:E46"/>
    <mergeCell ref="F45:T45"/>
    <mergeCell ref="V45:V46"/>
    <mergeCell ref="W45:W46"/>
    <mergeCell ref="A38:B38"/>
    <mergeCell ref="E38:F38"/>
    <mergeCell ref="G38:J38"/>
    <mergeCell ref="M38:P38"/>
    <mergeCell ref="Q38:W38"/>
    <mergeCell ref="C40:F40"/>
    <mergeCell ref="O40:V40"/>
    <mergeCell ref="A32:W32"/>
    <mergeCell ref="A34:B34"/>
    <mergeCell ref="C34:W34"/>
    <mergeCell ref="A36:B36"/>
    <mergeCell ref="E36:F36"/>
    <mergeCell ref="G36:J36"/>
    <mergeCell ref="M36:P36"/>
    <mergeCell ref="Q36:W36"/>
    <mergeCell ref="A23:W23"/>
    <mergeCell ref="A24:W24"/>
    <mergeCell ref="A25:W25"/>
    <mergeCell ref="A26:W26"/>
    <mergeCell ref="A28:W28"/>
    <mergeCell ref="A30:B30"/>
    <mergeCell ref="C30:W30"/>
    <mergeCell ref="A18:C18"/>
    <mergeCell ref="D18:W18"/>
    <mergeCell ref="A19:C19"/>
    <mergeCell ref="D19:W19"/>
    <mergeCell ref="A21:W21"/>
    <mergeCell ref="A22:W22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A12:B12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D11:G11"/>
    <mergeCell ref="H11:Q11"/>
    <mergeCell ref="D12:G12"/>
    <mergeCell ref="H12:Q12"/>
    <mergeCell ref="A313:A316"/>
    <mergeCell ref="A317:A322"/>
    <mergeCell ref="F328:O328"/>
    <mergeCell ref="Q328:W328"/>
    <mergeCell ref="F293:H293"/>
    <mergeCell ref="W293:W294"/>
    <mergeCell ref="B293:B294"/>
    <mergeCell ref="C293:D294"/>
    <mergeCell ref="A289:A294"/>
    <mergeCell ref="E293:E294"/>
    <mergeCell ref="A295:A312"/>
    <mergeCell ref="W291:W292"/>
    <mergeCell ref="E297:E298"/>
    <mergeCell ref="F294:H294"/>
    <mergeCell ref="B291:B292"/>
    <mergeCell ref="C291:D292"/>
    <mergeCell ref="E291:E292"/>
    <mergeCell ref="F291:H291"/>
    <mergeCell ref="B301:B302"/>
    <mergeCell ref="C301:D302"/>
    <mergeCell ref="E301:E302"/>
    <mergeCell ref="F301:H301"/>
    <mergeCell ref="W301:W302"/>
    <mergeCell ref="F302:H302"/>
  </mergeCells>
  <phoneticPr fontId="38" type="noConversion"/>
  <conditionalFormatting sqref="Y47:Y48">
    <cfRule type="cellIs" dxfId="47" priority="96" operator="equal">
      <formula>"Incorrecto existen números que no son fijos"</formula>
    </cfRule>
  </conditionalFormatting>
  <conditionalFormatting sqref="Y52:Y53">
    <cfRule type="cellIs" dxfId="46" priority="95" operator="equal">
      <formula>"Incorrecto existen números que no son fijos"</formula>
    </cfRule>
  </conditionalFormatting>
  <conditionalFormatting sqref="Y83:Y84">
    <cfRule type="cellIs" dxfId="45" priority="89" operator="equal">
      <formula>"Incorrecto existen números que no son fijos"</formula>
    </cfRule>
  </conditionalFormatting>
  <conditionalFormatting sqref="Y78:Y79">
    <cfRule type="cellIs" dxfId="44" priority="90" operator="equal">
      <formula>"Incorrecto existen números que no son fijos"</formula>
    </cfRule>
  </conditionalFormatting>
  <conditionalFormatting sqref="Y109:Y110">
    <cfRule type="cellIs" dxfId="43" priority="84" operator="equal">
      <formula>"Incorrecto existen números que no son fijos"</formula>
    </cfRule>
  </conditionalFormatting>
  <conditionalFormatting sqref="Y114:Y115">
    <cfRule type="cellIs" dxfId="42" priority="83" operator="equal">
      <formula>"Incorrecto existen números que no son fijos"</formula>
    </cfRule>
  </conditionalFormatting>
  <conditionalFormatting sqref="Y138:Y139">
    <cfRule type="cellIs" dxfId="41" priority="78" operator="equal">
      <formula>"Incorrecto existen números que no son fijos"</formula>
    </cfRule>
  </conditionalFormatting>
  <conditionalFormatting sqref="Y143:Y144">
    <cfRule type="cellIs" dxfId="40" priority="77" operator="equal">
      <formula>"Incorrecto existen números que no son fijos"</formula>
    </cfRule>
  </conditionalFormatting>
  <conditionalFormatting sqref="Y167:Y168">
    <cfRule type="cellIs" dxfId="39" priority="72" operator="equal">
      <formula>"Incorrecto existen números que no son fijos"</formula>
    </cfRule>
  </conditionalFormatting>
  <conditionalFormatting sqref="Y172:Y173">
    <cfRule type="cellIs" dxfId="38" priority="71" operator="equal">
      <formula>"Incorrecto existen números que no son fijos"</formula>
    </cfRule>
  </conditionalFormatting>
  <conditionalFormatting sqref="Y196:Y197">
    <cfRule type="cellIs" dxfId="37" priority="66" operator="equal">
      <formula>"Incorrecto existen números que no son fijos"</formula>
    </cfRule>
  </conditionalFormatting>
  <conditionalFormatting sqref="Y201:Y202">
    <cfRule type="cellIs" dxfId="36" priority="65" operator="equal">
      <formula>"Incorrecto existen números que no son fijos"</formula>
    </cfRule>
  </conditionalFormatting>
  <conditionalFormatting sqref="W47">
    <cfRule type="cellIs" dxfId="35" priority="41" operator="equal">
      <formula>"Favor de indicar el tipo de fórmula"</formula>
    </cfRule>
    <cfRule type="cellIs" dxfId="34" priority="42" operator="equal">
      <formula>"Favor de proporcionar valores al calendario de las 2 variables en lo programado"</formula>
    </cfRule>
  </conditionalFormatting>
  <conditionalFormatting sqref="W52">
    <cfRule type="cellIs" dxfId="33" priority="39" operator="equal">
      <formula>"Favor de indicar el tipo de fórmula"</formula>
    </cfRule>
    <cfRule type="cellIs" dxfId="32" priority="40" operator="equal">
      <formula>"Favor de proporcionar valores al calendario de las 2 variables en lo programado"</formula>
    </cfRule>
  </conditionalFormatting>
  <conditionalFormatting sqref="W78">
    <cfRule type="cellIs" dxfId="31" priority="37" operator="equal">
      <formula>"Favor de indicar el tipo de fórmula"</formula>
    </cfRule>
    <cfRule type="cellIs" dxfId="30" priority="38" operator="equal">
      <formula>"Favor de proporcionar valores al calendario de las 2 variables en lo programado"</formula>
    </cfRule>
  </conditionalFormatting>
  <conditionalFormatting sqref="W83">
    <cfRule type="cellIs" dxfId="29" priority="35" operator="equal">
      <formula>"Favor de indicar el tipo de fórmula"</formula>
    </cfRule>
    <cfRule type="cellIs" dxfId="28" priority="36" operator="equal">
      <formula>"Favor de proporcionar valores al calendario de las 2 variables en lo programado"</formula>
    </cfRule>
  </conditionalFormatting>
  <conditionalFormatting sqref="W109">
    <cfRule type="cellIs" dxfId="27" priority="33" operator="equal">
      <formula>"Favor de indicar el tipo de fórmula"</formula>
    </cfRule>
    <cfRule type="cellIs" dxfId="26" priority="34" operator="equal">
      <formula>"Favor de proporcionar valores al calendario de las 2 variables en lo programado"</formula>
    </cfRule>
  </conditionalFormatting>
  <conditionalFormatting sqref="W114">
    <cfRule type="cellIs" dxfId="25" priority="29" operator="equal">
      <formula>"Favor de indicar el tipo de fórmula"</formula>
    </cfRule>
    <cfRule type="cellIs" dxfId="24" priority="30" operator="equal">
      <formula>"Favor de proporcionar valores al calendario de las 2 variables en lo programado"</formula>
    </cfRule>
  </conditionalFormatting>
  <conditionalFormatting sqref="W138">
    <cfRule type="cellIs" dxfId="23" priority="27" operator="equal">
      <formula>"Favor de indicar el tipo de fórmula"</formula>
    </cfRule>
    <cfRule type="cellIs" dxfId="22" priority="28" operator="equal">
      <formula>"Favor de proporcionar valores al calendario de las 2 variables en lo programado"</formula>
    </cfRule>
  </conditionalFormatting>
  <conditionalFormatting sqref="W143">
    <cfRule type="cellIs" dxfId="21" priority="25" operator="equal">
      <formula>"Favor de indicar el tipo de fórmula"</formula>
    </cfRule>
    <cfRule type="cellIs" dxfId="20" priority="26" operator="equal">
      <formula>"Favor de proporcionar valores al calendario de las 2 variables en lo programado"</formula>
    </cfRule>
  </conditionalFormatting>
  <conditionalFormatting sqref="W167">
    <cfRule type="cellIs" dxfId="19" priority="23" operator="equal">
      <formula>"Favor de indicar el tipo de fórmula"</formula>
    </cfRule>
    <cfRule type="cellIs" dxfId="18" priority="24" operator="equal">
      <formula>"Favor de proporcionar valores al calendario de las 2 variables en lo programado"</formula>
    </cfRule>
  </conditionalFormatting>
  <conditionalFormatting sqref="W172">
    <cfRule type="cellIs" dxfId="17" priority="21" operator="equal">
      <formula>"Favor de indicar el tipo de fórmula"</formula>
    </cfRule>
    <cfRule type="cellIs" dxfId="16" priority="22" operator="equal">
      <formula>"Favor de proporcionar valores al calendario de las 2 variables en lo programado"</formula>
    </cfRule>
  </conditionalFormatting>
  <conditionalFormatting sqref="W196">
    <cfRule type="cellIs" dxfId="15" priority="19" operator="equal">
      <formula>"Favor de indicar el tipo de fórmula"</formula>
    </cfRule>
    <cfRule type="cellIs" dxfId="14" priority="20" operator="equal">
      <formula>"Favor de proporcionar valores al calendario de las 2 variables en lo programado"</formula>
    </cfRule>
  </conditionalFormatting>
  <conditionalFormatting sqref="W201">
    <cfRule type="cellIs" dxfId="13" priority="17" operator="equal">
      <formula>"Favor de indicar el tipo de fórmula"</formula>
    </cfRule>
    <cfRule type="cellIs" dxfId="12" priority="18" operator="equal">
      <formula>"Favor de proporcionar valores al calendario de las 2 variables en lo programado"</formula>
    </cfRule>
  </conditionalFormatting>
  <conditionalFormatting sqref="W225">
    <cfRule type="cellIs" dxfId="11" priority="9" operator="equal">
      <formula>"Favor de indicar el tipo de fórmula"</formula>
    </cfRule>
    <cfRule type="cellIs" dxfId="10" priority="10" operator="equal">
      <formula>"Favor de proporcionar valores al calendario de las 2 variables en lo programado"</formula>
    </cfRule>
  </conditionalFormatting>
  <conditionalFormatting sqref="W230">
    <cfRule type="cellIs" dxfId="9" priority="7" operator="equal">
      <formula>"Favor de indicar el tipo de fórmula"</formula>
    </cfRule>
    <cfRule type="cellIs" dxfId="8" priority="8" operator="equal">
      <formula>"Favor de proporcionar valores al calendario de las 2 variables en lo programado"</formula>
    </cfRule>
  </conditionalFormatting>
  <conditionalFormatting sqref="Y225:Y226">
    <cfRule type="cellIs" dxfId="7" priority="12" operator="equal">
      <formula>"Incorrecto existen números que no son fijos"</formula>
    </cfRule>
  </conditionalFormatting>
  <conditionalFormatting sqref="Y230:Y231">
    <cfRule type="cellIs" dxfId="6" priority="11" operator="equal">
      <formula>"Incorrecto existen números que no son fijos"</formula>
    </cfRule>
  </conditionalFormatting>
  <conditionalFormatting sqref="Y254:Y255">
    <cfRule type="cellIs" dxfId="5" priority="6" operator="equal">
      <formula>"Incorrecto existen números que no son fijos"</formula>
    </cfRule>
  </conditionalFormatting>
  <conditionalFormatting sqref="Y259:Y260">
    <cfRule type="cellIs" dxfId="4" priority="5" operator="equal">
      <formula>"Incorrecto existen números que no son fijos"</formula>
    </cfRule>
  </conditionalFormatting>
  <conditionalFormatting sqref="W254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59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8 C69 C100 C129 C158 C187 C216 C245" xr:uid="{00000000-0002-0000-0700-000000000000}">
      <formula1>"Estratégico, Gestión"</formula1>
    </dataValidation>
    <dataValidation type="list" allowBlank="1" showInputMessage="1" showErrorMessage="1" sqref="C36 C185 W35 C67 W66 W37 C98 W97 W68 C127 W126 W99 C156 W155 W128 W184 W157 C214 W213 W186 W215 C243 W242 W244" xr:uid="{00000000-0002-0000-0700-000001000000}">
      <formula1>"Eficiencia, Eficacia, Economía, Calidad"</formula1>
    </dataValidation>
    <dataValidation type="list" allowBlank="1" showInputMessage="1" showErrorMessage="1" sqref="Q100:W100 Q69:W69 Q38:W38 Q129:W129 Q158:W158 Q187:W187 Q216:W216 Q245:W245" xr:uid="{00000000-0002-0000-0700-000002000000}">
      <formula1>"Ascendente, Descendente, Regular, Nominal"</formula1>
    </dataValidation>
    <dataValidation type="list" allowBlank="1" showInputMessage="1" showErrorMessage="1" sqref="G100:J100 G38:J38 G69:J69 G129:J129 G158:J158 G187:J187 G216:J216 G245:J245" xr:uid="{00000000-0002-0000-07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63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3" manualBreakCount="3">
    <brk id="79" min="2" max="22" man="1"/>
    <brk id="155" min="2" max="22" man="1"/>
    <brk id="265" min="2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7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7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700-000006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700-000007000000}">
          <x14:formula1>
            <xm:f>Hoja1!$G$2:$G$10</xm:f>
          </x14:formula1>
          <xm:sqref>A22:W22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663300"/>
  </sheetPr>
  <dimension ref="A1:C4"/>
  <sheetViews>
    <sheetView workbookViewId="0">
      <selection activeCell="C4" sqref="C4"/>
    </sheetView>
  </sheetViews>
  <sheetFormatPr baseColWidth="10" defaultRowHeight="15"/>
  <cols>
    <col min="1" max="1" width="39.28515625" style="50" customWidth="1"/>
    <col min="3" max="3" width="42.28515625" customWidth="1"/>
  </cols>
  <sheetData>
    <row r="1" spans="1:3" ht="15.75" thickBot="1">
      <c r="A1" s="142" t="s">
        <v>1045</v>
      </c>
      <c r="C1" s="143" t="s">
        <v>1048</v>
      </c>
    </row>
    <row r="2" spans="1:3" ht="15.75" thickBot="1">
      <c r="A2" s="142" t="s">
        <v>1046</v>
      </c>
      <c r="C2" s="143" t="s">
        <v>1049</v>
      </c>
    </row>
    <row r="3" spans="1:3" ht="15.75" thickBot="1">
      <c r="A3" s="353" t="s">
        <v>1047</v>
      </c>
      <c r="C3" s="143" t="s">
        <v>1050</v>
      </c>
    </row>
    <row r="4" spans="1:3" ht="15.75" thickBot="1">
      <c r="A4" s="354"/>
      <c r="C4" s="144" t="s">
        <v>1051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</vt:i4>
      </vt:variant>
    </vt:vector>
  </HeadingPairs>
  <TitlesOfParts>
    <vt:vector size="16" baseType="lpstr">
      <vt:lpstr>general</vt:lpstr>
      <vt:lpstr>Instructivo de llenado-Formato</vt:lpstr>
      <vt:lpstr>Hoja1</vt:lpstr>
      <vt:lpstr>Turismo</vt:lpstr>
      <vt:lpstr>Hoja2</vt:lpstr>
      <vt:lpstr>'Instructivo de llenado-Formato'!Área_de_impresión</vt:lpstr>
      <vt:lpstr>Turismo!Área_de_impresión</vt:lpstr>
      <vt:lpstr>Turismo!finalidad</vt:lpstr>
      <vt:lpstr>Turismo!funcion1</vt:lpstr>
      <vt:lpstr>Turismo!funcion2</vt:lpstr>
      <vt:lpstr>Turismo!funcion3</vt:lpstr>
      <vt:lpstr>Turismo!funcion4</vt:lpstr>
      <vt:lpstr>Turismo!Rfinalidad</vt:lpstr>
      <vt:lpstr>Turismo!Rfuncion1</vt:lpstr>
      <vt:lpstr>Turismo!Rfuncion3</vt:lpstr>
      <vt:lpstr>Turismo!Títulos_a_imprimir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2021-02-10T19:13:19Z</cp:lastPrinted>
  <dcterms:created xsi:type="dcterms:W3CDTF">2012-07-03T15:10:24Z</dcterms:created>
  <dcterms:modified xsi:type="dcterms:W3CDTF">2021-04-09T20:56:20Z</dcterms:modified>
</cp:coreProperties>
</file>